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525" windowWidth="24915" windowHeight="11145" tabRatio="817" activeTab="3"/>
  </bookViews>
  <sheets>
    <sheet name="1-Buget" sheetId="26" r:id="rId1"/>
    <sheet name="2-Investiție" sheetId="27" r:id="rId2"/>
    <sheet name="3- Proiectii-fin -Inv" sheetId="25" r:id="rId3"/>
    <sheet name="3A- Imobilizări" sheetId="28" r:id="rId4"/>
  </sheets>
  <calcPr calcId="144525"/>
</workbook>
</file>

<file path=xl/calcChain.xml><?xml version="1.0" encoding="utf-8"?>
<calcChain xmlns="http://schemas.openxmlformats.org/spreadsheetml/2006/main">
  <c r="C71" i="27" l="1"/>
  <c r="G28" i="27" l="1"/>
  <c r="F28" i="27"/>
  <c r="E28" i="27"/>
  <c r="D37" i="28"/>
  <c r="B37" i="28"/>
  <c r="A62" i="27"/>
  <c r="B53" i="27"/>
  <c r="B33" i="27"/>
  <c r="C26" i="27"/>
  <c r="C25" i="26"/>
  <c r="D36" i="28"/>
  <c r="D35" i="28"/>
  <c r="D34" i="28"/>
  <c r="D33" i="28"/>
  <c r="D32" i="28"/>
  <c r="D31" i="28"/>
  <c r="D30" i="28"/>
  <c r="D29" i="28"/>
  <c r="D28" i="28"/>
  <c r="D27" i="28"/>
  <c r="D26" i="28"/>
  <c r="D25" i="28"/>
  <c r="D24" i="28"/>
  <c r="D23" i="28"/>
  <c r="D22" i="28"/>
  <c r="D21" i="28"/>
  <c r="D20" i="28"/>
  <c r="D19" i="28"/>
  <c r="D18" i="28"/>
  <c r="D17" i="28"/>
  <c r="D16" i="28"/>
  <c r="D15" i="28"/>
  <c r="D14" i="28"/>
  <c r="D13" i="28"/>
  <c r="D12" i="28"/>
  <c r="D11" i="28"/>
  <c r="D10" i="28"/>
  <c r="D9" i="28"/>
  <c r="D8" i="28"/>
  <c r="D7" i="28"/>
  <c r="C59" i="27" l="1"/>
  <c r="C62" i="27"/>
  <c r="C66" i="26"/>
  <c r="C64" i="26"/>
  <c r="C62" i="26"/>
  <c r="C61" i="26"/>
  <c r="C60" i="26"/>
  <c r="C59" i="26"/>
  <c r="C58" i="26"/>
  <c r="C57" i="26"/>
  <c r="C56" i="26"/>
  <c r="C58" i="27"/>
  <c r="C53" i="27"/>
  <c r="C52" i="27"/>
  <c r="F52" i="27"/>
  <c r="G52" i="27"/>
  <c r="E52" i="27"/>
  <c r="C42" i="27"/>
  <c r="D42" i="27" s="1"/>
  <c r="C43" i="27"/>
  <c r="D43" i="27" s="1"/>
  <c r="C44" i="27"/>
  <c r="D44" i="27" s="1"/>
  <c r="C45" i="27"/>
  <c r="D45" i="27" s="1"/>
  <c r="C46" i="27"/>
  <c r="D46" i="27" s="1"/>
  <c r="C47" i="27"/>
  <c r="D47" i="27" s="1"/>
  <c r="C48" i="27"/>
  <c r="D48" i="27" s="1"/>
  <c r="C49" i="27"/>
  <c r="D49" i="27" s="1"/>
  <c r="C50" i="27"/>
  <c r="D50" i="27" s="1"/>
  <c r="C51" i="27"/>
  <c r="D51" i="27" s="1"/>
  <c r="C41" i="27"/>
  <c r="D41" i="27" s="1"/>
  <c r="B42" i="27"/>
  <c r="B43" i="27"/>
  <c r="B44" i="27"/>
  <c r="B45" i="27"/>
  <c r="B46" i="27"/>
  <c r="B47" i="27"/>
  <c r="B48" i="27"/>
  <c r="B49" i="27"/>
  <c r="B50" i="27"/>
  <c r="B51" i="27"/>
  <c r="B52" i="27"/>
  <c r="B41" i="27"/>
  <c r="B40" i="27"/>
  <c r="A49" i="27"/>
  <c r="A50" i="27"/>
  <c r="A51" i="27"/>
  <c r="A41" i="27"/>
  <c r="A42" i="27"/>
  <c r="A43" i="27"/>
  <c r="A44" i="27"/>
  <c r="A45" i="27"/>
  <c r="A46" i="27"/>
  <c r="A47" i="27"/>
  <c r="A48" i="27"/>
  <c r="A40" i="27"/>
  <c r="C39" i="27"/>
  <c r="C38" i="27"/>
  <c r="B39" i="27"/>
  <c r="B38" i="27"/>
  <c r="B37" i="27"/>
  <c r="A38" i="27"/>
  <c r="A37" i="27"/>
  <c r="E36" i="27"/>
  <c r="C36" i="27"/>
  <c r="C35" i="27"/>
  <c r="D35" i="27" s="1"/>
  <c r="B36" i="27"/>
  <c r="B35" i="27"/>
  <c r="B34" i="27"/>
  <c r="A35" i="27"/>
  <c r="A34" i="27"/>
  <c r="F33" i="27"/>
  <c r="G33" i="27"/>
  <c r="E33" i="27"/>
  <c r="C33" i="27"/>
  <c r="C29" i="27"/>
  <c r="D29" i="27" s="1"/>
  <c r="C30" i="27"/>
  <c r="D30" i="27" s="1"/>
  <c r="C31" i="27"/>
  <c r="D31" i="27" s="1"/>
  <c r="C32" i="27"/>
  <c r="D32" i="27" s="1"/>
  <c r="C28" i="27"/>
  <c r="B29" i="27"/>
  <c r="B30" i="27"/>
  <c r="B31" i="27"/>
  <c r="B32" i="27"/>
  <c r="B28" i="27"/>
  <c r="B27" i="27"/>
  <c r="A28" i="27"/>
  <c r="A29" i="27"/>
  <c r="A30" i="27"/>
  <c r="A31" i="27"/>
  <c r="A32" i="27"/>
  <c r="A27" i="27"/>
  <c r="C22" i="27"/>
  <c r="C23" i="27"/>
  <c r="D23" i="27" s="1"/>
  <c r="C24" i="27"/>
  <c r="D24" i="27" s="1"/>
  <c r="C25" i="27"/>
  <c r="D25" i="27" s="1"/>
  <c r="C21" i="27"/>
  <c r="D21" i="27" s="1"/>
  <c r="B22" i="27"/>
  <c r="B23" i="27"/>
  <c r="B24" i="27"/>
  <c r="B25" i="27"/>
  <c r="B26" i="27"/>
  <c r="B21" i="27"/>
  <c r="B20" i="27"/>
  <c r="A21" i="27"/>
  <c r="A22" i="27"/>
  <c r="A23" i="27"/>
  <c r="A24" i="27"/>
  <c r="A25" i="27"/>
  <c r="A20" i="27"/>
  <c r="C15" i="27"/>
  <c r="C16" i="27"/>
  <c r="C17" i="27"/>
  <c r="C18" i="27"/>
  <c r="C19" i="27"/>
  <c r="C14" i="27"/>
  <c r="B15" i="27"/>
  <c r="B16" i="27"/>
  <c r="B17" i="27"/>
  <c r="B18" i="27"/>
  <c r="B19" i="27"/>
  <c r="B14" i="27"/>
  <c r="B13" i="27"/>
  <c r="A14" i="27"/>
  <c r="A15" i="27"/>
  <c r="A16" i="27"/>
  <c r="A17" i="27"/>
  <c r="A18" i="27"/>
  <c r="A13" i="27"/>
  <c r="C12" i="27"/>
  <c r="C11" i="27"/>
  <c r="D11" i="27" s="1"/>
  <c r="B12" i="27"/>
  <c r="B11" i="27"/>
  <c r="B10" i="27"/>
  <c r="A11" i="27"/>
  <c r="A10" i="27"/>
  <c r="C8" i="27"/>
  <c r="C9" i="27"/>
  <c r="C7" i="27"/>
  <c r="D7" i="27" s="1"/>
  <c r="B9" i="27"/>
  <c r="B8" i="27"/>
  <c r="B7" i="27"/>
  <c r="B6" i="27"/>
  <c r="A7" i="27"/>
  <c r="A8" i="27"/>
  <c r="A6" i="27"/>
  <c r="F9" i="27"/>
  <c r="G9" i="27"/>
  <c r="E9" i="27"/>
  <c r="I32" i="26"/>
  <c r="F32" i="26"/>
  <c r="H32" i="26"/>
  <c r="I29" i="26"/>
  <c r="I30" i="26"/>
  <c r="I31" i="26"/>
  <c r="H28" i="26"/>
  <c r="H29" i="26"/>
  <c r="H30" i="26"/>
  <c r="H31" i="26"/>
  <c r="E28" i="26"/>
  <c r="E30" i="26"/>
  <c r="E29" i="26"/>
  <c r="G32" i="26"/>
  <c r="D32" i="26"/>
  <c r="C32" i="26"/>
  <c r="I28" i="26"/>
  <c r="G27" i="26"/>
  <c r="F27" i="26"/>
  <c r="D27" i="26"/>
  <c r="C27" i="26"/>
  <c r="D52" i="27" l="1"/>
  <c r="D28" i="27"/>
  <c r="D33" i="27"/>
  <c r="H27" i="26"/>
  <c r="H40" i="26" l="1"/>
  <c r="H48" i="26"/>
  <c r="H47" i="26"/>
  <c r="H46" i="26"/>
  <c r="H45" i="26"/>
  <c r="H44" i="26"/>
  <c r="H43" i="26"/>
  <c r="H42" i="26"/>
  <c r="I42" i="26" s="1"/>
  <c r="H41" i="26"/>
  <c r="E50" i="26"/>
  <c r="E49" i="26"/>
  <c r="E48" i="26"/>
  <c r="E46" i="26"/>
  <c r="E45" i="26"/>
  <c r="I45" i="26" s="1"/>
  <c r="E44" i="26"/>
  <c r="E43" i="26"/>
  <c r="E42" i="26"/>
  <c r="E41" i="26"/>
  <c r="I41" i="26" s="1"/>
  <c r="E40" i="26"/>
  <c r="I40" i="26" s="1"/>
  <c r="C51" i="26"/>
  <c r="G51" i="26"/>
  <c r="F51" i="26"/>
  <c r="D51" i="26"/>
  <c r="H49" i="26"/>
  <c r="E47" i="26"/>
  <c r="H50" i="26"/>
  <c r="I43" i="26" l="1"/>
  <c r="I44" i="26"/>
  <c r="I46" i="26"/>
  <c r="I47" i="26"/>
  <c r="H51" i="26"/>
  <c r="I49" i="26"/>
  <c r="E51" i="26"/>
  <c r="I50" i="26"/>
  <c r="I48" i="26"/>
  <c r="D62" i="27"/>
  <c r="D61" i="27"/>
  <c r="G59" i="27"/>
  <c r="F59" i="27"/>
  <c r="E59" i="27"/>
  <c r="D59" i="27" s="1"/>
  <c r="G39" i="27"/>
  <c r="F39" i="27"/>
  <c r="E39" i="27"/>
  <c r="D39" i="27" s="1"/>
  <c r="D38" i="27"/>
  <c r="G36" i="27"/>
  <c r="F36" i="27"/>
  <c r="D36" i="27" s="1"/>
  <c r="G22" i="27"/>
  <c r="G26" i="27" s="1"/>
  <c r="F22" i="27"/>
  <c r="F26" i="27" s="1"/>
  <c r="E22" i="27"/>
  <c r="G19" i="27"/>
  <c r="F19" i="27"/>
  <c r="E19" i="27"/>
  <c r="D18" i="27"/>
  <c r="D17" i="27"/>
  <c r="D16" i="27"/>
  <c r="D15" i="27"/>
  <c r="D14" i="27"/>
  <c r="G12" i="27"/>
  <c r="F12" i="27"/>
  <c r="E12" i="27"/>
  <c r="D9" i="27"/>
  <c r="D8" i="27"/>
  <c r="G38" i="26"/>
  <c r="F38" i="26"/>
  <c r="D38" i="26"/>
  <c r="C38" i="26"/>
  <c r="H37" i="26"/>
  <c r="E37" i="26"/>
  <c r="G35" i="26"/>
  <c r="F35" i="26"/>
  <c r="D35" i="26"/>
  <c r="C35" i="26"/>
  <c r="H34" i="26"/>
  <c r="E34" i="26"/>
  <c r="E31" i="26"/>
  <c r="E27" i="26"/>
  <c r="H24" i="26"/>
  <c r="E24" i="26"/>
  <c r="H23" i="26"/>
  <c r="E23" i="26"/>
  <c r="H22" i="26"/>
  <c r="E22" i="26"/>
  <c r="G21" i="26"/>
  <c r="F21" i="26"/>
  <c r="F25" i="26" s="1"/>
  <c r="D21" i="26"/>
  <c r="D25" i="26" s="1"/>
  <c r="C21" i="26"/>
  <c r="H20" i="26"/>
  <c r="E20" i="26"/>
  <c r="G18" i="26"/>
  <c r="F18" i="26"/>
  <c r="D18" i="26"/>
  <c r="C18" i="26"/>
  <c r="H17" i="26"/>
  <c r="E17" i="26"/>
  <c r="H16" i="26"/>
  <c r="E16" i="26"/>
  <c r="H15" i="26"/>
  <c r="E15" i="26"/>
  <c r="H14" i="26"/>
  <c r="E14" i="26"/>
  <c r="H13" i="26"/>
  <c r="E13" i="26"/>
  <c r="G11" i="26"/>
  <c r="F11" i="26"/>
  <c r="D11" i="26"/>
  <c r="C11" i="26"/>
  <c r="H10" i="26"/>
  <c r="E10" i="26"/>
  <c r="G8" i="26"/>
  <c r="F8" i="26"/>
  <c r="D8" i="26"/>
  <c r="C8" i="26"/>
  <c r="H7" i="26"/>
  <c r="E7" i="26"/>
  <c r="H6" i="26"/>
  <c r="E6" i="26"/>
  <c r="D12" i="27" l="1"/>
  <c r="F53" i="27"/>
  <c r="F58" i="27" s="1"/>
  <c r="G53" i="27"/>
  <c r="G58" i="27" s="1"/>
  <c r="D22" i="27"/>
  <c r="I10" i="26"/>
  <c r="I14" i="26"/>
  <c r="I16" i="26"/>
  <c r="E18" i="26"/>
  <c r="I23" i="26"/>
  <c r="E32" i="26"/>
  <c r="I34" i="26"/>
  <c r="H35" i="26"/>
  <c r="I51" i="26"/>
  <c r="F52" i="26"/>
  <c r="I24" i="26"/>
  <c r="I37" i="26"/>
  <c r="H38" i="26"/>
  <c r="I13" i="26"/>
  <c r="I17" i="26"/>
  <c r="D52" i="26"/>
  <c r="E35" i="26"/>
  <c r="I35" i="26" s="1"/>
  <c r="E8" i="26"/>
  <c r="H21" i="26"/>
  <c r="H18" i="26"/>
  <c r="I18" i="26" s="1"/>
  <c r="E21" i="26"/>
  <c r="I27" i="26"/>
  <c r="I22" i="26"/>
  <c r="I6" i="26"/>
  <c r="I15" i="26"/>
  <c r="H11" i="26"/>
  <c r="I7" i="26"/>
  <c r="H8" i="26"/>
  <c r="E11" i="26"/>
  <c r="I20" i="26"/>
  <c r="E38" i="26"/>
  <c r="D19" i="27"/>
  <c r="E26" i="27"/>
  <c r="D26" i="27" s="1"/>
  <c r="G25" i="26"/>
  <c r="G52" i="26" s="1"/>
  <c r="E25" i="26"/>
  <c r="E53" i="27" l="1"/>
  <c r="I38" i="26"/>
  <c r="I21" i="26"/>
  <c r="C52" i="26"/>
  <c r="E52" i="26"/>
  <c r="I8" i="26"/>
  <c r="I11" i="26"/>
  <c r="H25" i="26"/>
  <c r="I25" i="26" l="1"/>
  <c r="H52" i="26"/>
  <c r="D53" i="27"/>
  <c r="E58" i="27"/>
  <c r="D58" i="27" s="1"/>
  <c r="I52" i="26" l="1"/>
  <c r="D74" i="25"/>
  <c r="E74" i="25"/>
  <c r="F74" i="25"/>
  <c r="G74" i="25"/>
  <c r="H74" i="25"/>
  <c r="I74" i="25"/>
  <c r="J74" i="25"/>
  <c r="K74" i="25"/>
  <c r="L74" i="25"/>
  <c r="C74" i="25"/>
  <c r="L59" i="25" l="1"/>
  <c r="K59" i="25"/>
  <c r="J59" i="25"/>
  <c r="I59" i="25"/>
  <c r="H59" i="25"/>
  <c r="G59" i="25"/>
  <c r="F59" i="25"/>
  <c r="E59" i="25"/>
  <c r="D59" i="25"/>
  <c r="C59" i="25"/>
  <c r="L56" i="25"/>
  <c r="K56" i="25"/>
  <c r="J56" i="25"/>
  <c r="I56" i="25"/>
  <c r="H56" i="25"/>
  <c r="G56" i="25"/>
  <c r="F56" i="25"/>
  <c r="E56" i="25"/>
  <c r="D56" i="25"/>
  <c r="C56" i="25"/>
  <c r="L53" i="25"/>
  <c r="K53" i="25"/>
  <c r="J53" i="25"/>
  <c r="I53" i="25"/>
  <c r="H53" i="25"/>
  <c r="G53" i="25"/>
  <c r="F53" i="25"/>
  <c r="E53" i="25"/>
  <c r="D53" i="25"/>
  <c r="C53" i="25"/>
  <c r="D107" i="25" l="1"/>
  <c r="E107" i="25"/>
  <c r="F107" i="25"/>
  <c r="G107" i="25"/>
  <c r="H107" i="25"/>
  <c r="I107" i="25"/>
  <c r="J107" i="25"/>
  <c r="K107" i="25"/>
  <c r="L107" i="25"/>
  <c r="C107" i="25"/>
  <c r="D96" i="25"/>
  <c r="D95" i="25" s="1"/>
  <c r="E96" i="25"/>
  <c r="E95" i="25" s="1"/>
  <c r="F96" i="25"/>
  <c r="G96" i="25"/>
  <c r="H96" i="25"/>
  <c r="H95" i="25" s="1"/>
  <c r="I96" i="25"/>
  <c r="I95" i="25" s="1"/>
  <c r="J96" i="25"/>
  <c r="K96" i="25"/>
  <c r="K95" i="25" s="1"/>
  <c r="L96" i="25"/>
  <c r="L95" i="25" s="1"/>
  <c r="C96" i="25"/>
  <c r="F95" i="25"/>
  <c r="G95" i="25"/>
  <c r="J95" i="25"/>
  <c r="C95" i="25"/>
  <c r="C35" i="25" l="1"/>
  <c r="C65" i="25"/>
  <c r="D65" i="25"/>
  <c r="E65" i="25"/>
  <c r="F65" i="25"/>
  <c r="G65" i="25"/>
  <c r="H65" i="25"/>
  <c r="I65" i="25"/>
  <c r="J65" i="25"/>
  <c r="K65" i="25"/>
  <c r="L65" i="25"/>
  <c r="C68" i="25"/>
  <c r="D68" i="25"/>
  <c r="E68" i="25"/>
  <c r="F68" i="25"/>
  <c r="G68" i="25"/>
  <c r="H68" i="25"/>
  <c r="I68" i="25"/>
  <c r="J68" i="25"/>
  <c r="K68" i="25"/>
  <c r="L68" i="25"/>
  <c r="D35" i="25"/>
  <c r="E35" i="25"/>
  <c r="F35" i="25"/>
  <c r="G35" i="25"/>
  <c r="H35" i="25"/>
  <c r="I35" i="25"/>
  <c r="J35" i="25"/>
  <c r="K35" i="25"/>
  <c r="L35" i="25"/>
  <c r="C62" i="25" l="1"/>
  <c r="L87" i="25" l="1"/>
  <c r="K87" i="25"/>
  <c r="J87" i="25"/>
  <c r="I87" i="25"/>
  <c r="H87" i="25"/>
  <c r="G87" i="25"/>
  <c r="F87" i="25"/>
  <c r="E87" i="25"/>
  <c r="D87" i="25"/>
  <c r="C87" i="25"/>
  <c r="C84" i="25"/>
  <c r="L84" i="25"/>
  <c r="K84" i="25"/>
  <c r="J84" i="25"/>
  <c r="I84" i="25"/>
  <c r="H84" i="25"/>
  <c r="G84" i="25"/>
  <c r="F84" i="25"/>
  <c r="E84" i="25"/>
  <c r="D84" i="25"/>
  <c r="L90" i="25" l="1"/>
  <c r="K90" i="25"/>
  <c r="J90" i="25"/>
  <c r="I90" i="25"/>
  <c r="H90" i="25"/>
  <c r="G90" i="25"/>
  <c r="F90" i="25"/>
  <c r="E90" i="25"/>
  <c r="D90" i="25"/>
  <c r="C90" i="25"/>
  <c r="L81" i="25"/>
  <c r="K81" i="25"/>
  <c r="J81" i="25"/>
  <c r="I81" i="25"/>
  <c r="H81" i="25"/>
  <c r="G81" i="25"/>
  <c r="F81" i="25"/>
  <c r="E81" i="25"/>
  <c r="D81" i="25"/>
  <c r="C81" i="25"/>
  <c r="L78" i="25"/>
  <c r="K78" i="25"/>
  <c r="J78" i="25"/>
  <c r="I78" i="25"/>
  <c r="H78" i="25"/>
  <c r="G78" i="25"/>
  <c r="F78" i="25"/>
  <c r="E78" i="25"/>
  <c r="D78" i="25"/>
  <c r="C78" i="25"/>
  <c r="L75" i="25"/>
  <c r="K75" i="25"/>
  <c r="J75" i="25"/>
  <c r="I75" i="25"/>
  <c r="I101" i="25" s="1"/>
  <c r="H75" i="25"/>
  <c r="H101" i="25" s="1"/>
  <c r="G75" i="25"/>
  <c r="F75" i="25"/>
  <c r="E75" i="25"/>
  <c r="E101" i="25" s="1"/>
  <c r="D75" i="25"/>
  <c r="D101" i="25" s="1"/>
  <c r="C75" i="25"/>
  <c r="L62" i="25"/>
  <c r="K62" i="25"/>
  <c r="J62" i="25"/>
  <c r="I62" i="25"/>
  <c r="H62" i="25"/>
  <c r="G62" i="25"/>
  <c r="F62" i="25"/>
  <c r="E62" i="25"/>
  <c r="D62" i="25"/>
  <c r="L50" i="25"/>
  <c r="K50" i="25"/>
  <c r="J50" i="25"/>
  <c r="I50" i="25"/>
  <c r="H50" i="25"/>
  <c r="G50" i="25"/>
  <c r="F50" i="25"/>
  <c r="E50" i="25"/>
  <c r="D50" i="25"/>
  <c r="C50" i="25"/>
  <c r="L47" i="25"/>
  <c r="K47" i="25"/>
  <c r="J47" i="25"/>
  <c r="I47" i="25"/>
  <c r="H47" i="25"/>
  <c r="G47" i="25"/>
  <c r="F47" i="25"/>
  <c r="E47" i="25"/>
  <c r="D47" i="25"/>
  <c r="C47" i="25"/>
  <c r="L44" i="25"/>
  <c r="K44" i="25"/>
  <c r="J44" i="25"/>
  <c r="I44" i="25"/>
  <c r="H44" i="25"/>
  <c r="G44" i="25"/>
  <c r="F44" i="25"/>
  <c r="E44" i="25"/>
  <c r="D44" i="25"/>
  <c r="C44" i="25"/>
  <c r="L41" i="25"/>
  <c r="K41" i="25"/>
  <c r="J41" i="25"/>
  <c r="I41" i="25"/>
  <c r="H41" i="25"/>
  <c r="G41" i="25"/>
  <c r="F41" i="25"/>
  <c r="E41" i="25"/>
  <c r="D41" i="25"/>
  <c r="C41" i="25"/>
  <c r="L27" i="25"/>
  <c r="K27" i="25"/>
  <c r="J27" i="25"/>
  <c r="I27" i="25"/>
  <c r="H27" i="25"/>
  <c r="G27" i="25"/>
  <c r="F27" i="25"/>
  <c r="E27" i="25"/>
  <c r="D27" i="25"/>
  <c r="C27" i="25"/>
  <c r="L18" i="25"/>
  <c r="L22" i="25" s="1"/>
  <c r="K18" i="25"/>
  <c r="K22" i="25" s="1"/>
  <c r="J18" i="25"/>
  <c r="J22" i="25" s="1"/>
  <c r="I18" i="25"/>
  <c r="I22" i="25" s="1"/>
  <c r="H18" i="25"/>
  <c r="H22" i="25" s="1"/>
  <c r="G18" i="25"/>
  <c r="G22" i="25" s="1"/>
  <c r="F18" i="25"/>
  <c r="F22" i="25" s="1"/>
  <c r="E18" i="25"/>
  <c r="E22" i="25" s="1"/>
  <c r="D18" i="25"/>
  <c r="D22" i="25" s="1"/>
  <c r="C18" i="25"/>
  <c r="C22" i="25" s="1"/>
  <c r="L11" i="25"/>
  <c r="L16" i="25" s="1"/>
  <c r="K11" i="25"/>
  <c r="K16" i="25" s="1"/>
  <c r="J11" i="25"/>
  <c r="J16" i="25" s="1"/>
  <c r="I11" i="25"/>
  <c r="I16" i="25" s="1"/>
  <c r="H11" i="25"/>
  <c r="H16" i="25" s="1"/>
  <c r="G11" i="25"/>
  <c r="G16" i="25" s="1"/>
  <c r="F11" i="25"/>
  <c r="F16" i="25" s="1"/>
  <c r="E11" i="25"/>
  <c r="E16" i="25" s="1"/>
  <c r="D11" i="25"/>
  <c r="D16" i="25" s="1"/>
  <c r="C11" i="25"/>
  <c r="C16" i="25" s="1"/>
  <c r="I40" i="25" l="1"/>
  <c r="I72" i="25" s="1"/>
  <c r="I102" i="25" s="1"/>
  <c r="I109" i="25" s="1"/>
  <c r="F40" i="25"/>
  <c r="F72" i="25" s="1"/>
  <c r="C40" i="25"/>
  <c r="C72" i="25" s="1"/>
  <c r="G40" i="25"/>
  <c r="K40" i="25"/>
  <c r="K72" i="25" s="1"/>
  <c r="D40" i="25"/>
  <c r="D72" i="25" s="1"/>
  <c r="D102" i="25" s="1"/>
  <c r="D109" i="25" s="1"/>
  <c r="H40" i="25"/>
  <c r="L40" i="25"/>
  <c r="E40" i="25"/>
  <c r="E72" i="25" s="1"/>
  <c r="E102" i="25" s="1"/>
  <c r="E109" i="25" s="1"/>
  <c r="J40" i="25"/>
  <c r="J72" i="25" s="1"/>
  <c r="L101" i="25"/>
  <c r="F101" i="25"/>
  <c r="J101" i="25"/>
  <c r="C101" i="25"/>
  <c r="G101" i="25"/>
  <c r="K101" i="25"/>
  <c r="G72" i="25"/>
  <c r="H72" i="25"/>
  <c r="H102" i="25" s="1"/>
  <c r="H109" i="25" s="1"/>
  <c r="L72" i="25"/>
  <c r="F23" i="25"/>
  <c r="F36" i="25"/>
  <c r="J36" i="25"/>
  <c r="H36" i="25"/>
  <c r="L23" i="25"/>
  <c r="H23" i="25"/>
  <c r="K23" i="25"/>
  <c r="C36" i="25"/>
  <c r="G36" i="25"/>
  <c r="K36" i="25"/>
  <c r="E23" i="25"/>
  <c r="I23" i="25"/>
  <c r="J23" i="25"/>
  <c r="D36" i="25"/>
  <c r="L36" i="25"/>
  <c r="G23" i="25"/>
  <c r="C23" i="25"/>
  <c r="D23" i="25"/>
  <c r="E36" i="25"/>
  <c r="I36" i="25"/>
  <c r="L102" i="25" l="1"/>
  <c r="L109" i="25" s="1"/>
  <c r="J102" i="25"/>
  <c r="J109" i="25" s="1"/>
  <c r="K102" i="25"/>
  <c r="K109" i="25" s="1"/>
  <c r="F102" i="25"/>
  <c r="F109" i="25" s="1"/>
  <c r="G102" i="25"/>
  <c r="G109" i="25" s="1"/>
  <c r="C102" i="25"/>
  <c r="C109" i="25" s="1"/>
  <c r="J37" i="25"/>
  <c r="L37" i="25"/>
  <c r="I37" i="25"/>
  <c r="G37" i="25"/>
  <c r="H37" i="25"/>
  <c r="F37" i="25"/>
  <c r="K37" i="25"/>
  <c r="C37" i="25"/>
  <c r="E37" i="25"/>
  <c r="D37" i="25"/>
  <c r="F103" i="25" l="1"/>
  <c r="K103" i="25"/>
  <c r="I108" i="25"/>
  <c r="I111" i="25" s="1"/>
  <c r="I103" i="25"/>
  <c r="D108" i="25"/>
  <c r="D111" i="25" s="1"/>
  <c r="D103" i="25"/>
  <c r="L108" i="25"/>
  <c r="L103" i="25"/>
  <c r="E108" i="25"/>
  <c r="E111" i="25" s="1"/>
  <c r="E103" i="25"/>
  <c r="H108" i="25"/>
  <c r="H111" i="25" s="1"/>
  <c r="H103" i="25"/>
  <c r="J108" i="25"/>
  <c r="J111" i="25" s="1"/>
  <c r="J103" i="25"/>
  <c r="G108" i="25"/>
  <c r="G111" i="25" s="1"/>
  <c r="G103" i="25"/>
  <c r="C108" i="25"/>
  <c r="C111" i="25" s="1"/>
  <c r="C113" i="25" s="1"/>
  <c r="D112" i="25" s="1"/>
  <c r="C103" i="25"/>
  <c r="L111" i="25"/>
  <c r="F108" i="25"/>
  <c r="F111" i="25" s="1"/>
  <c r="K108" i="25"/>
  <c r="K111" i="25" s="1"/>
  <c r="D113" i="25" l="1"/>
  <c r="E112" i="25" s="1"/>
  <c r="E113" i="25" s="1"/>
  <c r="F112" i="25" s="1"/>
  <c r="F113" i="25" s="1"/>
  <c r="G112" i="25" s="1"/>
  <c r="G113" i="25" s="1"/>
  <c r="H112" i="25" s="1"/>
  <c r="H113" i="25" s="1"/>
  <c r="I112" i="25" s="1"/>
  <c r="I113" i="25" s="1"/>
  <c r="J112" i="25" s="1"/>
  <c r="J113" i="25" s="1"/>
  <c r="K112" i="25" s="1"/>
  <c r="K113" i="25" s="1"/>
  <c r="L112" i="25" s="1"/>
  <c r="L113" i="25" s="1"/>
</calcChain>
</file>

<file path=xl/sharedStrings.xml><?xml version="1.0" encoding="utf-8"?>
<sst xmlns="http://schemas.openxmlformats.org/spreadsheetml/2006/main" count="351" uniqueCount="334">
  <si>
    <t>Venituri financiare</t>
  </si>
  <si>
    <t>Cheltuieli financiare</t>
  </si>
  <si>
    <t>Alte venituri din exploatare</t>
  </si>
  <si>
    <t>Implementare si operare</t>
  </si>
  <si>
    <t>Nr. Crt.</t>
  </si>
  <si>
    <t>CATEGORIA</t>
  </si>
  <si>
    <t>AN 1</t>
  </si>
  <si>
    <t>AN 2</t>
  </si>
  <si>
    <t>AN 3</t>
  </si>
  <si>
    <t>AN 4</t>
  </si>
  <si>
    <t>AN 5</t>
  </si>
  <si>
    <t>AN 6</t>
  </si>
  <si>
    <t>AN 7</t>
  </si>
  <si>
    <t>AN 8</t>
  </si>
  <si>
    <t>AN 9</t>
  </si>
  <si>
    <t>AN 10</t>
  </si>
  <si>
    <t>ACTIVITATEA DE FINANTARE</t>
  </si>
  <si>
    <t>INCASARI DIN ACTIVITATEA DE FINANTARE</t>
  </si>
  <si>
    <t>Credite pe termen lung, din care</t>
  </si>
  <si>
    <t>Imprumut pentru realizarea investitiei</t>
  </si>
  <si>
    <t>Alte Credite pe termen mediu si lung, leasinguri, alte datorii financiare</t>
  </si>
  <si>
    <t>Credite pe termen scurt</t>
  </si>
  <si>
    <t>Total intrari de lichiditati din activitatea de finantare</t>
  </si>
  <si>
    <t>PLATI DIN ACTIVITATEA DE FINANTARE</t>
  </si>
  <si>
    <t xml:space="preserve">Rambursari de Credite pe termen mediu si lung, din care:  </t>
  </si>
  <si>
    <t xml:space="preserve">      Rate la imprumut - cofinantare la proiect</t>
  </si>
  <si>
    <t xml:space="preserve">      Rate la alte credite pe termen mediu si lung, leasinguri, alte datorii financ.</t>
  </si>
  <si>
    <t>Rambursari de credite pe termen scurt</t>
  </si>
  <si>
    <t>Total iesiri de lichiditati din activitatea finantare</t>
  </si>
  <si>
    <t>Flux de lichiditati din activitatea de finantare</t>
  </si>
  <si>
    <t>ACTIVITATEA DE INVESTITII</t>
  </si>
  <si>
    <t>INCASARI DIN ACTIVITATEA DE INVESTITII</t>
  </si>
  <si>
    <t>Vanzari de active, incl TVA</t>
  </si>
  <si>
    <t>Total intrari de lichididati din activitatea de investitii</t>
  </si>
  <si>
    <r>
      <t>PLATI DIN ACTIVITATEA DE INVESTITII</t>
    </r>
    <r>
      <rPr>
        <sz val="9"/>
        <rFont val="Calibri"/>
        <family val="2"/>
        <scheme val="minor"/>
      </rPr>
      <t xml:space="preserve"> (inlcusiv reinvestirile din cadrul proiectului de investitii)</t>
    </r>
  </si>
  <si>
    <t xml:space="preserve">Achizitii de active fixe corporale, incl TVA </t>
  </si>
  <si>
    <t>Achizitii de active fixe necorporale, incl TVA</t>
  </si>
  <si>
    <t>Cresterea investitiilor in curs (esalonat cf. Grafic realizare)</t>
  </si>
  <si>
    <t>Total iesiri de lichididati din activitatea de investitii</t>
  </si>
  <si>
    <t>Flux de lichiditati din activitatea de  investitii</t>
  </si>
  <si>
    <t>Flux de lichiditati din activitatea de investitii si finantare</t>
  </si>
  <si>
    <t>ACTIVITATEA DE EXPLOATARE</t>
  </si>
  <si>
    <t>INCASARI DIN ACTIVITATEA DE EXPLOATARE</t>
  </si>
  <si>
    <t>Venituri din exploatare, incl TVA</t>
  </si>
  <si>
    <t>Alte venituri din exploatare (fără TVA)</t>
  </si>
  <si>
    <t>TVA aferentă altor venituri din exploatare</t>
  </si>
  <si>
    <t>Total intrari de lichiditati din activitatea de exploatare</t>
  </si>
  <si>
    <t>PLATI DIN ACTIVITATEA DE EXPLOATARE</t>
  </si>
  <si>
    <t>Cheltuieli din exploatare, incl TVA</t>
  </si>
  <si>
    <t>Cheltuieli cu materiile prime si cu materialele consumabile</t>
  </si>
  <si>
    <t>Cheltuieli cu materiile prime si cu materialele consumabile (fără TVA)</t>
  </si>
  <si>
    <t>TVA aferentă cheltuielilor cu materiile prime si cu materialele consumabile (fără TVA)</t>
  </si>
  <si>
    <t>Salarii si indemnizatii</t>
  </si>
  <si>
    <t xml:space="preserve">Cheltuieli cu asigurarile si protectia sociala </t>
  </si>
  <si>
    <t>Cheltuielile privind dobanzile</t>
  </si>
  <si>
    <t xml:space="preserve">     La imprumut - cofinantare la proiect</t>
  </si>
  <si>
    <t xml:space="preserve">     La alte credite pe termen mediu si lung, leasinguri, alte datorii financiare</t>
  </si>
  <si>
    <t xml:space="preserve">     La credite pe termen scurt</t>
  </si>
  <si>
    <t>Alte cheltuieli financiare (pierderi din creante legate de participatii, din diferente de curs valutar, din sconturi obtinute, privind investitiile financiare cedate, alte cheltuieli financiare)</t>
  </si>
  <si>
    <t>Total iesiri de lichiditati din activitatea de exploatare</t>
  </si>
  <si>
    <t>Flux de lichiditati brut din activitatea de  exploatare</t>
  </si>
  <si>
    <t>Flux de lichiditati total brut inainte de plati pentru impozit pe profit /cifra de afaceri si ajustare TVA</t>
  </si>
  <si>
    <t>Impozit pe profit/cifra de afaceri</t>
  </si>
  <si>
    <t xml:space="preserve">Plati/incasari pentru impozite si taxe  </t>
  </si>
  <si>
    <t xml:space="preserve">Flux de lichiditati net din activitatea de exploatare </t>
  </si>
  <si>
    <t>FLUX DE LICHIDITATI (CASH FLOW)</t>
  </si>
  <si>
    <t xml:space="preserve">Flux de lichiditati net al perioadei </t>
  </si>
  <si>
    <t xml:space="preserve">Disponibil de numerar la inceputul perioadei </t>
  </si>
  <si>
    <t xml:space="preserve">Disponibil de numerar la sfarsitul perioadei </t>
  </si>
  <si>
    <t>Venituri din chirii  (fără TVA)</t>
  </si>
  <si>
    <t>TVA aferentă veniturilor din chirii</t>
  </si>
  <si>
    <t xml:space="preserve">Cheltuieli de întreţinere şi reparaţii capitale </t>
  </si>
  <si>
    <t>Alte cheltuieli administrative</t>
  </si>
  <si>
    <t>Cheltuieli administrative (fără TVA)</t>
  </si>
  <si>
    <t>TVA aferentă cheltuielilor administrative</t>
  </si>
  <si>
    <t>18.</t>
  </si>
  <si>
    <t>Plati TVA (dacă este cazul)</t>
  </si>
  <si>
    <t>Rambursari TVA  (dacă este cazul)</t>
  </si>
  <si>
    <t>Venituri din închiriere spaţii/sală de conferinţă</t>
  </si>
  <si>
    <t>Completați următoarele tabele cu proiecțiile de venituri și cheltuieli aferente doar activității ce face obiectul proiectului de investiții</t>
  </si>
  <si>
    <t>Donaţii</t>
  </si>
  <si>
    <t>4.1.</t>
  </si>
  <si>
    <t>4.2.</t>
  </si>
  <si>
    <t>18.1.</t>
  </si>
  <si>
    <t>18.2.</t>
  </si>
  <si>
    <t>Cheltuieli de întreţinere şi reparaţii capitale  (fără TVA)</t>
  </si>
  <si>
    <t xml:space="preserve">TVA aferentă cheltuielilor de întreţinere şi reparaţii capitale </t>
  </si>
  <si>
    <t>19.</t>
  </si>
  <si>
    <t>Contribuţia entităţilor publice (buget de stat/local)</t>
  </si>
  <si>
    <t>Aport asociaţi la capitalul societăţii</t>
  </si>
  <si>
    <t>Venituri din alocatii bugetare pentru intretinerea curenta (funcționarea și întreținerea curentă)</t>
  </si>
  <si>
    <t>Venituri din alocatii bugetare pentru intretinerea curenta(fără TVA)</t>
  </si>
  <si>
    <t>TVA aferentă veniturilor din alocatii bugetare pentru intretinerea curenta</t>
  </si>
  <si>
    <t>Venituri din alocatii bugetare pentru reparatii capitale</t>
  </si>
  <si>
    <t>Venituri din alocatii bugetare pentru reparatii capitale(fără TVA)</t>
  </si>
  <si>
    <t>TVA aferentă veniturilor din alocatii bugetare pentru reparatii capitale</t>
  </si>
  <si>
    <t>Alte cheltuieli externe (cu energia, apa, servicii de salubritate, alte utilităţi)</t>
  </si>
  <si>
    <t>Cheltuieli cu servicii de consultanţă specializată  exernalizată</t>
  </si>
  <si>
    <t>Cheltuieli cu servicii de consultanţă specializată  exernalizată (fără TVA)</t>
  </si>
  <si>
    <t>TVA aferentă  serviciilor de consultanţă specializată  exernalizată</t>
  </si>
  <si>
    <t>7.1.</t>
  </si>
  <si>
    <t>7.2.</t>
  </si>
  <si>
    <t>Alte cheltuieli externe (cu energia, apa, etc) fără TVA</t>
  </si>
  <si>
    <t>TVA aferentă altor cheltuieli externe (cu energia, apa, etc)</t>
  </si>
  <si>
    <t>Alte cheltuieli de exploatare</t>
  </si>
  <si>
    <t>Alte cheltuieli de exploatare (fără TVA)</t>
  </si>
  <si>
    <t>TVA aferentă altor cheltuieli de exploatare</t>
  </si>
  <si>
    <t>Venituri din redevenţe, ca urmare a realizării transferului tehnologic</t>
  </si>
  <si>
    <t>Venituri din  redevenţe, ca urmare a realizării transferului tehnologic (fără TVA)</t>
  </si>
  <si>
    <t>TVA aferentă veniturilor redevenţe, ca urmare a realizării transferului tehnologic</t>
  </si>
  <si>
    <t>Venituri din consultanţa şi asistenta tehnica de specialitate</t>
  </si>
  <si>
    <t>Venituri din consultanţa şi asistenta tehnica de specialitate(fără TVA)</t>
  </si>
  <si>
    <t>TVA aferentă veniturilor din consultanţa şi asistenta tehnica de specialitate</t>
  </si>
  <si>
    <t>Venituri din închirierea de utilaje şi echipamente în cazul incubatoarelor tehnologice şi de afaceri</t>
  </si>
  <si>
    <t>Venituri din închirierea de utilaje şi echipamente în cazul incubatoarelor tehnologice şi de afaceri(fără TVA)</t>
  </si>
  <si>
    <t>TVA aferentă veniturilor din închirierea de utilaje şi echipamente în cazul incubatoarelor tehnologice şi de afaceri</t>
  </si>
  <si>
    <t>Venituri din transmiterea drepturilor de proprietate intelectuală şi exploatarea acestora</t>
  </si>
  <si>
    <t>Venituri din transmiterea drepturilor de proprietate intelectuală şi exploatarea acestora(fără TVA)</t>
  </si>
  <si>
    <t>TVA aferentă veniturilor din transmiterea drepturilor de proprietate intelectuală şi exploatarea acestora</t>
  </si>
  <si>
    <t>Venituri din urmărirea modului de respectare a dreptului de exploatare a proprietăţii intelectuale</t>
  </si>
  <si>
    <t>Venituri din urmărirea modului de respectare a dreptului de exploatare a proprietăţii intelectuale(fără TVA)</t>
  </si>
  <si>
    <t>TVA aferentă veniturilor din urmărirea modului de respectare a dreptului de exploatare a proprietăţii intelectuale</t>
  </si>
  <si>
    <t>alte venituri din prestarea serviciilor în domeniu(fără TVA)</t>
  </si>
  <si>
    <t>TVA aferentă altor venituri din prestarea serviciilor în domeniu</t>
  </si>
  <si>
    <t>Alte venituri din prestarea serviciilor în domeniu</t>
  </si>
  <si>
    <t>Achiziţii servicii (cat. 7, cat. 8, )</t>
  </si>
  <si>
    <t>16.1.</t>
  </si>
  <si>
    <t>16.2.</t>
  </si>
  <si>
    <t>16.3.</t>
  </si>
  <si>
    <t>16.4.</t>
  </si>
  <si>
    <t>16.5.</t>
  </si>
  <si>
    <t>16.6.</t>
  </si>
  <si>
    <t>16.7.</t>
  </si>
  <si>
    <t>16.8.</t>
  </si>
  <si>
    <t>16.9.</t>
  </si>
  <si>
    <t>16.10.</t>
  </si>
  <si>
    <t>18.3.</t>
  </si>
  <si>
    <t>18.4.</t>
  </si>
  <si>
    <t>18.5.</t>
  </si>
  <si>
    <t>18.8.</t>
  </si>
  <si>
    <t>18.9.</t>
  </si>
  <si>
    <t>18.10.</t>
  </si>
  <si>
    <t>20.1.</t>
  </si>
  <si>
    <t>20.2.</t>
  </si>
  <si>
    <t>Ajutor nerambursabil P.I. axa 1B</t>
  </si>
  <si>
    <t xml:space="preserve">Achiziţii servicii suport pentru PST (cat. 29)
</t>
  </si>
  <si>
    <t>Nr. crt</t>
  </si>
  <si>
    <t>Denumirea capitolelor şi subcapitolelor</t>
  </si>
  <si>
    <t>Cheltuieli eligibile</t>
  </si>
  <si>
    <t>Total eligibil</t>
  </si>
  <si>
    <t>Cheltuieli neeligibile</t>
  </si>
  <si>
    <t>Total neeligibil</t>
  </si>
  <si>
    <t>TOTAL</t>
  </si>
  <si>
    <t>Baza</t>
  </si>
  <si>
    <t>TVA elig.</t>
  </si>
  <si>
    <t>TVA ne-elig. (TVA aferentă cheltuielilor neeligibile şi TVA deductibilă aferentă cheltuielilor eligibile)</t>
  </si>
  <si>
    <t>CAP. 1</t>
  </si>
  <si>
    <t>Cheltuieli pentru amenajarea terenului</t>
  </si>
  <si>
    <t>1.1</t>
  </si>
  <si>
    <t>Amenajarea terenului</t>
  </si>
  <si>
    <t>1.2</t>
  </si>
  <si>
    <t>Amenajari pentru protectia mediului si aducerea la starea initiala</t>
  </si>
  <si>
    <t>TOTAL CAPITOL 1</t>
  </si>
  <si>
    <t>CAP. 2</t>
  </si>
  <si>
    <t>Cheltuieli pt asigurarea utilităţilor necesare obiectivului</t>
  </si>
  <si>
    <t>2.1</t>
  </si>
  <si>
    <t>Cheltuieli pentru asigurarea utilitatilor necesare obiectivului</t>
  </si>
  <si>
    <t> TOTAL CAPITOL 2</t>
  </si>
  <si>
    <t>CAP. 3</t>
  </si>
  <si>
    <t>Cheltuieli pentru proiectare și asistență tehnică</t>
  </si>
  <si>
    <t>3.1</t>
  </si>
  <si>
    <t>Studii de teren</t>
  </si>
  <si>
    <t>3.2</t>
  </si>
  <si>
    <t>Obtinere avize, acorduri, autorizatii</t>
  </si>
  <si>
    <t>3.3</t>
  </si>
  <si>
    <t>Proiectare si inginerie</t>
  </si>
  <si>
    <t>3.4</t>
  </si>
  <si>
    <t>Consultanta</t>
  </si>
  <si>
    <t>3.5</t>
  </si>
  <si>
    <t>Asistenta tehnica</t>
  </si>
  <si>
    <t> TOTAL CAPITOL 3</t>
  </si>
  <si>
    <t>CAP. 4</t>
  </si>
  <si>
    <t>Cheltuieli pentru investiţia de bază</t>
  </si>
  <si>
    <t>4.1</t>
  </si>
  <si>
    <t>Construcţii şi instalaţii</t>
  </si>
  <si>
    <t>4.2</t>
  </si>
  <si>
    <t>Dotări</t>
  </si>
  <si>
    <t>4.2.1</t>
  </si>
  <si>
    <t>Echipamente tehnologice, utilaje, instalații de lucru, mobilier, echipamente informatice, birotică</t>
  </si>
  <si>
    <t>4.2.2</t>
  </si>
  <si>
    <t xml:space="preserve">Echipamente specifice în scopul obţinerii unei economii de energie, sisteme care utilizează surse regenerabile/ alternative de energie </t>
  </si>
  <si>
    <t>4.3</t>
  </si>
  <si>
    <t>Active necorporale</t>
  </si>
  <si>
    <t>TOTAL CAPITOL 4</t>
  </si>
  <si>
    <t>CAP. 5</t>
  </si>
  <si>
    <t>Alte cheltuieli</t>
  </si>
  <si>
    <t>5.1</t>
  </si>
  <si>
    <t>Organizare de santier</t>
  </si>
  <si>
    <t>Cheltuieli diverse și neprevăzute</t>
  </si>
  <si>
    <t>TOTAL CAPITOL 5</t>
  </si>
  <si>
    <t>CAP. 6</t>
  </si>
  <si>
    <t>Cheltuieli cu activitățile obligatorii de publicitate și informare aferente proiectului</t>
  </si>
  <si>
    <t>6.1</t>
  </si>
  <si>
    <t>TOTAL CAPITOL 6</t>
  </si>
  <si>
    <t>CAP. 7</t>
  </si>
  <si>
    <t xml:space="preserve">Cheltuielile cu activitatea de audit financiar extern </t>
  </si>
  <si>
    <t>7.1</t>
  </si>
  <si>
    <t>TOTAL CAPITOL 7</t>
  </si>
  <si>
    <t>CAP. 8</t>
  </si>
  <si>
    <t>Cheltuieli cu activități specifice priorității de investiție</t>
  </si>
  <si>
    <t>TOTAL CAPITOL 8</t>
  </si>
  <si>
    <t>TOTAL GENERAL</t>
  </si>
  <si>
    <t>Nr crt</t>
  </si>
  <si>
    <t>SURSE DE FINANŢARE</t>
  </si>
  <si>
    <t>Valoare (lei)</t>
  </si>
  <si>
    <t>I</t>
  </si>
  <si>
    <t>Valoarea totală a cererii de finantare, din care :</t>
  </si>
  <si>
    <t>I.a.</t>
  </si>
  <si>
    <t>Valoarea totala neeligibilă, inclusiv TVA aferenta</t>
  </si>
  <si>
    <t>I.b.</t>
  </si>
  <si>
    <t xml:space="preserve">Valoarea totala eligibilă </t>
  </si>
  <si>
    <t>II</t>
  </si>
  <si>
    <t>Contribuţia proprie, din care :</t>
  </si>
  <si>
    <t>II.a.</t>
  </si>
  <si>
    <t xml:space="preserve">Contribuţia solicitantului la cheltuieli eligibile </t>
  </si>
  <si>
    <t>II.b.</t>
  </si>
  <si>
    <t>Contribuţia solicitantului la cheltuieli neeligibile, inclusiv TVA aferenta</t>
  </si>
  <si>
    <t>III</t>
  </si>
  <si>
    <t>ASISTENŢĂ FINANCIARĂ NERAMBURSABILĂ SOLICITATĂ</t>
  </si>
  <si>
    <t>Valoarea totala eligibilă -schemă de minimis</t>
  </si>
  <si>
    <t>Contribuţia solicitantului la cheltuieli eligibile -schemă de minimis</t>
  </si>
  <si>
    <t>Valoarea totala eligibilă -schemă de ajutor de stat regional</t>
  </si>
  <si>
    <t>Contribuţia solicitantului la cheltuieli eligibile -schemă de ajutor de stat regional</t>
  </si>
  <si>
    <t>Total</t>
  </si>
  <si>
    <t>Completați proiectia financiara privind costurile investitiei pe anii de implementare (an 1…4), in functie de perioada de implementare a proiectului.
Coloana "Total ani" verifica suma costurilor anuale cu costul total al investitiei, conform bugetului. Mesajul "Eroare!" se va afisa daca suma valorilor aferente anilor 1...3 nu este egala cu valoarea din buget a respectivului cost (coloana "Buget cerere")</t>
  </si>
  <si>
    <t>Capitol</t>
  </si>
  <si>
    <t>Denumire</t>
  </si>
  <si>
    <t>Buget cerere</t>
  </si>
  <si>
    <t>Total ani</t>
  </si>
  <si>
    <t>Implementare</t>
  </si>
  <si>
    <t>an 1</t>
  </si>
  <si>
    <t>an 2</t>
  </si>
  <si>
    <t>an 3</t>
  </si>
  <si>
    <t>8.1.</t>
  </si>
  <si>
    <t>SURSE DE FINANTARE</t>
  </si>
  <si>
    <t>Valoarea totală a cererii de finantare:</t>
  </si>
  <si>
    <t>Contribuţia proprie totală (la cheltuieli eligibile și neeligibile), asigurată din:</t>
  </si>
  <si>
    <t xml:space="preserve">   - Surse proprii</t>
  </si>
  <si>
    <t xml:space="preserve">   - Imprumuturi bancare / surse imprumutate</t>
  </si>
  <si>
    <t>Suprafaţa totală a clădirii</t>
  </si>
  <si>
    <t>Suprafaţa terenului adiacent, din care</t>
  </si>
  <si>
    <t>Parcare</t>
  </si>
  <si>
    <t xml:space="preserve">Suprafaţa totală operaţională, din care:
</t>
  </si>
  <si>
    <t>Suprafaţa totală de  birouri</t>
  </si>
  <si>
    <t xml:space="preserve">Alte spaţii (administrativ, subsol, comun) </t>
  </si>
  <si>
    <t>Depozit disponibil chirie</t>
  </si>
  <si>
    <t>.....</t>
  </si>
  <si>
    <t>....</t>
  </si>
  <si>
    <t>Onorarii/venituri asimilate salariilor pentru experți proprii/coptați</t>
  </si>
  <si>
    <t>8.2.</t>
  </si>
  <si>
    <t>8.3.</t>
  </si>
  <si>
    <t>8.4.</t>
  </si>
  <si>
    <t>8.5.</t>
  </si>
  <si>
    <t>8.6.</t>
  </si>
  <si>
    <t>8.7.</t>
  </si>
  <si>
    <t>8.8</t>
  </si>
  <si>
    <t>8.9.</t>
  </si>
  <si>
    <t>8.10.</t>
  </si>
  <si>
    <t>8.11</t>
  </si>
  <si>
    <t>Cheltuieli pentru servicii de sprijinire a inovarii</t>
  </si>
  <si>
    <t>Cheltuieli cu servicii tehnologice specifice</t>
  </si>
  <si>
    <t>Cheltuieli cu instrumente de comercializare on-line</t>
  </si>
  <si>
    <t>Cheltuieli cu servicii pentru organizare de evenimente si cursuri de formare</t>
  </si>
  <si>
    <t>Cheltuieli cu servicii pentru internaționalizare</t>
  </si>
  <si>
    <t>Cheltuieli pentru crearea si actualizarea platformelor de tranzactionare pentru cererea si oferta de proprietate intelectuala</t>
  </si>
  <si>
    <t>Cheltuieli cu servicii de asistenta si consultanta pentru realizarea de modele experiementale si prototipuri</t>
  </si>
  <si>
    <t>Cheltuieli privind certificarea națională/ internațională a produselor, serviciilor sau diferitelor procese specifice</t>
  </si>
  <si>
    <t>Cheltuieli privind implementarea și certificarea sistemelor de management al calității</t>
  </si>
  <si>
    <t>Cheltuieli privind inovarea de produs/proces</t>
  </si>
  <si>
    <t>Categorii MySMIS</t>
  </si>
  <si>
    <t>Subcategorii MySMIS</t>
  </si>
  <si>
    <t>Lucrari de constructii si instalatii aferente organizarii de santier</t>
  </si>
  <si>
    <t>Cheltuieli conexe organizării de şantier</t>
  </si>
  <si>
    <t>5.1.1.</t>
  </si>
  <si>
    <t>5.1.2.</t>
  </si>
  <si>
    <t>5.2.</t>
  </si>
  <si>
    <t>5.3.</t>
  </si>
  <si>
    <t>Comisioane, cote, taxe</t>
  </si>
  <si>
    <t>Contribuția proprie a solicitantului la valoarea eligibilă a proiectului trebuie să fie în concordanță cu intensitățile maxime ale ajutorului de stat regional  și minimis</t>
  </si>
  <si>
    <t>Suprafețele aferente PST - m2</t>
  </si>
  <si>
    <r>
      <rPr>
        <b/>
        <sz val="10"/>
        <color rgb="FF808080"/>
        <rFont val="Calibri"/>
        <family val="2"/>
        <charset val="238"/>
        <scheme val="minor"/>
      </rPr>
      <t xml:space="preserve"> </t>
    </r>
    <r>
      <rPr>
        <b/>
        <sz val="10"/>
        <rFont val="Calibri"/>
        <family val="2"/>
        <charset val="238"/>
        <scheme val="minor"/>
      </rPr>
      <t>Se va completa foaia de lucru 3A- Imobilizări doar în cazul cererilor de finanţare care includ investiţii iniţiale legate de diversificarea unei unităţi.</t>
    </r>
  </si>
  <si>
    <t xml:space="preserve">Valoarea contabilă a activelor reutilizate (tangibile și intangibile),  înscrisă  in contabilitatea solicitantului la sfârșitul anului fiscal anterior depunerii cererii de finanţare,  reprezentată din valoarea contabilă netă (i.e. valoarea de intrare  minus amortizarea)   </t>
  </si>
  <si>
    <t xml:space="preserve">Active reutilizate (tangibile și intangibile) </t>
  </si>
  <si>
    <t>valoarea contabilă netă (i.e. valoarea de intrare minus amortizarea)</t>
  </si>
  <si>
    <t xml:space="preserve">% de reutilizare a activelor(tangibile și intangibile) </t>
  </si>
  <si>
    <t>Valoare</t>
  </si>
  <si>
    <t>Activ 1</t>
  </si>
  <si>
    <t>Activ 2</t>
  </si>
  <si>
    <t>Activ 3</t>
  </si>
  <si>
    <t>Activ 4</t>
  </si>
  <si>
    <t>Activ 5</t>
  </si>
  <si>
    <t>Activ 6</t>
  </si>
  <si>
    <t>Activ 7</t>
  </si>
  <si>
    <t>Activ 8</t>
  </si>
  <si>
    <t>Activ 9</t>
  </si>
  <si>
    <t>Activ 10</t>
  </si>
  <si>
    <t>Activ 11</t>
  </si>
  <si>
    <t>Activ 12</t>
  </si>
  <si>
    <t>Activ 13</t>
  </si>
  <si>
    <t>Activ 14</t>
  </si>
  <si>
    <t>Activ 15</t>
  </si>
  <si>
    <t>Activ 16</t>
  </si>
  <si>
    <t>Activ 17</t>
  </si>
  <si>
    <t>Activ 18</t>
  </si>
  <si>
    <t>Activ 19</t>
  </si>
  <si>
    <t>Activ 20</t>
  </si>
  <si>
    <t>Activ 21</t>
  </si>
  <si>
    <t>Activ 22</t>
  </si>
  <si>
    <t>Activ 23</t>
  </si>
  <si>
    <t>Activ 24</t>
  </si>
  <si>
    <t>Activ 25</t>
  </si>
  <si>
    <t>Activ 26</t>
  </si>
  <si>
    <t>Activ 27</t>
  </si>
  <si>
    <t>Activ 28</t>
  </si>
  <si>
    <t>Activ 29</t>
  </si>
  <si>
    <t>Activ 30</t>
  </si>
  <si>
    <t xml:space="preserve">Onorarii/venituri asimilate salariilor pentru experti proprii/cooptati(cat. 25)
</t>
  </si>
  <si>
    <t>Suprafaţa totală spaţiu şedinţe, conferinţe , expoziții</t>
  </si>
  <si>
    <t xml:space="preserve">Suprafață totală  spațiu pentru cercetare-dezvoltare: laboratoare </t>
  </si>
  <si>
    <t xml:space="preserve">Spaţii destinate cercetării şi  valorificarii rezultatelor cercetării  (laborator, montaj, probe etc.)
</t>
  </si>
  <si>
    <t>Suprafaţa totală spaţiu tehnologic (producţie, microproducție, stații pilot etc)</t>
  </si>
  <si>
    <t>1 - BUGETUL CERERII DE FINANTARE</t>
  </si>
  <si>
    <t>2 - Planul investitional</t>
  </si>
  <si>
    <t>3-  Proiecții financiare aferente proiectului de investiție în perioada de implementare și operare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</si>
</sst>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indexed="8"/>
      <name val="Calibri"/>
      <family val="2"/>
    </font>
    <font>
      <b/>
      <sz val="10"/>
      <name val="Calibri"/>
      <family val="2"/>
      <charset val="238"/>
    </font>
    <font>
      <b/>
      <sz val="10"/>
      <color theme="1"/>
      <name val="Calibri"/>
      <family val="2"/>
      <charset val="238"/>
      <scheme val="minor"/>
    </font>
    <font>
      <sz val="9"/>
      <name val="Calibri"/>
      <family val="2"/>
      <charset val="238"/>
      <scheme val="minor"/>
    </font>
    <font>
      <b/>
      <sz val="9"/>
      <name val="Calibri"/>
      <family val="2"/>
      <charset val="238"/>
      <scheme val="minor"/>
    </font>
    <font>
      <sz val="10"/>
      <name val="Arial"/>
      <family val="2"/>
    </font>
    <font>
      <sz val="10"/>
      <name val="Arial"/>
      <family val="2"/>
      <charset val="238"/>
    </font>
    <font>
      <sz val="10"/>
      <name val="Trebuchet MS"/>
      <family val="2"/>
    </font>
    <font>
      <b/>
      <sz val="9"/>
      <color theme="1"/>
      <name val="Calibri"/>
      <family val="2"/>
      <charset val="238"/>
      <scheme val="minor"/>
    </font>
    <font>
      <b/>
      <sz val="10"/>
      <name val="Trebuchet MS"/>
      <family val="2"/>
    </font>
    <font>
      <sz val="9"/>
      <name val="Calibri"/>
      <family val="2"/>
      <scheme val="minor"/>
    </font>
    <font>
      <b/>
      <sz val="11"/>
      <color theme="1"/>
      <name val="Calibri"/>
      <family val="2"/>
      <charset val="238"/>
      <scheme val="minor"/>
    </font>
    <font>
      <b/>
      <sz val="10"/>
      <name val="Calibri"/>
      <family val="2"/>
      <charset val="238"/>
      <scheme val="minor"/>
    </font>
    <font>
      <sz val="10"/>
      <name val="Calibri"/>
      <family val="2"/>
      <charset val="238"/>
      <scheme val="minor"/>
    </font>
    <font>
      <sz val="10"/>
      <color theme="1"/>
      <name val="Calibri"/>
      <family val="2"/>
      <charset val="238"/>
      <scheme val="minor"/>
    </font>
    <font>
      <sz val="11"/>
      <color theme="1"/>
      <name val="Times New Roman"/>
      <family val="1"/>
    </font>
    <font>
      <sz val="10"/>
      <color theme="1"/>
      <name val="Times New Roman"/>
      <family val="1"/>
    </font>
    <font>
      <b/>
      <sz val="10"/>
      <color rgb="FF000000"/>
      <name val="Calibri"/>
      <family val="2"/>
      <charset val="238"/>
      <scheme val="minor"/>
    </font>
    <font>
      <sz val="10"/>
      <color rgb="FF000000"/>
      <name val="Calibri"/>
      <family val="2"/>
      <charset val="238"/>
      <scheme val="minor"/>
    </font>
    <font>
      <sz val="10"/>
      <color theme="1"/>
      <name val="Trebuchet MS"/>
      <family val="2"/>
    </font>
    <font>
      <b/>
      <sz val="10"/>
      <color theme="1"/>
      <name val="Trebuchet MS"/>
      <family val="2"/>
    </font>
    <font>
      <b/>
      <sz val="11"/>
      <color theme="1"/>
      <name val="Trebuchet MS"/>
      <family val="2"/>
    </font>
    <font>
      <sz val="10"/>
      <name val="Times New Roman"/>
      <family val="1"/>
    </font>
    <font>
      <b/>
      <sz val="10"/>
      <color theme="1"/>
      <name val="Times New Roman"/>
      <family val="1"/>
    </font>
    <font>
      <b/>
      <sz val="11"/>
      <color rgb="FF000000"/>
      <name val="Calibri"/>
      <family val="2"/>
      <charset val="238"/>
    </font>
    <font>
      <b/>
      <sz val="10"/>
      <color rgb="FF808080"/>
      <name val="Calibri"/>
      <family val="2"/>
      <charset val="238"/>
      <scheme val="minor"/>
    </font>
    <font>
      <sz val="10"/>
      <color rgb="FF003A50"/>
      <name val="Inherit"/>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9">
    <xf numFmtId="0" fontId="0" fillId="0" borderId="0"/>
    <xf numFmtId="0" fontId="6" fillId="0" borderId="0"/>
    <xf numFmtId="0" fontId="5" fillId="0" borderId="0"/>
    <xf numFmtId="9" fontId="7" fillId="0" borderId="0" applyFont="0" applyFill="0" applyBorder="0" applyAlignment="0" applyProtection="0"/>
    <xf numFmtId="0" fontId="4" fillId="0" borderId="0"/>
    <xf numFmtId="0" fontId="12" fillId="0" borderId="0"/>
    <xf numFmtId="0" fontId="3" fillId="0" borderId="0"/>
    <xf numFmtId="0" fontId="4" fillId="0" borderId="0"/>
    <xf numFmtId="0" fontId="13" fillId="0" borderId="0">
      <alignment wrapText="1"/>
    </xf>
  </cellStyleXfs>
  <cellXfs count="212">
    <xf numFmtId="0" fontId="0" fillId="0" borderId="0" xfId="0"/>
    <xf numFmtId="0" fontId="0" fillId="0" borderId="0" xfId="0" applyFont="1" applyAlignment="1" applyProtection="1">
      <alignment vertical="top"/>
    </xf>
    <xf numFmtId="3" fontId="10" fillId="0" borderId="0" xfId="0" applyNumberFormat="1" applyFont="1" applyFill="1" applyBorder="1" applyAlignment="1" applyProtection="1">
      <alignment horizontal="right" vertical="top"/>
    </xf>
    <xf numFmtId="0" fontId="14" fillId="0" borderId="0" xfId="0" applyFont="1" applyFill="1" applyBorder="1" applyAlignment="1" applyProtection="1">
      <alignment vertical="top"/>
    </xf>
    <xf numFmtId="0" fontId="0" fillId="0" borderId="0" xfId="0" applyProtection="1"/>
    <xf numFmtId="3" fontId="11" fillId="0" borderId="3" xfId="4" applyNumberFormat="1" applyFont="1" applyFill="1" applyBorder="1" applyAlignment="1" applyProtection="1">
      <alignment horizontal="center" vertical="center" wrapText="1"/>
    </xf>
    <xf numFmtId="3" fontId="10" fillId="0" borderId="3" xfId="0" applyNumberFormat="1" applyFont="1" applyFill="1" applyBorder="1" applyAlignment="1" applyProtection="1">
      <alignment horizontal="right" vertical="top"/>
    </xf>
    <xf numFmtId="4" fontId="10" fillId="0" borderId="3" xfId="0" applyNumberFormat="1" applyFont="1" applyFill="1" applyBorder="1" applyAlignment="1" applyProtection="1">
      <alignment vertical="top" wrapText="1"/>
    </xf>
    <xf numFmtId="3" fontId="10" fillId="2" borderId="3" xfId="0" applyNumberFormat="1" applyFont="1" applyFill="1" applyBorder="1" applyAlignment="1" applyProtection="1">
      <alignment horizontal="right" vertical="top"/>
      <protection locked="0"/>
    </xf>
    <xf numFmtId="3" fontId="10" fillId="0" borderId="3" xfId="0" applyNumberFormat="1" applyFont="1" applyFill="1" applyBorder="1" applyAlignment="1" applyProtection="1">
      <alignment horizontal="right" vertical="top" wrapText="1"/>
    </xf>
    <xf numFmtId="3" fontId="11" fillId="0" borderId="3" xfId="0" applyNumberFormat="1" applyFont="1" applyFill="1" applyBorder="1" applyAlignment="1" applyProtection="1">
      <alignment horizontal="right" vertical="top" wrapText="1"/>
    </xf>
    <xf numFmtId="4" fontId="10" fillId="0" borderId="3" xfId="0" applyNumberFormat="1" applyFont="1" applyFill="1" applyBorder="1" applyAlignment="1" applyProtection="1">
      <alignment horizontal="left" vertical="top" wrapText="1"/>
    </xf>
    <xf numFmtId="3" fontId="14" fillId="0" borderId="0" xfId="0" applyNumberFormat="1" applyFont="1" applyFill="1" applyBorder="1" applyAlignment="1" applyProtection="1">
      <alignment vertical="top"/>
    </xf>
    <xf numFmtId="0" fontId="16" fillId="0" borderId="0" xfId="0" applyFont="1" applyFill="1" applyBorder="1" applyAlignment="1" applyProtection="1">
      <alignment vertical="top"/>
    </xf>
    <xf numFmtId="4" fontId="11" fillId="0" borderId="3" xfId="0" applyNumberFormat="1" applyFont="1" applyFill="1" applyBorder="1" applyAlignment="1" applyProtection="1">
      <alignment horizontal="left" vertical="top" wrapText="1"/>
    </xf>
    <xf numFmtId="4" fontId="11" fillId="3" borderId="3" xfId="0" applyNumberFormat="1" applyFont="1" applyFill="1" applyBorder="1" applyAlignment="1" applyProtection="1">
      <alignment vertical="top" wrapText="1"/>
    </xf>
    <xf numFmtId="3" fontId="11" fillId="0" borderId="3" xfId="0" applyNumberFormat="1" applyFont="1" applyFill="1" applyBorder="1" applyAlignment="1" applyProtection="1">
      <alignment horizontal="right" vertical="top"/>
    </xf>
    <xf numFmtId="3" fontId="10" fillId="3" borderId="3" xfId="0" applyNumberFormat="1" applyFont="1" applyFill="1" applyBorder="1" applyAlignment="1" applyProtection="1">
      <alignment horizontal="right" vertical="top"/>
    </xf>
    <xf numFmtId="4" fontId="10" fillId="3" borderId="3" xfId="0" applyNumberFormat="1" applyFont="1" applyFill="1" applyBorder="1" applyAlignment="1" applyProtection="1">
      <alignment vertical="top" wrapText="1"/>
    </xf>
    <xf numFmtId="3" fontId="11" fillId="3" borderId="3" xfId="0" applyNumberFormat="1" applyFont="1" applyFill="1" applyBorder="1" applyAlignment="1" applyProtection="1">
      <alignment horizontal="right" vertical="top"/>
    </xf>
    <xf numFmtId="4" fontId="11" fillId="0" borderId="3" xfId="0" applyNumberFormat="1" applyFont="1" applyFill="1" applyBorder="1" applyAlignment="1" applyProtection="1">
      <alignment vertical="top" wrapText="1"/>
    </xf>
    <xf numFmtId="4" fontId="10" fillId="0" borderId="3" xfId="4" applyNumberFormat="1" applyFont="1" applyFill="1" applyBorder="1" applyAlignment="1" applyProtection="1">
      <alignment horizontal="left" vertical="top" wrapText="1"/>
    </xf>
    <xf numFmtId="4" fontId="11" fillId="0" borderId="3" xfId="4" applyNumberFormat="1" applyFont="1" applyFill="1" applyBorder="1" applyAlignment="1" applyProtection="1">
      <alignment horizontal="left" vertical="top" wrapText="1"/>
    </xf>
    <xf numFmtId="0" fontId="10" fillId="0" borderId="0" xfId="0" applyFont="1" applyFill="1" applyBorder="1" applyAlignment="1" applyProtection="1">
      <alignment vertical="top" wrapText="1"/>
    </xf>
    <xf numFmtId="4" fontId="11" fillId="3" borderId="3" xfId="4" applyNumberFormat="1" applyFont="1" applyFill="1" applyBorder="1" applyAlignment="1" applyProtection="1">
      <alignment horizontal="left" vertical="top" wrapText="1"/>
    </xf>
    <xf numFmtId="0" fontId="8" fillId="0" borderId="0" xfId="0" applyFont="1" applyAlignment="1" applyProtection="1">
      <alignment horizontal="center"/>
    </xf>
    <xf numFmtId="0" fontId="11" fillId="0" borderId="3" xfId="0" quotePrefix="1" applyNumberFormat="1" applyFont="1" applyFill="1" applyBorder="1" applyAlignment="1" applyProtection="1">
      <alignment horizontal="center" vertical="top" wrapText="1"/>
    </xf>
    <xf numFmtId="0" fontId="11" fillId="0" borderId="3" xfId="0" applyNumberFormat="1" applyFont="1" applyFill="1" applyBorder="1" applyAlignment="1" applyProtection="1">
      <alignment horizontal="center" vertical="top" wrapText="1"/>
    </xf>
    <xf numFmtId="16" fontId="11" fillId="0" borderId="3" xfId="0" applyNumberFormat="1" applyFont="1" applyFill="1" applyBorder="1" applyAlignment="1" applyProtection="1">
      <alignment horizontal="center" vertical="top" wrapText="1"/>
    </xf>
    <xf numFmtId="0" fontId="11" fillId="3" borderId="3" xfId="0" applyNumberFormat="1" applyFont="1" applyFill="1" applyBorder="1" applyAlignment="1" applyProtection="1">
      <alignment horizontal="center" vertical="top" wrapText="1"/>
    </xf>
    <xf numFmtId="16" fontId="11" fillId="3" borderId="3" xfId="0" applyNumberFormat="1" applyFont="1" applyFill="1" applyBorder="1" applyAlignment="1" applyProtection="1">
      <alignment horizontal="center" vertical="top" wrapText="1"/>
    </xf>
    <xf numFmtId="0" fontId="11" fillId="0" borderId="0" xfId="0" applyNumberFormat="1" applyFont="1" applyFill="1" applyBorder="1" applyAlignment="1" applyProtection="1">
      <alignment horizontal="center" vertical="top"/>
    </xf>
    <xf numFmtId="3" fontId="11" fillId="2" borderId="3" xfId="0" applyNumberFormat="1" applyFont="1" applyFill="1" applyBorder="1" applyAlignment="1" applyProtection="1">
      <alignment horizontal="right" vertical="top"/>
      <protection locked="0"/>
    </xf>
    <xf numFmtId="0" fontId="10" fillId="0" borderId="0" xfId="0" applyFont="1" applyFill="1" applyBorder="1" applyAlignment="1" applyProtection="1">
      <alignment vertical="top"/>
    </xf>
    <xf numFmtId="0" fontId="2" fillId="0" borderId="0" xfId="1" applyFont="1" applyAlignment="1" applyProtection="1">
      <alignment vertical="top"/>
    </xf>
    <xf numFmtId="0" fontId="18" fillId="0" borderId="0" xfId="1" applyFont="1" applyFill="1" applyAlignment="1" applyProtection="1">
      <alignment vertical="top"/>
    </xf>
    <xf numFmtId="0" fontId="18" fillId="0" borderId="0" xfId="1" applyFont="1" applyFill="1" applyAlignment="1" applyProtection="1">
      <alignment horizontal="left" vertical="top" wrapText="1"/>
    </xf>
    <xf numFmtId="0" fontId="18" fillId="0" borderId="0" xfId="1" applyFont="1" applyFill="1" applyAlignment="1" applyProtection="1">
      <alignment horizontal="right" vertical="top"/>
    </xf>
    <xf numFmtId="4" fontId="19" fillId="0" borderId="3" xfId="1" applyNumberFormat="1" applyFont="1" applyFill="1" applyBorder="1" applyAlignment="1" applyProtection="1">
      <alignment horizontal="center" vertical="center"/>
    </xf>
    <xf numFmtId="4" fontId="19" fillId="0" borderId="3" xfId="1" applyNumberFormat="1" applyFont="1" applyFill="1" applyBorder="1" applyAlignment="1" applyProtection="1">
      <alignment horizontal="center" vertical="center" wrapText="1"/>
    </xf>
    <xf numFmtId="49" fontId="19" fillId="0" borderId="3" xfId="1" applyNumberFormat="1" applyFont="1" applyFill="1" applyBorder="1" applyAlignment="1" applyProtection="1">
      <alignment vertical="top"/>
    </xf>
    <xf numFmtId="49" fontId="20" fillId="0" borderId="3" xfId="1" applyNumberFormat="1" applyFont="1" applyFill="1" applyBorder="1" applyAlignment="1" applyProtection="1">
      <alignment vertical="top"/>
    </xf>
    <xf numFmtId="0" fontId="20" fillId="0" borderId="3" xfId="1" applyFont="1" applyFill="1" applyBorder="1" applyAlignment="1" applyProtection="1">
      <alignment vertical="top" wrapText="1"/>
    </xf>
    <xf numFmtId="4" fontId="20" fillId="2" borderId="3" xfId="1" applyNumberFormat="1" applyFont="1" applyFill="1" applyBorder="1" applyAlignment="1" applyProtection="1">
      <alignment horizontal="right" vertical="top"/>
      <protection locked="0"/>
    </xf>
    <xf numFmtId="4" fontId="20" fillId="0" borderId="3" xfId="1" applyNumberFormat="1" applyFont="1" applyFill="1" applyBorder="1" applyAlignment="1" applyProtection="1">
      <alignment horizontal="right" vertical="top"/>
    </xf>
    <xf numFmtId="0" fontId="19" fillId="0" borderId="3" xfId="1" applyFont="1" applyFill="1" applyBorder="1" applyAlignment="1" applyProtection="1">
      <alignment horizontal="right" vertical="top" wrapText="1"/>
    </xf>
    <xf numFmtId="4" fontId="19" fillId="0" borderId="3" xfId="1" applyNumberFormat="1" applyFont="1" applyFill="1" applyBorder="1" applyAlignment="1" applyProtection="1">
      <alignment horizontal="right" vertical="top"/>
    </xf>
    <xf numFmtId="0" fontId="18" fillId="0" borderId="0" xfId="1" applyFont="1" applyAlignment="1" applyProtection="1">
      <alignment vertical="top"/>
    </xf>
    <xf numFmtId="0" fontId="20" fillId="3" borderId="3" xfId="0" applyFont="1" applyFill="1" applyBorder="1" applyAlignment="1" applyProtection="1">
      <alignment vertical="top" wrapText="1"/>
    </xf>
    <xf numFmtId="0" fontId="20" fillId="3" borderId="3" xfId="1" applyFont="1" applyFill="1" applyBorder="1" applyAlignment="1" applyProtection="1">
      <alignment vertical="top" wrapText="1"/>
    </xf>
    <xf numFmtId="4" fontId="20" fillId="3" borderId="3" xfId="1" applyNumberFormat="1" applyFont="1" applyFill="1" applyBorder="1" applyAlignment="1" applyProtection="1">
      <alignment horizontal="right" vertical="top"/>
    </xf>
    <xf numFmtId="0" fontId="20" fillId="0" borderId="3" xfId="1" applyFont="1" applyFill="1" applyBorder="1" applyAlignment="1" applyProtection="1">
      <alignment vertical="top"/>
    </xf>
    <xf numFmtId="49" fontId="19" fillId="3" borderId="3" xfId="1" applyNumberFormat="1" applyFont="1" applyFill="1" applyBorder="1" applyAlignment="1" applyProtection="1">
      <alignment vertical="top"/>
    </xf>
    <xf numFmtId="0" fontId="2" fillId="3" borderId="0" xfId="1" applyFont="1" applyFill="1" applyAlignment="1" applyProtection="1">
      <alignment vertical="top"/>
    </xf>
    <xf numFmtId="0" fontId="19" fillId="0" borderId="3" xfId="1" applyFont="1" applyFill="1" applyBorder="1" applyAlignment="1" applyProtection="1">
      <alignment horizontal="left" vertical="top" wrapText="1"/>
    </xf>
    <xf numFmtId="0" fontId="20" fillId="0" borderId="0" xfId="0" applyFont="1" applyAlignment="1" applyProtection="1">
      <alignment vertical="top"/>
    </xf>
    <xf numFmtId="0" fontId="21" fillId="0" borderId="0" xfId="1" applyFont="1" applyFill="1" applyAlignment="1" applyProtection="1">
      <alignment vertical="top" wrapText="1"/>
    </xf>
    <xf numFmtId="4" fontId="21" fillId="0" borderId="0" xfId="1" applyNumberFormat="1" applyFont="1" applyFill="1" applyAlignment="1" applyProtection="1">
      <alignment horizontal="right" vertical="top"/>
    </xf>
    <xf numFmtId="0" fontId="22" fillId="0" borderId="0" xfId="1" applyFont="1" applyAlignment="1" applyProtection="1">
      <alignment vertical="top"/>
    </xf>
    <xf numFmtId="49" fontId="21" fillId="0" borderId="0" xfId="1" applyNumberFormat="1" applyFont="1" applyFill="1" applyAlignment="1" applyProtection="1">
      <alignment vertical="top"/>
    </xf>
    <xf numFmtId="0" fontId="9" fillId="0" borderId="0" xfId="1" applyFont="1" applyFill="1" applyAlignment="1" applyProtection="1">
      <alignment vertical="top" wrapText="1"/>
    </xf>
    <xf numFmtId="0" fontId="9" fillId="0" borderId="3" xfId="1" applyFont="1" applyFill="1" applyBorder="1" applyAlignment="1" applyProtection="1">
      <alignment vertical="top" wrapText="1"/>
    </xf>
    <xf numFmtId="0" fontId="9" fillId="0" borderId="3" xfId="1" applyFont="1" applyFill="1" applyBorder="1" applyAlignment="1" applyProtection="1">
      <alignment horizontal="center" vertical="top" wrapText="1"/>
    </xf>
    <xf numFmtId="0" fontId="9" fillId="0" borderId="3" xfId="1" applyFont="1" applyFill="1" applyBorder="1" applyAlignment="1" applyProtection="1">
      <alignment horizontal="right" vertical="top" wrapText="1"/>
      <protection locked="0"/>
    </xf>
    <xf numFmtId="0" fontId="21" fillId="0" borderId="3" xfId="1" applyFont="1" applyFill="1" applyBorder="1" applyAlignment="1" applyProtection="1">
      <alignment vertical="top" wrapText="1"/>
    </xf>
    <xf numFmtId="4" fontId="9" fillId="0" borderId="3" xfId="1" applyNumberFormat="1" applyFont="1" applyFill="1" applyBorder="1" applyAlignment="1" applyProtection="1">
      <alignment horizontal="right" vertical="top"/>
    </xf>
    <xf numFmtId="4" fontId="21" fillId="0" borderId="3" xfId="1" applyNumberFormat="1" applyFont="1" applyFill="1" applyBorder="1" applyAlignment="1" applyProtection="1">
      <alignment horizontal="right" vertical="top"/>
    </xf>
    <xf numFmtId="4" fontId="21" fillId="0" borderId="0" xfId="1" applyNumberFormat="1" applyFont="1" applyAlignment="1" applyProtection="1">
      <alignment horizontal="right" vertical="top"/>
    </xf>
    <xf numFmtId="4" fontId="21" fillId="3" borderId="3" xfId="1" applyNumberFormat="1" applyFont="1" applyFill="1" applyBorder="1" applyAlignment="1" applyProtection="1">
      <alignment horizontal="right" vertical="top"/>
    </xf>
    <xf numFmtId="49" fontId="21" fillId="0" borderId="3" xfId="1" applyNumberFormat="1" applyFont="1" applyFill="1" applyBorder="1" applyAlignment="1" applyProtection="1">
      <alignment vertical="top"/>
    </xf>
    <xf numFmtId="49" fontId="22" fillId="0" borderId="3" xfId="1" applyNumberFormat="1" applyFont="1" applyFill="1" applyBorder="1" applyAlignment="1" applyProtection="1">
      <alignment vertical="top"/>
    </xf>
    <xf numFmtId="4" fontId="21" fillId="4" borderId="3" xfId="1" applyNumberFormat="1" applyFont="1" applyFill="1" applyBorder="1" applyAlignment="1" applyProtection="1">
      <alignment horizontal="right" vertical="top"/>
      <protection locked="0"/>
    </xf>
    <xf numFmtId="4" fontId="22" fillId="0" borderId="0" xfId="1" applyNumberFormat="1" applyFont="1" applyFill="1" applyAlignment="1" applyProtection="1">
      <alignment horizontal="right" vertical="top"/>
    </xf>
    <xf numFmtId="4" fontId="23" fillId="0" borderId="0" xfId="1" applyNumberFormat="1" applyFont="1" applyFill="1" applyAlignment="1" applyProtection="1">
      <alignment horizontal="right" vertical="top"/>
    </xf>
    <xf numFmtId="49" fontId="22" fillId="0" borderId="0" xfId="1" applyNumberFormat="1" applyFont="1" applyFill="1" applyAlignment="1" applyProtection="1">
      <alignment vertical="top"/>
    </xf>
    <xf numFmtId="0" fontId="22" fillId="0" borderId="0" xfId="1" applyFont="1" applyFill="1" applyAlignment="1" applyProtection="1">
      <alignment vertical="top" wrapText="1"/>
    </xf>
    <xf numFmtId="0" fontId="20" fillId="0" borderId="0" xfId="0" applyFont="1" applyFill="1" applyAlignment="1" applyProtection="1">
      <alignment vertical="top"/>
    </xf>
    <xf numFmtId="0" fontId="0" fillId="0" borderId="0" xfId="0" applyFont="1" applyFill="1" applyAlignment="1" applyProtection="1">
      <alignment vertical="top"/>
    </xf>
    <xf numFmtId="0" fontId="20" fillId="0" borderId="0" xfId="0" applyFont="1" applyFill="1" applyAlignment="1" applyProtection="1">
      <alignment horizontal="left" vertical="top"/>
    </xf>
    <xf numFmtId="4" fontId="19" fillId="0" borderId="0" xfId="0" applyNumberFormat="1" applyFont="1" applyFill="1" applyAlignment="1" applyProtection="1">
      <alignment horizontal="center" vertical="top"/>
    </xf>
    <xf numFmtId="4" fontId="20" fillId="0" borderId="0" xfId="0" applyNumberFormat="1" applyFont="1" applyFill="1" applyBorder="1" applyAlignment="1" applyProtection="1">
      <alignment horizontal="right" vertical="top"/>
    </xf>
    <xf numFmtId="0" fontId="24" fillId="0" borderId="0" xfId="0" applyFont="1" applyAlignment="1" applyProtection="1">
      <alignment vertical="top" wrapText="1"/>
    </xf>
    <xf numFmtId="4" fontId="19" fillId="0" borderId="3" xfId="0" applyNumberFormat="1" applyFont="1" applyFill="1" applyBorder="1" applyAlignment="1" applyProtection="1">
      <alignment horizontal="center" vertical="center"/>
    </xf>
    <xf numFmtId="0" fontId="21" fillId="0" borderId="0" xfId="0" applyFont="1" applyAlignment="1" applyProtection="1">
      <alignment horizontal="center" vertical="top"/>
    </xf>
    <xf numFmtId="0" fontId="25" fillId="0" borderId="0" xfId="0" applyFont="1" applyFill="1" applyAlignment="1" applyProtection="1">
      <alignment vertical="top" wrapText="1"/>
    </xf>
    <xf numFmtId="0" fontId="21" fillId="0" borderId="0" xfId="0" applyFont="1" applyBorder="1" applyAlignment="1" applyProtection="1">
      <alignment horizontal="center" vertical="top"/>
    </xf>
    <xf numFmtId="0" fontId="26" fillId="0" borderId="0" xfId="0" applyFont="1" applyAlignment="1" applyProtection="1">
      <alignment horizontal="center" vertical="top"/>
    </xf>
    <xf numFmtId="3" fontId="19" fillId="0" borderId="3" xfId="0" applyNumberFormat="1" applyFont="1" applyFill="1" applyBorder="1" applyAlignment="1" applyProtection="1">
      <alignment horizontal="left" vertical="top"/>
    </xf>
    <xf numFmtId="3" fontId="9" fillId="0" borderId="0" xfId="0" applyNumberFormat="1" applyFont="1" applyFill="1" applyBorder="1" applyAlignment="1" applyProtection="1">
      <alignment horizontal="center" vertical="top"/>
    </xf>
    <xf numFmtId="0" fontId="25" fillId="0" borderId="0" xfId="0" applyFont="1" applyFill="1" applyAlignment="1" applyProtection="1">
      <alignment vertical="top"/>
    </xf>
    <xf numFmtId="3" fontId="27" fillId="0" borderId="0" xfId="0" applyNumberFormat="1" applyFont="1" applyFill="1" applyBorder="1" applyAlignment="1" applyProtection="1">
      <alignment horizontal="center" vertical="top"/>
    </xf>
    <xf numFmtId="3" fontId="20" fillId="0" borderId="3" xfId="0" applyNumberFormat="1" applyFont="1" applyFill="1" applyBorder="1" applyAlignment="1" applyProtection="1">
      <alignment horizontal="left" vertical="top" wrapText="1"/>
    </xf>
    <xf numFmtId="4" fontId="9" fillId="0" borderId="3" xfId="0" applyNumberFormat="1" applyFont="1" applyFill="1" applyBorder="1" applyAlignment="1" applyProtection="1">
      <alignment horizontal="right" vertical="top"/>
    </xf>
    <xf numFmtId="4" fontId="19" fillId="0" borderId="3" xfId="0" applyNumberFormat="1" applyFont="1" applyFill="1" applyBorder="1" applyAlignment="1" applyProtection="1">
      <alignment horizontal="center" vertical="top"/>
    </xf>
    <xf numFmtId="4" fontId="20" fillId="2" borderId="3" xfId="0" applyNumberFormat="1" applyFont="1" applyFill="1" applyBorder="1" applyAlignment="1" applyProtection="1">
      <alignment horizontal="right" vertical="top"/>
      <protection locked="0"/>
    </xf>
    <xf numFmtId="3" fontId="21" fillId="0" borderId="0" xfId="0" applyNumberFormat="1" applyFont="1" applyFill="1" applyBorder="1" applyAlignment="1" applyProtection="1">
      <alignment horizontal="center" vertical="top"/>
    </xf>
    <xf numFmtId="3" fontId="26" fillId="0" borderId="0" xfId="0" applyNumberFormat="1" applyFont="1" applyFill="1" applyBorder="1" applyAlignment="1" applyProtection="1">
      <alignment horizontal="center" vertical="top"/>
    </xf>
    <xf numFmtId="3" fontId="19" fillId="0" borderId="3" xfId="0" applyNumberFormat="1" applyFont="1" applyFill="1" applyBorder="1" applyAlignment="1" applyProtection="1">
      <alignment horizontal="right" vertical="top" wrapText="1"/>
    </xf>
    <xf numFmtId="4" fontId="19" fillId="0" borderId="3" xfId="0" applyNumberFormat="1" applyFont="1" applyFill="1" applyBorder="1" applyAlignment="1" applyProtection="1">
      <alignment horizontal="right" vertical="top"/>
    </xf>
    <xf numFmtId="0" fontId="24" fillId="0" borderId="0" xfId="0" applyFont="1" applyFill="1" applyAlignment="1" applyProtection="1">
      <alignment vertical="top"/>
    </xf>
    <xf numFmtId="0" fontId="24" fillId="0" borderId="0" xfId="0" applyFont="1" applyFill="1" applyAlignment="1" applyProtection="1">
      <alignment vertical="top" wrapText="1"/>
    </xf>
    <xf numFmtId="0" fontId="25" fillId="0" borderId="0" xfId="0" applyFont="1" applyAlignment="1" applyProtection="1">
      <alignment vertical="top" wrapText="1"/>
    </xf>
    <xf numFmtId="4" fontId="20" fillId="3" borderId="3" xfId="0" applyNumberFormat="1" applyFont="1" applyFill="1" applyBorder="1" applyAlignment="1" applyProtection="1">
      <alignment horizontal="right" vertical="top"/>
    </xf>
    <xf numFmtId="49" fontId="9" fillId="0" borderId="3" xfId="0" applyNumberFormat="1" applyFont="1" applyFill="1" applyBorder="1" applyAlignment="1" applyProtection="1">
      <alignment horizontal="left" vertical="top"/>
    </xf>
    <xf numFmtId="0" fontId="9" fillId="0" borderId="3" xfId="0" applyFont="1" applyFill="1" applyBorder="1" applyAlignment="1" applyProtection="1">
      <alignment horizontal="right" vertical="top" wrapText="1"/>
    </xf>
    <xf numFmtId="3" fontId="28" fillId="0" borderId="0" xfId="0" applyNumberFormat="1" applyFont="1" applyFill="1" applyBorder="1" applyAlignment="1" applyProtection="1">
      <alignment horizontal="center" vertical="top"/>
    </xf>
    <xf numFmtId="0" fontId="21" fillId="0" borderId="0" xfId="0" applyFont="1" applyFill="1" applyBorder="1" applyAlignment="1" applyProtection="1">
      <alignment horizontal="left" vertical="top"/>
    </xf>
    <xf numFmtId="0" fontId="21" fillId="0" borderId="0" xfId="0" applyFont="1" applyFill="1" applyBorder="1" applyAlignment="1" applyProtection="1">
      <alignment vertical="top" wrapText="1"/>
    </xf>
    <xf numFmtId="4" fontId="19" fillId="0" borderId="0" xfId="0" applyNumberFormat="1" applyFont="1" applyFill="1" applyBorder="1" applyAlignment="1" applyProtection="1">
      <alignment horizontal="right" vertical="top"/>
    </xf>
    <xf numFmtId="4" fontId="19" fillId="0" borderId="0" xfId="0" applyNumberFormat="1" applyFont="1" applyFill="1" applyBorder="1" applyAlignment="1" applyProtection="1">
      <alignment horizontal="center" vertical="top"/>
    </xf>
    <xf numFmtId="3" fontId="23" fillId="0" borderId="0" xfId="0" applyNumberFormat="1" applyFont="1" applyFill="1" applyBorder="1" applyAlignment="1" applyProtection="1">
      <alignment horizontal="center" vertical="top"/>
    </xf>
    <xf numFmtId="0" fontId="9" fillId="0" borderId="0" xfId="0" applyFont="1" applyFill="1" applyBorder="1" applyAlignment="1" applyProtection="1">
      <alignment vertical="top" wrapText="1"/>
    </xf>
    <xf numFmtId="0" fontId="29" fillId="0" borderId="0" xfId="0" applyFont="1" applyFill="1" applyAlignment="1" applyProtection="1">
      <alignment vertical="top"/>
    </xf>
    <xf numFmtId="0" fontId="23" fillId="0" borderId="0" xfId="0" applyFont="1" applyAlignment="1" applyProtection="1">
      <alignment horizontal="center" vertical="top"/>
    </xf>
    <xf numFmtId="4" fontId="9" fillId="0" borderId="3" xfId="0" applyNumberFormat="1" applyFont="1" applyBorder="1" applyAlignment="1" applyProtection="1">
      <alignment horizontal="right" vertical="top"/>
    </xf>
    <xf numFmtId="4" fontId="20" fillId="0" borderId="3" xfId="0" applyNumberFormat="1" applyFont="1" applyFill="1" applyBorder="1" applyAlignment="1" applyProtection="1">
      <alignment horizontal="right" vertical="top"/>
    </xf>
    <xf numFmtId="0" fontId="9" fillId="0" borderId="0" xfId="0" applyFont="1" applyAlignment="1" applyProtection="1">
      <alignment horizontal="center" vertical="top"/>
    </xf>
    <xf numFmtId="0" fontId="9" fillId="0" borderId="0" xfId="0" applyFont="1" applyBorder="1" applyAlignment="1" applyProtection="1">
      <alignment horizontal="center" vertical="top"/>
    </xf>
    <xf numFmtId="0" fontId="30" fillId="0" borderId="0" xfId="0" applyFont="1" applyAlignment="1" applyProtection="1">
      <alignment horizontal="center" vertical="top"/>
    </xf>
    <xf numFmtId="0" fontId="9" fillId="0" borderId="0" xfId="0" applyFont="1" applyAlignment="1" applyProtection="1">
      <alignment horizontal="left" vertical="top"/>
    </xf>
    <xf numFmtId="0" fontId="9" fillId="0" borderId="0" xfId="0" applyFont="1" applyAlignment="1" applyProtection="1">
      <alignment horizontal="right" vertical="top" wrapText="1"/>
    </xf>
    <xf numFmtId="0" fontId="27" fillId="0" borderId="0" xfId="0" applyFont="1" applyAlignment="1" applyProtection="1">
      <alignment horizontal="center" vertical="top"/>
    </xf>
    <xf numFmtId="0" fontId="19" fillId="0" borderId="0" xfId="0" applyFont="1" applyFill="1" applyBorder="1" applyAlignment="1" applyProtection="1">
      <alignment horizontal="left" vertical="top" wrapText="1"/>
    </xf>
    <xf numFmtId="0" fontId="21" fillId="0" borderId="0" xfId="0" applyFont="1" applyAlignment="1" applyProtection="1">
      <alignment horizontal="left" vertical="top"/>
    </xf>
    <xf numFmtId="0" fontId="20" fillId="0" borderId="0" xfId="0" applyFont="1" applyFill="1" applyBorder="1" applyAlignment="1" applyProtection="1">
      <alignment horizontal="left" vertical="top" wrapText="1"/>
    </xf>
    <xf numFmtId="0" fontId="0" fillId="0" borderId="3" xfId="0" applyBorder="1" applyAlignment="1">
      <alignment horizontal="center"/>
    </xf>
    <xf numFmtId="4" fontId="8" fillId="0" borderId="3" xfId="0" applyNumberFormat="1" applyFont="1" applyBorder="1" applyAlignment="1">
      <alignment horizontal="right" wrapText="1"/>
    </xf>
    <xf numFmtId="0" fontId="8" fillId="0" borderId="3" xfId="0" applyFont="1" applyBorder="1"/>
    <xf numFmtId="0" fontId="0" fillId="5" borderId="3" xfId="0" applyFill="1" applyBorder="1" applyAlignment="1" applyProtection="1">
      <alignment horizontal="right"/>
      <protection locked="0"/>
    </xf>
    <xf numFmtId="0" fontId="8" fillId="5" borderId="3" xfId="0" applyFont="1" applyFill="1" applyBorder="1" applyAlignment="1" applyProtection="1">
      <alignment horizontal="right"/>
      <protection locked="0"/>
    </xf>
    <xf numFmtId="0" fontId="0" fillId="0" borderId="3" xfId="0" applyFont="1" applyBorder="1"/>
    <xf numFmtId="0" fontId="8" fillId="0" borderId="3" xfId="0" applyFont="1" applyFill="1" applyBorder="1" applyAlignment="1">
      <alignment horizontal="right"/>
    </xf>
    <xf numFmtId="0" fontId="0" fillId="0" borderId="3" xfId="0" applyBorder="1"/>
    <xf numFmtId="0" fontId="20" fillId="0" borderId="0" xfId="0" applyFont="1" applyAlignment="1" applyProtection="1">
      <alignment horizontal="left" vertical="top"/>
    </xf>
    <xf numFmtId="0" fontId="0" fillId="5" borderId="3" xfId="0" applyFill="1" applyBorder="1" applyProtection="1">
      <protection locked="0"/>
    </xf>
    <xf numFmtId="4" fontId="19" fillId="0" borderId="0" xfId="0" applyNumberFormat="1" applyFont="1" applyBorder="1" applyAlignment="1" applyProtection="1">
      <alignment horizontal="center" vertical="top"/>
    </xf>
    <xf numFmtId="4" fontId="20" fillId="0" borderId="0" xfId="0" applyNumberFormat="1" applyFont="1" applyBorder="1" applyAlignment="1" applyProtection="1">
      <alignment horizontal="right" vertical="top"/>
    </xf>
    <xf numFmtId="0" fontId="20" fillId="0" borderId="0" xfId="0" applyFont="1" applyAlignment="1" applyProtection="1">
      <alignment vertical="top" wrapText="1"/>
    </xf>
    <xf numFmtId="4" fontId="19" fillId="0" borderId="0" xfId="0" applyNumberFormat="1" applyFont="1" applyBorder="1" applyAlignment="1" applyProtection="1">
      <alignment horizontal="right" vertical="top"/>
    </xf>
    <xf numFmtId="0" fontId="20" fillId="0" borderId="3" xfId="1" applyFont="1" applyFill="1" applyBorder="1" applyAlignment="1" applyProtection="1">
      <alignment horizontal="left" vertical="top" wrapText="1"/>
    </xf>
    <xf numFmtId="4" fontId="30" fillId="0" borderId="3" xfId="1" applyNumberFormat="1" applyFont="1" applyFill="1" applyBorder="1" applyAlignment="1" applyProtection="1">
      <alignment horizontal="center" vertical="distributed"/>
    </xf>
    <xf numFmtId="0" fontId="2" fillId="0" borderId="3" xfId="1" applyFont="1" applyBorder="1" applyAlignment="1" applyProtection="1">
      <alignment vertical="top"/>
    </xf>
    <xf numFmtId="0" fontId="18" fillId="0" borderId="3" xfId="1" applyFont="1" applyBorder="1" applyAlignment="1" applyProtection="1">
      <alignment vertical="top"/>
    </xf>
    <xf numFmtId="0" fontId="2" fillId="3" borderId="3" xfId="1" applyFont="1" applyFill="1" applyBorder="1" applyAlignment="1" applyProtection="1">
      <alignment vertical="top"/>
    </xf>
    <xf numFmtId="4" fontId="20" fillId="0" borderId="3" xfId="1" applyNumberFormat="1" applyFont="1" applyFill="1" applyBorder="1" applyAlignment="1" applyProtection="1">
      <alignment horizontal="right" vertical="top"/>
      <protection locked="0"/>
    </xf>
    <xf numFmtId="0" fontId="2" fillId="0" borderId="3" xfId="1" applyFont="1" applyFill="1" applyBorder="1" applyAlignment="1" applyProtection="1">
      <alignment vertical="top"/>
    </xf>
    <xf numFmtId="0" fontId="1" fillId="0" borderId="3" xfId="1" applyFont="1" applyBorder="1" applyAlignment="1" applyProtection="1">
      <alignment vertical="top"/>
    </xf>
    <xf numFmtId="4" fontId="20" fillId="0" borderId="3" xfId="0" applyNumberFormat="1" applyFont="1" applyFill="1" applyBorder="1" applyAlignment="1" applyProtection="1">
      <alignment horizontal="right" vertical="top"/>
      <protection locked="0"/>
    </xf>
    <xf numFmtId="3" fontId="19" fillId="0" borderId="0" xfId="0" applyNumberFormat="1" applyFont="1" applyBorder="1" applyAlignment="1" applyProtection="1">
      <alignment vertical="top" wrapText="1"/>
    </xf>
    <xf numFmtId="3" fontId="19" fillId="0" borderId="3" xfId="0" applyNumberFormat="1" applyFont="1" applyBorder="1" applyAlignment="1" applyProtection="1">
      <alignment horizontal="center" vertical="center" wrapText="1"/>
    </xf>
    <xf numFmtId="4" fontId="20" fillId="0" borderId="3" xfId="0" applyNumberFormat="1" applyFont="1" applyBorder="1" applyAlignment="1" applyProtection="1">
      <alignment horizontal="center" vertical="center"/>
    </xf>
    <xf numFmtId="0" fontId="20" fillId="5" borderId="3" xfId="0" applyFont="1" applyFill="1" applyBorder="1" applyAlignment="1" applyProtection="1">
      <alignment vertical="top" wrapText="1"/>
      <protection locked="0"/>
    </xf>
    <xf numFmtId="10" fontId="20" fillId="2" borderId="3" xfId="0" applyNumberFormat="1" applyFont="1" applyFill="1" applyBorder="1" applyAlignment="1" applyProtection="1">
      <alignment horizontal="right" vertical="top"/>
      <protection locked="0"/>
    </xf>
    <xf numFmtId="0" fontId="19" fillId="3" borderId="3" xfId="0" applyFont="1" applyFill="1" applyBorder="1" applyAlignment="1" applyProtection="1">
      <alignment vertical="top" wrapText="1"/>
    </xf>
    <xf numFmtId="4" fontId="19" fillId="3" borderId="3" xfId="0" applyNumberFormat="1" applyFont="1" applyFill="1" applyBorder="1" applyAlignment="1" applyProtection="1">
      <alignment horizontal="right" vertical="top"/>
    </xf>
    <xf numFmtId="10" fontId="19" fillId="3" borderId="3" xfId="0" applyNumberFormat="1" applyFont="1" applyFill="1" applyBorder="1" applyAlignment="1" applyProtection="1">
      <alignment horizontal="right" vertical="top"/>
    </xf>
    <xf numFmtId="0" fontId="33" fillId="0" borderId="0" xfId="0" applyFont="1" applyAlignment="1">
      <alignment horizontal="left" vertical="center" wrapText="1" indent="1"/>
    </xf>
    <xf numFmtId="0" fontId="8" fillId="0" borderId="3" xfId="0" applyFont="1" applyBorder="1" applyAlignment="1">
      <alignment wrapText="1"/>
    </xf>
    <xf numFmtId="0" fontId="0" fillId="0" borderId="3" xfId="0" applyBorder="1" applyAlignment="1">
      <alignment vertical="top" wrapText="1"/>
    </xf>
    <xf numFmtId="0" fontId="31" fillId="0" borderId="0" xfId="0" applyFont="1"/>
    <xf numFmtId="0" fontId="19" fillId="0" borderId="3" xfId="1" applyFont="1" applyFill="1" applyBorder="1" applyAlignment="1" applyProtection="1">
      <alignment horizontal="left" vertical="top"/>
    </xf>
    <xf numFmtId="0" fontId="20" fillId="0" borderId="3" xfId="1" applyFont="1" applyFill="1" applyBorder="1" applyAlignment="1" applyProtection="1">
      <alignment horizontal="left" vertical="top"/>
    </xf>
    <xf numFmtId="4" fontId="9" fillId="0" borderId="8" xfId="1" applyNumberFormat="1" applyFont="1" applyFill="1" applyBorder="1" applyAlignment="1" applyProtection="1">
      <alignment horizontal="left" vertical="top" wrapText="1"/>
      <protection locked="0"/>
    </xf>
    <xf numFmtId="4" fontId="9" fillId="0" borderId="0" xfId="1" applyNumberFormat="1" applyFont="1" applyFill="1" applyBorder="1" applyAlignment="1" applyProtection="1">
      <alignment horizontal="left" vertical="top" wrapText="1"/>
      <protection locked="0"/>
    </xf>
    <xf numFmtId="0" fontId="18" fillId="0" borderId="0" xfId="1" applyFont="1" applyFill="1" applyAlignment="1" applyProtection="1">
      <alignment horizontal="left" vertical="top"/>
    </xf>
    <xf numFmtId="49" fontId="19" fillId="0" borderId="7" xfId="1" applyNumberFormat="1" applyFont="1" applyFill="1" applyBorder="1" applyAlignment="1" applyProtection="1">
      <alignment vertical="center"/>
    </xf>
    <xf numFmtId="49" fontId="19" fillId="0" borderId="6" xfId="1" applyNumberFormat="1" applyFont="1" applyFill="1" applyBorder="1" applyAlignment="1" applyProtection="1">
      <alignment vertical="center"/>
    </xf>
    <xf numFmtId="0" fontId="19" fillId="0" borderId="7" xfId="1" applyFont="1" applyFill="1" applyBorder="1" applyAlignment="1" applyProtection="1">
      <alignment horizontal="center" vertical="center" wrapText="1"/>
    </xf>
    <xf numFmtId="0" fontId="19" fillId="0" borderId="6" xfId="1" applyFont="1" applyFill="1" applyBorder="1" applyAlignment="1" applyProtection="1">
      <alignment horizontal="center" vertical="center" wrapText="1"/>
    </xf>
    <xf numFmtId="4" fontId="19" fillId="0" borderId="3" xfId="1" applyNumberFormat="1" applyFont="1" applyFill="1" applyBorder="1" applyAlignment="1" applyProtection="1">
      <alignment horizontal="center" vertical="center"/>
    </xf>
    <xf numFmtId="4" fontId="19" fillId="0" borderId="7" xfId="1" applyNumberFormat="1" applyFont="1" applyFill="1" applyBorder="1" applyAlignment="1" applyProtection="1">
      <alignment horizontal="center" vertical="center"/>
    </xf>
    <xf numFmtId="4" fontId="19" fillId="0" borderId="6" xfId="1" applyNumberFormat="1" applyFont="1" applyFill="1" applyBorder="1" applyAlignment="1" applyProtection="1">
      <alignment horizontal="center" vertical="center"/>
    </xf>
    <xf numFmtId="0" fontId="9" fillId="0" borderId="3" xfId="0" applyFont="1" applyBorder="1" applyAlignment="1" applyProtection="1">
      <alignment horizontal="left" vertical="top" wrapText="1"/>
    </xf>
    <xf numFmtId="0" fontId="21" fillId="0" borderId="3" xfId="0" applyFont="1" applyBorder="1" applyAlignment="1" applyProtection="1">
      <alignment horizontal="left" vertical="top" wrapText="1"/>
    </xf>
    <xf numFmtId="0" fontId="31" fillId="2" borderId="3" xfId="0" applyFont="1" applyFill="1" applyBorder="1" applyAlignment="1">
      <alignment horizontal="center" vertical="center" wrapText="1"/>
    </xf>
    <xf numFmtId="3" fontId="19" fillId="0" borderId="4" xfId="0" applyNumberFormat="1" applyFont="1" applyFill="1" applyBorder="1" applyAlignment="1" applyProtection="1">
      <alignment horizontal="left" vertical="top"/>
    </xf>
    <xf numFmtId="3" fontId="19" fillId="0" borderId="2" xfId="0" applyNumberFormat="1" applyFont="1" applyFill="1" applyBorder="1" applyAlignment="1" applyProtection="1">
      <alignment horizontal="left" vertical="top"/>
    </xf>
    <xf numFmtId="0" fontId="9" fillId="0" borderId="3" xfId="0" applyFont="1" applyFill="1" applyBorder="1" applyAlignment="1" applyProtection="1">
      <alignment horizontal="left" vertical="center" wrapText="1"/>
    </xf>
    <xf numFmtId="4" fontId="19" fillId="0" borderId="3" xfId="0" applyNumberFormat="1" applyFont="1" applyFill="1" applyBorder="1" applyAlignment="1" applyProtection="1">
      <alignment horizontal="right" vertical="center" wrapText="1"/>
    </xf>
    <xf numFmtId="4" fontId="19" fillId="0" borderId="3" xfId="0" applyNumberFormat="1" applyFont="1" applyFill="1" applyBorder="1" applyAlignment="1" applyProtection="1">
      <alignment horizontal="center" vertical="center" wrapText="1"/>
    </xf>
    <xf numFmtId="4" fontId="19" fillId="0" borderId="9" xfId="0" applyNumberFormat="1" applyFont="1" applyFill="1" applyBorder="1" applyAlignment="1" applyProtection="1">
      <alignment horizontal="center" vertical="center"/>
    </xf>
    <xf numFmtId="4" fontId="19" fillId="0" borderId="1" xfId="0" applyNumberFormat="1" applyFont="1" applyFill="1" applyBorder="1" applyAlignment="1" applyProtection="1">
      <alignment horizontal="center" vertical="center"/>
    </xf>
    <xf numFmtId="0" fontId="15" fillId="0" borderId="0" xfId="1" applyFont="1" applyFill="1" applyAlignment="1" applyProtection="1">
      <alignment horizontal="left" vertical="top"/>
    </xf>
    <xf numFmtId="0" fontId="21" fillId="0" borderId="0" xfId="0" applyFont="1" applyFill="1" applyAlignment="1" applyProtection="1">
      <alignment horizontal="left" vertical="top" wrapText="1"/>
    </xf>
    <xf numFmtId="0" fontId="21" fillId="0" borderId="0" xfId="0" applyFont="1" applyFill="1" applyAlignment="1" applyProtection="1">
      <alignment horizontal="left" vertical="top"/>
    </xf>
    <xf numFmtId="0" fontId="19" fillId="0" borderId="0" xfId="0" applyFont="1" applyFill="1" applyAlignment="1" applyProtection="1">
      <alignment horizontal="left" vertical="top"/>
    </xf>
    <xf numFmtId="4" fontId="19" fillId="0" borderId="7" xfId="0" applyNumberFormat="1" applyFont="1" applyFill="1" applyBorder="1" applyAlignment="1" applyProtection="1">
      <alignment horizontal="left" vertical="center" wrapText="1"/>
    </xf>
    <xf numFmtId="4" fontId="19" fillId="0" borderId="6" xfId="0" applyNumberFormat="1" applyFont="1" applyFill="1" applyBorder="1" applyAlignment="1" applyProtection="1">
      <alignment horizontal="left" vertical="center" wrapText="1"/>
    </xf>
    <xf numFmtId="4" fontId="19" fillId="0" borderId="7" xfId="0" applyNumberFormat="1" applyFont="1" applyFill="1" applyBorder="1" applyAlignment="1" applyProtection="1">
      <alignment horizontal="center" vertical="center" wrapText="1"/>
    </xf>
    <xf numFmtId="4" fontId="19" fillId="0" borderId="6" xfId="0" applyNumberFormat="1" applyFont="1" applyFill="1" applyBorder="1" applyAlignment="1" applyProtection="1">
      <alignment horizontal="center" vertical="center" wrapText="1"/>
    </xf>
    <xf numFmtId="4" fontId="19" fillId="0" borderId="4" xfId="0" applyNumberFormat="1" applyFont="1" applyFill="1" applyBorder="1" applyAlignment="1" applyProtection="1">
      <alignment horizontal="center" vertical="center" wrapText="1"/>
    </xf>
    <xf numFmtId="4" fontId="19" fillId="0" borderId="2" xfId="0" applyNumberFormat="1" applyFont="1" applyFill="1" applyBorder="1" applyAlignment="1" applyProtection="1">
      <alignment horizontal="center" vertical="center" wrapText="1"/>
    </xf>
    <xf numFmtId="4" fontId="11" fillId="0" borderId="3" xfId="0" applyNumberFormat="1" applyFont="1" applyFill="1" applyBorder="1" applyAlignment="1" applyProtection="1">
      <alignment horizontal="right" vertical="top" wrapText="1"/>
    </xf>
    <xf numFmtId="4" fontId="11" fillId="0" borderId="4" xfId="0" applyNumberFormat="1" applyFont="1" applyFill="1" applyBorder="1" applyAlignment="1" applyProtection="1">
      <alignment horizontal="left" vertical="top" wrapText="1"/>
    </xf>
    <xf numFmtId="4" fontId="11" fillId="0" borderId="2" xfId="0" applyNumberFormat="1" applyFont="1" applyFill="1" applyBorder="1" applyAlignment="1" applyProtection="1">
      <alignment horizontal="left" vertical="top" wrapText="1"/>
    </xf>
    <xf numFmtId="4" fontId="11" fillId="0" borderId="4" xfId="0" applyNumberFormat="1" applyFont="1" applyFill="1" applyBorder="1" applyAlignment="1" applyProtection="1">
      <alignment horizontal="left" vertical="top"/>
    </xf>
    <xf numFmtId="4" fontId="11" fillId="0" borderId="5" xfId="0" applyNumberFormat="1" applyFont="1" applyFill="1" applyBorder="1" applyAlignment="1" applyProtection="1">
      <alignment horizontal="left" vertical="top"/>
    </xf>
    <xf numFmtId="4" fontId="10" fillId="0" borderId="2" xfId="0" applyNumberFormat="1" applyFont="1" applyFill="1" applyBorder="1" applyAlignment="1" applyProtection="1">
      <alignment horizontal="left" vertical="top"/>
    </xf>
    <xf numFmtId="4" fontId="11" fillId="0" borderId="5" xfId="0" applyNumberFormat="1" applyFont="1" applyFill="1" applyBorder="1" applyAlignment="1" applyProtection="1">
      <alignment horizontal="left" vertical="top" wrapText="1"/>
    </xf>
    <xf numFmtId="0" fontId="9" fillId="0" borderId="0" xfId="1" applyFont="1" applyFill="1" applyAlignment="1" applyProtection="1">
      <alignment horizontal="left" vertical="top"/>
    </xf>
    <xf numFmtId="0" fontId="11" fillId="0" borderId="4" xfId="0" applyFont="1" applyFill="1" applyBorder="1" applyAlignment="1" applyProtection="1">
      <alignment horizontal="left" vertical="top" wrapText="1"/>
    </xf>
    <xf numFmtId="0" fontId="10" fillId="0" borderId="2" xfId="0" applyFont="1" applyFill="1" applyBorder="1" applyAlignment="1" applyProtection="1">
      <alignment horizontal="left" vertical="top"/>
    </xf>
    <xf numFmtId="0" fontId="11" fillId="0" borderId="1" xfId="0" applyFont="1" applyFill="1" applyBorder="1" applyAlignment="1" applyProtection="1">
      <alignment horizontal="left" vertical="top" wrapText="1"/>
    </xf>
    <xf numFmtId="0" fontId="11" fillId="0" borderId="3" xfId="4" applyNumberFormat="1" applyFont="1" applyFill="1" applyBorder="1" applyAlignment="1" applyProtection="1">
      <alignment horizontal="center" vertical="center" wrapText="1"/>
    </xf>
    <xf numFmtId="0" fontId="15" fillId="0" borderId="3" xfId="4" applyNumberFormat="1" applyFont="1" applyBorder="1" applyAlignment="1" applyProtection="1">
      <alignment horizontal="center" vertical="center" wrapText="1"/>
    </xf>
    <xf numFmtId="0" fontId="11" fillId="0" borderId="7" xfId="4" applyFont="1" applyFill="1" applyBorder="1" applyAlignment="1" applyProtection="1">
      <alignment horizontal="center" vertical="center" wrapText="1"/>
    </xf>
    <xf numFmtId="0" fontId="15" fillId="0" borderId="6" xfId="4" applyFont="1" applyBorder="1" applyAlignment="1" applyProtection="1">
      <alignment horizontal="center" vertical="center" wrapText="1"/>
    </xf>
    <xf numFmtId="3" fontId="11" fillId="0" borderId="4" xfId="4" applyNumberFormat="1" applyFont="1" applyFill="1" applyBorder="1" applyAlignment="1" applyProtection="1">
      <alignment horizontal="center" vertical="center"/>
    </xf>
    <xf numFmtId="3" fontId="11" fillId="0" borderId="2" xfId="4" applyNumberFormat="1" applyFont="1" applyFill="1" applyBorder="1" applyAlignment="1" applyProtection="1">
      <alignment horizontal="center" vertical="center"/>
    </xf>
    <xf numFmtId="3" fontId="11" fillId="0" borderId="5" xfId="4" applyNumberFormat="1" applyFont="1" applyFill="1" applyBorder="1" applyAlignment="1" applyProtection="1">
      <alignment horizontal="center" vertical="center"/>
    </xf>
    <xf numFmtId="0" fontId="19" fillId="0" borderId="1" xfId="0" applyFont="1" applyBorder="1" applyAlignment="1" applyProtection="1">
      <alignment horizontal="left" vertical="top" wrapText="1"/>
    </xf>
    <xf numFmtId="0" fontId="19" fillId="0" borderId="1" xfId="0" applyFont="1" applyBorder="1" applyAlignment="1" applyProtection="1">
      <alignment horizontal="center" vertical="top" wrapText="1"/>
    </xf>
  </cellXfs>
  <cellStyles count="9">
    <cellStyle name="Normal" xfId="0" builtinId="0" customBuiltin="1"/>
    <cellStyle name="Normal 2" xfId="1"/>
    <cellStyle name="Normal 2 2" xfId="6"/>
    <cellStyle name="Normal 3" xfId="2"/>
    <cellStyle name="Normal 3 2" xfId="7"/>
    <cellStyle name="Normal 4" xfId="4"/>
    <cellStyle name="Normal 5" xfId="5"/>
    <cellStyle name="Normal 6" xfId="8"/>
    <cellStyle name="Percent 2" xfId="3"/>
  </cellStyles>
  <dxfs count="3">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opLeftCell="A49" workbookViewId="0">
      <selection activeCell="C65" sqref="C65"/>
    </sheetView>
  </sheetViews>
  <sheetFormatPr defaultColWidth="9.140625" defaultRowHeight="15"/>
  <cols>
    <col min="1" max="1" width="6.7109375" style="74" customWidth="1"/>
    <col min="2" max="2" width="56.140625" style="75" customWidth="1"/>
    <col min="3" max="4" width="12.7109375" style="72" customWidth="1"/>
    <col min="5" max="5" width="12.7109375" style="73" customWidth="1"/>
    <col min="6" max="6" width="12.7109375" style="72" customWidth="1"/>
    <col min="7" max="7" width="13.140625" style="72" customWidth="1"/>
    <col min="8" max="9" width="12.7109375" style="73" customWidth="1"/>
    <col min="10" max="16384" width="9.140625" style="34"/>
  </cols>
  <sheetData>
    <row r="1" spans="1:11">
      <c r="A1" s="164" t="s">
        <v>331</v>
      </c>
      <c r="B1" s="164"/>
      <c r="C1" s="164"/>
      <c r="D1" s="164"/>
      <c r="E1" s="164"/>
      <c r="F1" s="164"/>
      <c r="G1" s="164"/>
      <c r="H1" s="164"/>
      <c r="I1" s="164"/>
    </row>
    <row r="2" spans="1:11">
      <c r="A2" s="35"/>
      <c r="B2" s="36"/>
      <c r="C2" s="37"/>
      <c r="D2" s="37"/>
      <c r="E2" s="37"/>
      <c r="F2" s="37"/>
      <c r="G2" s="37"/>
      <c r="H2" s="37"/>
      <c r="I2" s="37"/>
    </row>
    <row r="3" spans="1:11">
      <c r="A3" s="165" t="s">
        <v>146</v>
      </c>
      <c r="B3" s="167" t="s">
        <v>147</v>
      </c>
      <c r="C3" s="169" t="s">
        <v>148</v>
      </c>
      <c r="D3" s="169"/>
      <c r="E3" s="170" t="s">
        <v>149</v>
      </c>
      <c r="F3" s="169" t="s">
        <v>150</v>
      </c>
      <c r="G3" s="169"/>
      <c r="H3" s="170" t="s">
        <v>151</v>
      </c>
      <c r="I3" s="170" t="s">
        <v>152</v>
      </c>
      <c r="J3" s="141"/>
      <c r="K3" s="141"/>
    </row>
    <row r="4" spans="1:11" ht="78" customHeight="1">
      <c r="A4" s="166"/>
      <c r="B4" s="168"/>
      <c r="C4" s="38" t="s">
        <v>153</v>
      </c>
      <c r="D4" s="38" t="s">
        <v>154</v>
      </c>
      <c r="E4" s="171"/>
      <c r="F4" s="38" t="s">
        <v>153</v>
      </c>
      <c r="G4" s="39" t="s">
        <v>155</v>
      </c>
      <c r="H4" s="171"/>
      <c r="I4" s="171"/>
      <c r="J4" s="140" t="s">
        <v>279</v>
      </c>
      <c r="K4" s="140" t="s">
        <v>280</v>
      </c>
    </row>
    <row r="5" spans="1:11">
      <c r="A5" s="40" t="s">
        <v>156</v>
      </c>
      <c r="B5" s="160" t="s">
        <v>157</v>
      </c>
      <c r="C5" s="161"/>
      <c r="D5" s="161"/>
      <c r="E5" s="161"/>
      <c r="F5" s="161"/>
      <c r="G5" s="161"/>
      <c r="H5" s="161"/>
      <c r="I5" s="161"/>
      <c r="J5" s="141"/>
      <c r="K5" s="141"/>
    </row>
    <row r="6" spans="1:11">
      <c r="A6" s="41" t="s">
        <v>158</v>
      </c>
      <c r="B6" s="42" t="s">
        <v>159</v>
      </c>
      <c r="C6" s="43">
        <v>0</v>
      </c>
      <c r="D6" s="43">
        <v>0</v>
      </c>
      <c r="E6" s="44">
        <f>C6+D6</f>
        <v>0</v>
      </c>
      <c r="F6" s="43">
        <v>0</v>
      </c>
      <c r="G6" s="43">
        <v>0</v>
      </c>
      <c r="H6" s="44">
        <f>F6+G6</f>
        <v>0</v>
      </c>
      <c r="I6" s="44">
        <f>E6+H6</f>
        <v>0</v>
      </c>
      <c r="J6" s="141">
        <v>12</v>
      </c>
      <c r="K6" s="141">
        <v>38</v>
      </c>
    </row>
    <row r="7" spans="1:11" ht="14.25" customHeight="1">
      <c r="A7" s="41" t="s">
        <v>160</v>
      </c>
      <c r="B7" s="42" t="s">
        <v>161</v>
      </c>
      <c r="C7" s="43">
        <v>0</v>
      </c>
      <c r="D7" s="43">
        <v>0</v>
      </c>
      <c r="E7" s="44">
        <f>C7+D7</f>
        <v>0</v>
      </c>
      <c r="F7" s="43">
        <v>0</v>
      </c>
      <c r="G7" s="43">
        <v>0</v>
      </c>
      <c r="H7" s="44">
        <f>F7+G7</f>
        <v>0</v>
      </c>
      <c r="I7" s="44">
        <f>E7+H7</f>
        <v>0</v>
      </c>
      <c r="J7" s="141">
        <v>12</v>
      </c>
      <c r="K7" s="141">
        <v>39</v>
      </c>
    </row>
    <row r="8" spans="1:11" s="47" customFormat="1">
      <c r="A8" s="41"/>
      <c r="B8" s="45" t="s">
        <v>162</v>
      </c>
      <c r="C8" s="46">
        <f>SUM(C6:C7)</f>
        <v>0</v>
      </c>
      <c r="D8" s="46">
        <f>SUM(D6:D7)</f>
        <v>0</v>
      </c>
      <c r="E8" s="46">
        <f>C8+D8</f>
        <v>0</v>
      </c>
      <c r="F8" s="46">
        <f>SUM(F6:F7)</f>
        <v>0</v>
      </c>
      <c r="G8" s="46">
        <f>SUM(G6:G7)</f>
        <v>0</v>
      </c>
      <c r="H8" s="46">
        <f>F8+G8</f>
        <v>0</v>
      </c>
      <c r="I8" s="46">
        <f>E8+H8</f>
        <v>0</v>
      </c>
      <c r="J8" s="142"/>
      <c r="K8" s="142"/>
    </row>
    <row r="9" spans="1:11">
      <c r="A9" s="40" t="s">
        <v>163</v>
      </c>
      <c r="B9" s="160" t="s">
        <v>164</v>
      </c>
      <c r="C9" s="161"/>
      <c r="D9" s="161"/>
      <c r="E9" s="161"/>
      <c r="F9" s="161"/>
      <c r="G9" s="161"/>
      <c r="H9" s="161"/>
      <c r="I9" s="161"/>
      <c r="J9" s="141"/>
      <c r="K9" s="141"/>
    </row>
    <row r="10" spans="1:11">
      <c r="A10" s="41" t="s">
        <v>165</v>
      </c>
      <c r="B10" s="48" t="s">
        <v>166</v>
      </c>
      <c r="C10" s="43">
        <v>0</v>
      </c>
      <c r="D10" s="43">
        <v>0</v>
      </c>
      <c r="E10" s="44">
        <f>C10+D10</f>
        <v>0</v>
      </c>
      <c r="F10" s="43">
        <v>0</v>
      </c>
      <c r="G10" s="43">
        <v>0</v>
      </c>
      <c r="H10" s="44">
        <f>F10+G10</f>
        <v>0</v>
      </c>
      <c r="I10" s="44">
        <f>E10+H10</f>
        <v>0</v>
      </c>
      <c r="J10" s="141">
        <v>13</v>
      </c>
      <c r="K10" s="141">
        <v>40</v>
      </c>
    </row>
    <row r="11" spans="1:11" s="47" customFormat="1">
      <c r="A11" s="41"/>
      <c r="B11" s="45" t="s">
        <v>167</v>
      </c>
      <c r="C11" s="46">
        <f>SUM(C10:C10)</f>
        <v>0</v>
      </c>
      <c r="D11" s="46">
        <f>SUM(D10:D10)</f>
        <v>0</v>
      </c>
      <c r="E11" s="46">
        <f>C11+D11</f>
        <v>0</v>
      </c>
      <c r="F11" s="46">
        <f>SUM(F10:F10)</f>
        <v>0</v>
      </c>
      <c r="G11" s="46">
        <f>SUM(G10:G10)</f>
        <v>0</v>
      </c>
      <c r="H11" s="46">
        <f>F11+G11</f>
        <v>0</v>
      </c>
      <c r="I11" s="46">
        <f>E11+H11</f>
        <v>0</v>
      </c>
      <c r="J11" s="142"/>
      <c r="K11" s="142"/>
    </row>
    <row r="12" spans="1:11">
      <c r="A12" s="40" t="s">
        <v>168</v>
      </c>
      <c r="B12" s="160" t="s">
        <v>169</v>
      </c>
      <c r="C12" s="161"/>
      <c r="D12" s="161"/>
      <c r="E12" s="161"/>
      <c r="F12" s="161"/>
      <c r="G12" s="161"/>
      <c r="H12" s="161"/>
      <c r="I12" s="161"/>
      <c r="J12" s="141"/>
      <c r="K12" s="141"/>
    </row>
    <row r="13" spans="1:11">
      <c r="A13" s="41" t="s">
        <v>170</v>
      </c>
      <c r="B13" s="48" t="s">
        <v>171</v>
      </c>
      <c r="C13" s="43">
        <v>0</v>
      </c>
      <c r="D13" s="43">
        <v>0</v>
      </c>
      <c r="E13" s="44">
        <f t="shared" ref="E13:E18" si="0">C13+D13</f>
        <v>0</v>
      </c>
      <c r="F13" s="43">
        <v>0</v>
      </c>
      <c r="G13" s="43">
        <v>0</v>
      </c>
      <c r="H13" s="44">
        <f t="shared" ref="H13:H18" si="1">F13+G13</f>
        <v>0</v>
      </c>
      <c r="I13" s="44">
        <f t="shared" ref="I13:I18" si="2">E13+H13</f>
        <v>0</v>
      </c>
      <c r="J13" s="141">
        <v>14</v>
      </c>
      <c r="K13" s="141">
        <v>42</v>
      </c>
    </row>
    <row r="14" spans="1:11">
      <c r="A14" s="41" t="s">
        <v>172</v>
      </c>
      <c r="B14" s="49" t="s">
        <v>173</v>
      </c>
      <c r="C14" s="43">
        <v>0</v>
      </c>
      <c r="D14" s="43">
        <v>0</v>
      </c>
      <c r="E14" s="44">
        <f t="shared" si="0"/>
        <v>0</v>
      </c>
      <c r="F14" s="43">
        <v>0</v>
      </c>
      <c r="G14" s="43">
        <v>0</v>
      </c>
      <c r="H14" s="44">
        <f t="shared" si="1"/>
        <v>0</v>
      </c>
      <c r="I14" s="44">
        <f t="shared" si="2"/>
        <v>0</v>
      </c>
      <c r="J14" s="141">
        <v>14</v>
      </c>
      <c r="K14" s="141">
        <v>43</v>
      </c>
    </row>
    <row r="15" spans="1:11">
      <c r="A15" s="41" t="s">
        <v>174</v>
      </c>
      <c r="B15" s="49" t="s">
        <v>175</v>
      </c>
      <c r="C15" s="43">
        <v>0</v>
      </c>
      <c r="D15" s="43">
        <v>0</v>
      </c>
      <c r="E15" s="44">
        <f t="shared" si="0"/>
        <v>0</v>
      </c>
      <c r="F15" s="43">
        <v>0</v>
      </c>
      <c r="G15" s="43">
        <v>0</v>
      </c>
      <c r="H15" s="44">
        <f t="shared" si="1"/>
        <v>0</v>
      </c>
      <c r="I15" s="44">
        <f t="shared" si="2"/>
        <v>0</v>
      </c>
      <c r="J15" s="141">
        <v>14</v>
      </c>
      <c r="K15" s="141">
        <v>44</v>
      </c>
    </row>
    <row r="16" spans="1:11">
      <c r="A16" s="41" t="s">
        <v>176</v>
      </c>
      <c r="B16" s="49" t="s">
        <v>177</v>
      </c>
      <c r="C16" s="43">
        <v>0</v>
      </c>
      <c r="D16" s="43">
        <v>0</v>
      </c>
      <c r="E16" s="44">
        <f t="shared" si="0"/>
        <v>0</v>
      </c>
      <c r="F16" s="43">
        <v>0</v>
      </c>
      <c r="G16" s="43">
        <v>0</v>
      </c>
      <c r="H16" s="44">
        <f t="shared" si="1"/>
        <v>0</v>
      </c>
      <c r="I16" s="44">
        <f t="shared" si="2"/>
        <v>0</v>
      </c>
      <c r="J16" s="141">
        <v>14</v>
      </c>
      <c r="K16" s="141">
        <v>45</v>
      </c>
    </row>
    <row r="17" spans="1:11">
      <c r="A17" s="41" t="s">
        <v>178</v>
      </c>
      <c r="B17" s="49" t="s">
        <v>179</v>
      </c>
      <c r="C17" s="43">
        <v>0</v>
      </c>
      <c r="D17" s="43">
        <v>0</v>
      </c>
      <c r="E17" s="44">
        <f t="shared" si="0"/>
        <v>0</v>
      </c>
      <c r="F17" s="43">
        <v>0</v>
      </c>
      <c r="G17" s="43">
        <v>0</v>
      </c>
      <c r="H17" s="44">
        <f t="shared" si="1"/>
        <v>0</v>
      </c>
      <c r="I17" s="44">
        <f t="shared" si="2"/>
        <v>0</v>
      </c>
      <c r="J17" s="141">
        <v>14</v>
      </c>
      <c r="K17" s="141">
        <v>46</v>
      </c>
    </row>
    <row r="18" spans="1:11" s="47" customFormat="1">
      <c r="A18" s="41"/>
      <c r="B18" s="45" t="s">
        <v>180</v>
      </c>
      <c r="C18" s="46">
        <f>SUM(C13:C17)</f>
        <v>0</v>
      </c>
      <c r="D18" s="46">
        <f>SUM(D13:D17)</f>
        <v>0</v>
      </c>
      <c r="E18" s="46">
        <f t="shared" si="0"/>
        <v>0</v>
      </c>
      <c r="F18" s="46">
        <f>SUM(F13:F17)</f>
        <v>0</v>
      </c>
      <c r="G18" s="46">
        <f>SUM(G13:G17)</f>
        <v>0</v>
      </c>
      <c r="H18" s="46">
        <f t="shared" si="1"/>
        <v>0</v>
      </c>
      <c r="I18" s="46">
        <f t="shared" si="2"/>
        <v>0</v>
      </c>
      <c r="J18" s="142"/>
      <c r="K18" s="142"/>
    </row>
    <row r="19" spans="1:11">
      <c r="A19" s="40" t="s">
        <v>181</v>
      </c>
      <c r="B19" s="160" t="s">
        <v>182</v>
      </c>
      <c r="C19" s="161"/>
      <c r="D19" s="161"/>
      <c r="E19" s="161"/>
      <c r="F19" s="161"/>
      <c r="G19" s="161"/>
      <c r="H19" s="161"/>
      <c r="I19" s="161"/>
      <c r="J19" s="141"/>
      <c r="K19" s="141"/>
    </row>
    <row r="20" spans="1:11">
      <c r="A20" s="41" t="s">
        <v>183</v>
      </c>
      <c r="B20" s="42" t="s">
        <v>184</v>
      </c>
      <c r="C20" s="43">
        <v>0</v>
      </c>
      <c r="D20" s="43">
        <v>0</v>
      </c>
      <c r="E20" s="44">
        <f t="shared" ref="E20:E25" si="3">C20+D20</f>
        <v>0</v>
      </c>
      <c r="F20" s="43">
        <v>0</v>
      </c>
      <c r="G20" s="43">
        <v>0</v>
      </c>
      <c r="H20" s="44">
        <f>F20+G20</f>
        <v>0</v>
      </c>
      <c r="I20" s="44">
        <f>E20+H20</f>
        <v>0</v>
      </c>
      <c r="J20" s="141">
        <v>15</v>
      </c>
      <c r="K20" s="141">
        <v>53</v>
      </c>
    </row>
    <row r="21" spans="1:11">
      <c r="A21" s="41" t="s">
        <v>185</v>
      </c>
      <c r="B21" s="42" t="s">
        <v>186</v>
      </c>
      <c r="C21" s="50">
        <f>C22+C23</f>
        <v>0</v>
      </c>
      <c r="D21" s="50">
        <f>D22+D23</f>
        <v>0</v>
      </c>
      <c r="E21" s="44">
        <f t="shared" si="3"/>
        <v>0</v>
      </c>
      <c r="F21" s="50">
        <f>F22+F23</f>
        <v>0</v>
      </c>
      <c r="G21" s="50">
        <f>G22+G23</f>
        <v>0</v>
      </c>
      <c r="H21" s="44">
        <f>F21+G21</f>
        <v>0</v>
      </c>
      <c r="I21" s="44">
        <f t="shared" ref="I21:I25" si="4">E21+H21</f>
        <v>0</v>
      </c>
      <c r="J21" s="141">
        <v>15</v>
      </c>
      <c r="K21" s="141">
        <v>54</v>
      </c>
    </row>
    <row r="22" spans="1:11" ht="25.5">
      <c r="A22" s="41" t="s">
        <v>187</v>
      </c>
      <c r="B22" s="42" t="s">
        <v>188</v>
      </c>
      <c r="C22" s="43">
        <v>0</v>
      </c>
      <c r="D22" s="43">
        <v>0</v>
      </c>
      <c r="E22" s="44">
        <f t="shared" si="3"/>
        <v>0</v>
      </c>
      <c r="F22" s="43">
        <v>0</v>
      </c>
      <c r="G22" s="43">
        <v>0</v>
      </c>
      <c r="H22" s="44">
        <f t="shared" ref="H22:H25" si="5">F22+G22</f>
        <v>0</v>
      </c>
      <c r="I22" s="44">
        <f t="shared" si="4"/>
        <v>0</v>
      </c>
      <c r="J22" s="141">
        <v>15</v>
      </c>
      <c r="K22" s="141">
        <v>54</v>
      </c>
    </row>
    <row r="23" spans="1:11" ht="25.5">
      <c r="A23" s="41" t="s">
        <v>189</v>
      </c>
      <c r="B23" s="42" t="s">
        <v>190</v>
      </c>
      <c r="C23" s="43">
        <v>0</v>
      </c>
      <c r="D23" s="43">
        <v>0</v>
      </c>
      <c r="E23" s="44">
        <f t="shared" si="3"/>
        <v>0</v>
      </c>
      <c r="F23" s="43">
        <v>0</v>
      </c>
      <c r="G23" s="43">
        <v>0</v>
      </c>
      <c r="H23" s="44">
        <f t="shared" si="5"/>
        <v>0</v>
      </c>
      <c r="I23" s="44">
        <f t="shared" si="4"/>
        <v>0</v>
      </c>
      <c r="J23" s="141">
        <v>15</v>
      </c>
      <c r="K23" s="141">
        <v>54</v>
      </c>
    </row>
    <row r="24" spans="1:11">
      <c r="A24" s="41" t="s">
        <v>191</v>
      </c>
      <c r="B24" s="42" t="s">
        <v>192</v>
      </c>
      <c r="C24" s="43">
        <v>0</v>
      </c>
      <c r="D24" s="43">
        <v>0</v>
      </c>
      <c r="E24" s="44">
        <f t="shared" si="3"/>
        <v>0</v>
      </c>
      <c r="F24" s="43">
        <v>0</v>
      </c>
      <c r="G24" s="43">
        <v>0</v>
      </c>
      <c r="H24" s="44">
        <f t="shared" si="5"/>
        <v>0</v>
      </c>
      <c r="I24" s="44">
        <f t="shared" si="4"/>
        <v>0</v>
      </c>
      <c r="J24" s="141">
        <v>15</v>
      </c>
      <c r="K24" s="141">
        <v>55</v>
      </c>
    </row>
    <row r="25" spans="1:11" s="47" customFormat="1">
      <c r="A25" s="41"/>
      <c r="B25" s="45" t="s">
        <v>193</v>
      </c>
      <c r="C25" s="46">
        <f>C20+C21+C24</f>
        <v>0</v>
      </c>
      <c r="D25" s="46">
        <f>D20+D21+D24</f>
        <v>0</v>
      </c>
      <c r="E25" s="46">
        <f t="shared" si="3"/>
        <v>0</v>
      </c>
      <c r="F25" s="46">
        <f>F20+F21+F24</f>
        <v>0</v>
      </c>
      <c r="G25" s="46">
        <f>G20+G21+G24</f>
        <v>0</v>
      </c>
      <c r="H25" s="46">
        <f t="shared" si="5"/>
        <v>0</v>
      </c>
      <c r="I25" s="46">
        <f t="shared" si="4"/>
        <v>0</v>
      </c>
      <c r="J25" s="142"/>
      <c r="K25" s="142"/>
    </row>
    <row r="26" spans="1:11">
      <c r="A26" s="40" t="s">
        <v>194</v>
      </c>
      <c r="B26" s="160" t="s">
        <v>195</v>
      </c>
      <c r="C26" s="161"/>
      <c r="D26" s="161"/>
      <c r="E26" s="161"/>
      <c r="F26" s="161"/>
      <c r="G26" s="161"/>
      <c r="H26" s="161"/>
      <c r="I26" s="161"/>
      <c r="J26" s="141"/>
      <c r="K26" s="141"/>
    </row>
    <row r="27" spans="1:11">
      <c r="A27" s="41" t="s">
        <v>196</v>
      </c>
      <c r="B27" s="42" t="s">
        <v>197</v>
      </c>
      <c r="C27" s="144">
        <f>C28+C29</f>
        <v>0</v>
      </c>
      <c r="D27" s="144">
        <f>D28+D29</f>
        <v>0</v>
      </c>
      <c r="E27" s="44">
        <f>C27+D27</f>
        <v>0</v>
      </c>
      <c r="F27" s="144">
        <f>F28+F29</f>
        <v>0</v>
      </c>
      <c r="G27" s="144">
        <f>G28+G29</f>
        <v>0</v>
      </c>
      <c r="H27" s="44">
        <f>F27+G27</f>
        <v>0</v>
      </c>
      <c r="I27" s="44">
        <f>E27+H27</f>
        <v>0</v>
      </c>
      <c r="J27" s="145"/>
      <c r="K27" s="141"/>
    </row>
    <row r="28" spans="1:11">
      <c r="A28" s="41" t="s">
        <v>283</v>
      </c>
      <c r="B28" s="42" t="s">
        <v>281</v>
      </c>
      <c r="C28" s="43">
        <v>0</v>
      </c>
      <c r="D28" s="43">
        <v>0</v>
      </c>
      <c r="E28" s="44">
        <f>C28+D28</f>
        <v>0</v>
      </c>
      <c r="F28" s="43">
        <v>0</v>
      </c>
      <c r="G28" s="43">
        <v>0</v>
      </c>
      <c r="H28" s="44">
        <f>F28+G28</f>
        <v>0</v>
      </c>
      <c r="I28" s="44">
        <f t="shared" ref="I28:I31" si="6">E28+H28</f>
        <v>0</v>
      </c>
      <c r="J28" s="145">
        <v>16</v>
      </c>
      <c r="K28" s="141">
        <v>57</v>
      </c>
    </row>
    <row r="29" spans="1:11">
      <c r="A29" s="41" t="s">
        <v>284</v>
      </c>
      <c r="B29" s="42" t="s">
        <v>282</v>
      </c>
      <c r="C29" s="43">
        <v>0</v>
      </c>
      <c r="D29" s="43">
        <v>0</v>
      </c>
      <c r="E29" s="44">
        <f t="shared" ref="E29:E30" si="7">C29+D29</f>
        <v>0</v>
      </c>
      <c r="F29" s="43">
        <v>0</v>
      </c>
      <c r="G29" s="43">
        <v>0</v>
      </c>
      <c r="H29" s="44">
        <f t="shared" ref="H29:H31" si="8">F29+G29</f>
        <v>0</v>
      </c>
      <c r="I29" s="44">
        <f t="shared" si="6"/>
        <v>0</v>
      </c>
      <c r="J29" s="145">
        <v>16</v>
      </c>
      <c r="K29" s="141">
        <v>58</v>
      </c>
    </row>
    <row r="30" spans="1:11">
      <c r="A30" s="41" t="s">
        <v>285</v>
      </c>
      <c r="B30" s="42" t="s">
        <v>287</v>
      </c>
      <c r="C30" s="43">
        <v>0</v>
      </c>
      <c r="D30" s="43">
        <v>0</v>
      </c>
      <c r="E30" s="44">
        <f t="shared" si="7"/>
        <v>0</v>
      </c>
      <c r="F30" s="43">
        <v>0</v>
      </c>
      <c r="G30" s="43">
        <v>0</v>
      </c>
      <c r="H30" s="44">
        <f t="shared" si="8"/>
        <v>0</v>
      </c>
      <c r="I30" s="44">
        <f t="shared" si="6"/>
        <v>0</v>
      </c>
      <c r="J30" s="145">
        <v>17</v>
      </c>
      <c r="K30" s="141">
        <v>59</v>
      </c>
    </row>
    <row r="31" spans="1:11">
      <c r="A31" s="41" t="s">
        <v>286</v>
      </c>
      <c r="B31" s="42" t="s">
        <v>198</v>
      </c>
      <c r="C31" s="43">
        <v>0</v>
      </c>
      <c r="D31" s="43">
        <v>0</v>
      </c>
      <c r="E31" s="44">
        <f>C31+D31</f>
        <v>0</v>
      </c>
      <c r="F31" s="43">
        <v>0</v>
      </c>
      <c r="G31" s="43">
        <v>0</v>
      </c>
      <c r="H31" s="44">
        <f t="shared" si="8"/>
        <v>0</v>
      </c>
      <c r="I31" s="44">
        <f t="shared" si="6"/>
        <v>0</v>
      </c>
      <c r="J31" s="141">
        <v>18</v>
      </c>
      <c r="K31" s="141">
        <v>60</v>
      </c>
    </row>
    <row r="32" spans="1:11" s="47" customFormat="1">
      <c r="A32" s="41"/>
      <c r="B32" s="45" t="s">
        <v>199</v>
      </c>
      <c r="C32" s="46">
        <f>SUM(C28:C31)</f>
        <v>0</v>
      </c>
      <c r="D32" s="46">
        <f>SUM(D28:D31)</f>
        <v>0</v>
      </c>
      <c r="E32" s="46">
        <f>C32+D32</f>
        <v>0</v>
      </c>
      <c r="F32" s="46">
        <f>SUM(F28:F31)</f>
        <v>0</v>
      </c>
      <c r="G32" s="46">
        <f>SUM(G28:G31)</f>
        <v>0</v>
      </c>
      <c r="H32" s="46">
        <f>F32+G32</f>
        <v>0</v>
      </c>
      <c r="I32" s="46">
        <f>E32+H32</f>
        <v>0</v>
      </c>
      <c r="J32" s="142"/>
      <c r="K32" s="142"/>
    </row>
    <row r="33" spans="1:11">
      <c r="A33" s="40" t="s">
        <v>200</v>
      </c>
      <c r="B33" s="160" t="s">
        <v>201</v>
      </c>
      <c r="C33" s="161"/>
      <c r="D33" s="161"/>
      <c r="E33" s="161"/>
      <c r="F33" s="161"/>
      <c r="G33" s="161"/>
      <c r="H33" s="161"/>
      <c r="I33" s="161"/>
      <c r="J33" s="141"/>
      <c r="K33" s="141"/>
    </row>
    <row r="34" spans="1:11" ht="25.5">
      <c r="A34" s="41" t="s">
        <v>202</v>
      </c>
      <c r="B34" s="49" t="s">
        <v>201</v>
      </c>
      <c r="C34" s="43">
        <v>0</v>
      </c>
      <c r="D34" s="43">
        <v>0</v>
      </c>
      <c r="E34" s="44">
        <f>C34+D34</f>
        <v>0</v>
      </c>
      <c r="F34" s="43">
        <v>0</v>
      </c>
      <c r="G34" s="43">
        <v>0</v>
      </c>
      <c r="H34" s="44">
        <f>F34+G34</f>
        <v>0</v>
      </c>
      <c r="I34" s="44">
        <f>E34+H34</f>
        <v>0</v>
      </c>
      <c r="J34" s="141">
        <v>8</v>
      </c>
      <c r="K34" s="141">
        <v>17</v>
      </c>
    </row>
    <row r="35" spans="1:11" s="47" customFormat="1">
      <c r="A35" s="51"/>
      <c r="B35" s="45" t="s">
        <v>203</v>
      </c>
      <c r="C35" s="46">
        <f>SUM(C34:C34)</f>
        <v>0</v>
      </c>
      <c r="D35" s="46">
        <f>SUM(D34:D34)</f>
        <v>0</v>
      </c>
      <c r="E35" s="46">
        <f>C35+D35</f>
        <v>0</v>
      </c>
      <c r="F35" s="46">
        <f>SUM(F34:F34)</f>
        <v>0</v>
      </c>
      <c r="G35" s="46">
        <f>SUM(G34:G34)</f>
        <v>0</v>
      </c>
      <c r="H35" s="46">
        <f>F35+G35</f>
        <v>0</v>
      </c>
      <c r="I35" s="46">
        <f>E35+H35</f>
        <v>0</v>
      </c>
      <c r="J35" s="142"/>
      <c r="K35" s="142"/>
    </row>
    <row r="36" spans="1:11" s="53" customFormat="1">
      <c r="A36" s="52" t="s">
        <v>204</v>
      </c>
      <c r="B36" s="160" t="s">
        <v>205</v>
      </c>
      <c r="C36" s="161"/>
      <c r="D36" s="161"/>
      <c r="E36" s="161"/>
      <c r="F36" s="161"/>
      <c r="G36" s="161"/>
      <c r="H36" s="161"/>
      <c r="I36" s="161"/>
      <c r="J36" s="143"/>
      <c r="K36" s="143"/>
    </row>
    <row r="37" spans="1:11">
      <c r="A37" s="41" t="s">
        <v>206</v>
      </c>
      <c r="B37" s="49" t="s">
        <v>205</v>
      </c>
      <c r="C37" s="43">
        <v>0</v>
      </c>
      <c r="D37" s="43">
        <v>0</v>
      </c>
      <c r="E37" s="44">
        <f>C37+D37</f>
        <v>0</v>
      </c>
      <c r="F37" s="43">
        <v>0</v>
      </c>
      <c r="G37" s="43">
        <v>0</v>
      </c>
      <c r="H37" s="44">
        <f>F37+G37</f>
        <v>0</v>
      </c>
      <c r="I37" s="44">
        <f>E37+H37</f>
        <v>0</v>
      </c>
      <c r="J37" s="141">
        <v>7</v>
      </c>
      <c r="K37" s="141">
        <v>15</v>
      </c>
    </row>
    <row r="38" spans="1:11" s="47" customFormat="1">
      <c r="A38" s="41"/>
      <c r="B38" s="45" t="s">
        <v>207</v>
      </c>
      <c r="C38" s="46">
        <f>C37</f>
        <v>0</v>
      </c>
      <c r="D38" s="46">
        <f>D37</f>
        <v>0</v>
      </c>
      <c r="E38" s="46">
        <f>C38+D38</f>
        <v>0</v>
      </c>
      <c r="F38" s="46">
        <f>F37</f>
        <v>0</v>
      </c>
      <c r="G38" s="46">
        <f>G37</f>
        <v>0</v>
      </c>
      <c r="H38" s="46">
        <f>F38+G38</f>
        <v>0</v>
      </c>
      <c r="I38" s="46">
        <f>E38+H38</f>
        <v>0</v>
      </c>
      <c r="J38" s="142"/>
      <c r="K38" s="142"/>
    </row>
    <row r="39" spans="1:11" s="47" customFormat="1">
      <c r="A39" s="52" t="s">
        <v>208</v>
      </c>
      <c r="B39" s="54" t="s">
        <v>209</v>
      </c>
      <c r="C39" s="46"/>
      <c r="D39" s="46"/>
      <c r="E39" s="46"/>
      <c r="F39" s="46"/>
      <c r="G39" s="46"/>
      <c r="H39" s="46"/>
      <c r="I39" s="46"/>
      <c r="J39" s="142"/>
      <c r="K39" s="142"/>
    </row>
    <row r="40" spans="1:11" s="47" customFormat="1" ht="25.5">
      <c r="A40" s="41" t="s">
        <v>243</v>
      </c>
      <c r="B40" s="139" t="s">
        <v>272</v>
      </c>
      <c r="C40" s="43">
        <v>0</v>
      </c>
      <c r="D40" s="43">
        <v>0</v>
      </c>
      <c r="E40" s="44">
        <f t="shared" ref="E40:E50" si="9">C40+D40</f>
        <v>0</v>
      </c>
      <c r="F40" s="43">
        <v>0</v>
      </c>
      <c r="G40" s="43">
        <v>0</v>
      </c>
      <c r="H40" s="44">
        <f>F40+G40</f>
        <v>0</v>
      </c>
      <c r="I40" s="44">
        <f t="shared" ref="I40:I46" si="10">E40+H40</f>
        <v>0</v>
      </c>
      <c r="J40" s="146">
        <v>29</v>
      </c>
      <c r="K40" s="146">
        <v>104</v>
      </c>
    </row>
    <row r="41" spans="1:11" s="47" customFormat="1">
      <c r="A41" s="41" t="s">
        <v>259</v>
      </c>
      <c r="B41" s="139" t="s">
        <v>273</v>
      </c>
      <c r="C41" s="43">
        <v>0</v>
      </c>
      <c r="D41" s="43">
        <v>0</v>
      </c>
      <c r="E41" s="44">
        <f t="shared" si="9"/>
        <v>0</v>
      </c>
      <c r="F41" s="43">
        <v>0</v>
      </c>
      <c r="G41" s="43">
        <v>0</v>
      </c>
      <c r="H41" s="44">
        <f t="shared" ref="H41:H48" si="11">F41+G41</f>
        <v>0</v>
      </c>
      <c r="I41" s="44">
        <f t="shared" si="10"/>
        <v>0</v>
      </c>
      <c r="J41" s="146">
        <v>29</v>
      </c>
      <c r="K41" s="146">
        <v>108</v>
      </c>
    </row>
    <row r="42" spans="1:11" s="47" customFormat="1" ht="25.5">
      <c r="A42" s="41" t="s">
        <v>260</v>
      </c>
      <c r="B42" s="139" t="s">
        <v>274</v>
      </c>
      <c r="C42" s="43">
        <v>0</v>
      </c>
      <c r="D42" s="43">
        <v>0</v>
      </c>
      <c r="E42" s="44">
        <f t="shared" si="9"/>
        <v>0</v>
      </c>
      <c r="F42" s="43">
        <v>0</v>
      </c>
      <c r="G42" s="43">
        <v>0</v>
      </c>
      <c r="H42" s="44">
        <f t="shared" si="11"/>
        <v>0</v>
      </c>
      <c r="I42" s="44">
        <f t="shared" si="10"/>
        <v>0</v>
      </c>
      <c r="J42" s="146">
        <v>29</v>
      </c>
      <c r="K42" s="146">
        <v>109</v>
      </c>
    </row>
    <row r="43" spans="1:11" s="47" customFormat="1" ht="25.5">
      <c r="A43" s="41" t="s">
        <v>261</v>
      </c>
      <c r="B43" s="139" t="s">
        <v>275</v>
      </c>
      <c r="C43" s="43">
        <v>0</v>
      </c>
      <c r="D43" s="43">
        <v>0</v>
      </c>
      <c r="E43" s="44">
        <f t="shared" si="9"/>
        <v>0</v>
      </c>
      <c r="F43" s="43">
        <v>0</v>
      </c>
      <c r="G43" s="43">
        <v>0</v>
      </c>
      <c r="H43" s="44">
        <f t="shared" si="11"/>
        <v>0</v>
      </c>
      <c r="I43" s="44">
        <f t="shared" si="10"/>
        <v>0</v>
      </c>
      <c r="J43" s="146">
        <v>29</v>
      </c>
      <c r="K43" s="146">
        <v>110</v>
      </c>
    </row>
    <row r="44" spans="1:11" s="47" customFormat="1" ht="25.5">
      <c r="A44" s="41" t="s">
        <v>262</v>
      </c>
      <c r="B44" s="139" t="s">
        <v>277</v>
      </c>
      <c r="C44" s="43">
        <v>0</v>
      </c>
      <c r="D44" s="43">
        <v>0</v>
      </c>
      <c r="E44" s="44">
        <f t="shared" si="9"/>
        <v>0</v>
      </c>
      <c r="F44" s="43">
        <v>0</v>
      </c>
      <c r="G44" s="43">
        <v>0</v>
      </c>
      <c r="H44" s="44">
        <f t="shared" si="11"/>
        <v>0</v>
      </c>
      <c r="I44" s="44">
        <f t="shared" si="10"/>
        <v>0</v>
      </c>
      <c r="J44" s="146">
        <v>29</v>
      </c>
      <c r="K44" s="146">
        <v>111</v>
      </c>
    </row>
    <row r="45" spans="1:11" s="47" customFormat="1" ht="25.5">
      <c r="A45" s="41" t="s">
        <v>263</v>
      </c>
      <c r="B45" s="139" t="s">
        <v>276</v>
      </c>
      <c r="C45" s="43">
        <v>0</v>
      </c>
      <c r="D45" s="43">
        <v>0</v>
      </c>
      <c r="E45" s="44">
        <f t="shared" si="9"/>
        <v>0</v>
      </c>
      <c r="F45" s="43">
        <v>0</v>
      </c>
      <c r="G45" s="43">
        <v>0</v>
      </c>
      <c r="H45" s="44">
        <f t="shared" si="11"/>
        <v>0</v>
      </c>
      <c r="I45" s="44">
        <f t="shared" si="10"/>
        <v>0</v>
      </c>
      <c r="J45" s="146">
        <v>29</v>
      </c>
      <c r="K45" s="146">
        <v>112</v>
      </c>
    </row>
    <row r="46" spans="1:11" s="47" customFormat="1">
      <c r="A46" s="41" t="s">
        <v>264</v>
      </c>
      <c r="B46" s="139" t="s">
        <v>278</v>
      </c>
      <c r="C46" s="43">
        <v>0</v>
      </c>
      <c r="D46" s="43">
        <v>0</v>
      </c>
      <c r="E46" s="44">
        <f t="shared" si="9"/>
        <v>0</v>
      </c>
      <c r="F46" s="43">
        <v>0</v>
      </c>
      <c r="G46" s="43">
        <v>0</v>
      </c>
      <c r="H46" s="44">
        <f t="shared" si="11"/>
        <v>0</v>
      </c>
      <c r="I46" s="44">
        <f t="shared" si="10"/>
        <v>0</v>
      </c>
      <c r="J46" s="146">
        <v>29</v>
      </c>
      <c r="K46" s="146">
        <v>113</v>
      </c>
    </row>
    <row r="47" spans="1:11" s="47" customFormat="1">
      <c r="A47" s="41" t="s">
        <v>265</v>
      </c>
      <c r="B47" s="139" t="s">
        <v>271</v>
      </c>
      <c r="C47" s="43">
        <v>0</v>
      </c>
      <c r="D47" s="43">
        <v>0</v>
      </c>
      <c r="E47" s="44">
        <f t="shared" ref="E47" si="12">C47+D47</f>
        <v>0</v>
      </c>
      <c r="F47" s="43">
        <v>0</v>
      </c>
      <c r="G47" s="43">
        <v>0</v>
      </c>
      <c r="H47" s="44">
        <f t="shared" si="11"/>
        <v>0</v>
      </c>
      <c r="I47" s="44">
        <f t="shared" ref="I47:I50" si="13">E47+H47</f>
        <v>0</v>
      </c>
      <c r="J47" s="146">
        <v>29</v>
      </c>
      <c r="K47" s="146">
        <v>114</v>
      </c>
    </row>
    <row r="48" spans="1:11" s="47" customFormat="1">
      <c r="A48" s="41" t="s">
        <v>266</v>
      </c>
      <c r="B48" s="139" t="s">
        <v>270</v>
      </c>
      <c r="C48" s="43">
        <v>0</v>
      </c>
      <c r="D48" s="43">
        <v>0</v>
      </c>
      <c r="E48" s="44">
        <f t="shared" si="9"/>
        <v>0</v>
      </c>
      <c r="F48" s="43">
        <v>0</v>
      </c>
      <c r="G48" s="43">
        <v>0</v>
      </c>
      <c r="H48" s="44">
        <f t="shared" si="11"/>
        <v>0</v>
      </c>
      <c r="I48" s="44">
        <f t="shared" si="13"/>
        <v>0</v>
      </c>
      <c r="J48" s="146">
        <v>29</v>
      </c>
      <c r="K48" s="146">
        <v>115</v>
      </c>
    </row>
    <row r="49" spans="1:11" s="47" customFormat="1">
      <c r="A49" s="41" t="s">
        <v>267</v>
      </c>
      <c r="B49" s="139" t="s">
        <v>269</v>
      </c>
      <c r="C49" s="43">
        <v>0</v>
      </c>
      <c r="D49" s="43">
        <v>0</v>
      </c>
      <c r="E49" s="44">
        <f t="shared" si="9"/>
        <v>0</v>
      </c>
      <c r="F49" s="43">
        <v>0</v>
      </c>
      <c r="G49" s="43">
        <v>0</v>
      </c>
      <c r="H49" s="44">
        <f t="shared" ref="H49" si="14">F49+G49</f>
        <v>0</v>
      </c>
      <c r="I49" s="44">
        <f t="shared" si="13"/>
        <v>0</v>
      </c>
      <c r="J49" s="146">
        <v>29</v>
      </c>
      <c r="K49" s="146">
        <v>122</v>
      </c>
    </row>
    <row r="50" spans="1:11" s="47" customFormat="1" ht="24.75" customHeight="1">
      <c r="A50" s="41" t="s">
        <v>268</v>
      </c>
      <c r="B50" s="49" t="s">
        <v>258</v>
      </c>
      <c r="C50" s="43">
        <v>0</v>
      </c>
      <c r="D50" s="43">
        <v>0</v>
      </c>
      <c r="E50" s="44">
        <f t="shared" si="9"/>
        <v>0</v>
      </c>
      <c r="F50" s="43">
        <v>0</v>
      </c>
      <c r="G50" s="43">
        <v>0</v>
      </c>
      <c r="H50" s="44">
        <f>F50+G50</f>
        <v>0</v>
      </c>
      <c r="I50" s="44">
        <f t="shared" si="13"/>
        <v>0</v>
      </c>
      <c r="J50" s="146">
        <v>29</v>
      </c>
      <c r="K50" s="146">
        <v>87</v>
      </c>
    </row>
    <row r="51" spans="1:11" s="47" customFormat="1">
      <c r="A51" s="41"/>
      <c r="B51" s="45" t="s">
        <v>210</v>
      </c>
      <c r="C51" s="46">
        <f>SUM(C40:C50)</f>
        <v>0</v>
      </c>
      <c r="D51" s="46">
        <f>SUM(D40:D50)</f>
        <v>0</v>
      </c>
      <c r="E51" s="46">
        <f>C51+D51</f>
        <v>0</v>
      </c>
      <c r="F51" s="46">
        <f>SUM(F40:F50)</f>
        <v>0</v>
      </c>
      <c r="G51" s="46">
        <f>SUM(G40:G50)</f>
        <v>0</v>
      </c>
      <c r="H51" s="46">
        <f>F51+G51</f>
        <v>0</v>
      </c>
      <c r="I51" s="46">
        <f>E51+H51</f>
        <v>0</v>
      </c>
      <c r="J51" s="142"/>
      <c r="K51" s="142"/>
    </row>
    <row r="52" spans="1:11" s="47" customFormat="1">
      <c r="A52" s="41"/>
      <c r="B52" s="45" t="s">
        <v>211</v>
      </c>
      <c r="C52" s="46">
        <f t="shared" ref="C52:I52" si="15">C8+C11+C18+C25+C32+C35+C38+C51</f>
        <v>0</v>
      </c>
      <c r="D52" s="46">
        <f t="shared" si="15"/>
        <v>0</v>
      </c>
      <c r="E52" s="46">
        <f t="shared" si="15"/>
        <v>0</v>
      </c>
      <c r="F52" s="46">
        <f t="shared" si="15"/>
        <v>0</v>
      </c>
      <c r="G52" s="46">
        <f t="shared" si="15"/>
        <v>0</v>
      </c>
      <c r="H52" s="46">
        <f t="shared" si="15"/>
        <v>0</v>
      </c>
      <c r="I52" s="46">
        <f t="shared" si="15"/>
        <v>0</v>
      </c>
    </row>
    <row r="53" spans="1:11" s="58" customFormat="1">
      <c r="A53" s="55"/>
      <c r="B53" s="56"/>
      <c r="C53" s="57"/>
      <c r="D53" s="57"/>
      <c r="E53" s="57"/>
      <c r="F53" s="57"/>
      <c r="G53" s="57"/>
      <c r="H53" s="57"/>
      <c r="I53" s="57"/>
    </row>
    <row r="54" spans="1:11">
      <c r="A54" s="59"/>
      <c r="B54" s="60"/>
      <c r="C54" s="57"/>
      <c r="D54" s="57"/>
      <c r="E54" s="57"/>
      <c r="F54" s="57"/>
      <c r="G54" s="57"/>
      <c r="H54" s="57"/>
      <c r="I54" s="57"/>
    </row>
    <row r="55" spans="1:11">
      <c r="A55" s="61" t="s">
        <v>212</v>
      </c>
      <c r="B55" s="62" t="s">
        <v>213</v>
      </c>
      <c r="C55" s="63" t="s">
        <v>214</v>
      </c>
      <c r="D55" s="57"/>
      <c r="E55" s="57"/>
      <c r="F55" s="57"/>
      <c r="G55" s="57"/>
      <c r="H55" s="57"/>
      <c r="I55" s="57"/>
    </row>
    <row r="56" spans="1:11">
      <c r="A56" s="64" t="s">
        <v>215</v>
      </c>
      <c r="B56" s="61" t="s">
        <v>216</v>
      </c>
      <c r="C56" s="65">
        <f>I52</f>
        <v>0</v>
      </c>
      <c r="D56" s="57"/>
      <c r="E56" s="57"/>
      <c r="F56" s="57"/>
      <c r="G56" s="57"/>
      <c r="H56" s="57"/>
      <c r="I56" s="57"/>
    </row>
    <row r="57" spans="1:11">
      <c r="A57" s="64" t="s">
        <v>217</v>
      </c>
      <c r="B57" s="64" t="s">
        <v>218</v>
      </c>
      <c r="C57" s="66">
        <f>H52</f>
        <v>0</v>
      </c>
      <c r="D57" s="57"/>
      <c r="E57" s="57"/>
      <c r="F57" s="57"/>
      <c r="G57" s="57"/>
      <c r="H57" s="57"/>
      <c r="I57" s="57"/>
    </row>
    <row r="58" spans="1:11">
      <c r="A58" s="64" t="s">
        <v>219</v>
      </c>
      <c r="B58" s="64" t="s">
        <v>220</v>
      </c>
      <c r="C58" s="66">
        <f>C56-C57</f>
        <v>0</v>
      </c>
      <c r="D58" s="67"/>
      <c r="E58" s="67"/>
      <c r="F58" s="57"/>
      <c r="G58" s="57"/>
      <c r="H58" s="67"/>
      <c r="I58" s="67"/>
    </row>
    <row r="59" spans="1:11">
      <c r="A59" s="64" t="s">
        <v>221</v>
      </c>
      <c r="B59" s="61" t="s">
        <v>222</v>
      </c>
      <c r="C59" s="65">
        <f>SUM(C60:C61)</f>
        <v>0</v>
      </c>
      <c r="D59" s="67"/>
      <c r="E59" s="67"/>
      <c r="F59" s="57"/>
      <c r="G59" s="57"/>
      <c r="H59" s="67"/>
      <c r="I59" s="67"/>
    </row>
    <row r="60" spans="1:11" ht="25.5" customHeight="1">
      <c r="A60" s="64" t="s">
        <v>223</v>
      </c>
      <c r="B60" s="64" t="s">
        <v>224</v>
      </c>
      <c r="C60" s="68">
        <f>C65+C67</f>
        <v>0</v>
      </c>
      <c r="D60" s="162" t="s">
        <v>288</v>
      </c>
      <c r="E60" s="163"/>
      <c r="F60" s="163"/>
      <c r="G60" s="163"/>
      <c r="H60" s="163"/>
      <c r="I60" s="163"/>
    </row>
    <row r="61" spans="1:11" ht="25.5">
      <c r="A61" s="64" t="s">
        <v>225</v>
      </c>
      <c r="B61" s="64" t="s">
        <v>226</v>
      </c>
      <c r="C61" s="66">
        <f>H52</f>
        <v>0</v>
      </c>
      <c r="D61" s="67"/>
      <c r="E61" s="67"/>
      <c r="F61" s="67"/>
      <c r="G61" s="67"/>
      <c r="H61" s="67"/>
      <c r="I61" s="67"/>
    </row>
    <row r="62" spans="1:11">
      <c r="A62" s="64" t="s">
        <v>227</v>
      </c>
      <c r="B62" s="61" t="s">
        <v>228</v>
      </c>
      <c r="C62" s="65">
        <f>C56-C59</f>
        <v>0</v>
      </c>
      <c r="D62" s="67"/>
      <c r="E62" s="67"/>
      <c r="F62" s="67"/>
      <c r="G62" s="67"/>
      <c r="H62" s="67"/>
      <c r="I62" s="67"/>
    </row>
    <row r="63" spans="1:11">
      <c r="A63" s="69"/>
      <c r="B63" s="64"/>
      <c r="C63" s="66"/>
      <c r="D63" s="57"/>
      <c r="E63" s="57"/>
      <c r="F63" s="57"/>
      <c r="G63" s="57"/>
      <c r="H63" s="57"/>
      <c r="I63" s="57"/>
    </row>
    <row r="64" spans="1:11">
      <c r="A64" s="69"/>
      <c r="B64" s="64" t="s">
        <v>229</v>
      </c>
      <c r="C64" s="65">
        <f>E51+E38+E35+E18</f>
        <v>0</v>
      </c>
      <c r="D64" s="57"/>
      <c r="E64" s="57"/>
      <c r="F64" s="57"/>
      <c r="G64" s="57"/>
      <c r="H64" s="57"/>
      <c r="I64" s="57"/>
    </row>
    <row r="65" spans="1:9" ht="25.5" customHeight="1">
      <c r="A65" s="70"/>
      <c r="B65" s="64" t="s">
        <v>230</v>
      </c>
      <c r="C65" s="71"/>
      <c r="D65" s="162"/>
      <c r="E65" s="163"/>
      <c r="F65" s="163"/>
      <c r="G65" s="163"/>
      <c r="H65" s="163"/>
      <c r="I65" s="163"/>
    </row>
    <row r="66" spans="1:9">
      <c r="A66" s="70"/>
      <c r="B66" s="64" t="s">
        <v>231</v>
      </c>
      <c r="C66" s="65">
        <f>E8+E11+E25+E32</f>
        <v>0</v>
      </c>
    </row>
    <row r="67" spans="1:9" ht="25.5">
      <c r="A67" s="70"/>
      <c r="B67" s="64" t="s">
        <v>232</v>
      </c>
      <c r="C67" s="71"/>
    </row>
  </sheetData>
  <sheetProtection password="9F67" sheet="1" objects="1" scenarios="1"/>
  <mergeCells count="17">
    <mergeCell ref="A1:I1"/>
    <mergeCell ref="A3:A4"/>
    <mergeCell ref="B3:B4"/>
    <mergeCell ref="C3:D3"/>
    <mergeCell ref="E3:E4"/>
    <mergeCell ref="F3:G3"/>
    <mergeCell ref="H3:H4"/>
    <mergeCell ref="I3:I4"/>
    <mergeCell ref="B36:I36"/>
    <mergeCell ref="D60:I60"/>
    <mergeCell ref="D65:I65"/>
    <mergeCell ref="B5:I5"/>
    <mergeCell ref="B9:I9"/>
    <mergeCell ref="B12:I12"/>
    <mergeCell ref="B19:I19"/>
    <mergeCell ref="B26:I26"/>
    <mergeCell ref="B33:I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topLeftCell="A25" workbookViewId="0">
      <selection activeCell="C15" sqref="C15"/>
    </sheetView>
  </sheetViews>
  <sheetFormatPr defaultColWidth="9.140625" defaultRowHeight="12.75"/>
  <cols>
    <col min="1" max="1" width="6.7109375" style="133" customWidth="1"/>
    <col min="2" max="2" width="65" style="137" customWidth="1"/>
    <col min="3" max="3" width="15.42578125" style="138" customWidth="1"/>
    <col min="4" max="4" width="12.28515625" style="135" customWidth="1"/>
    <col min="5" max="7" width="12.28515625" style="136" customWidth="1"/>
    <col min="8" max="12" width="11.42578125" style="55" customWidth="1"/>
    <col min="13" max="13" width="11.5703125" style="55" customWidth="1"/>
    <col min="14" max="14" width="11.5703125" style="1" customWidth="1"/>
    <col min="15" max="16384" width="9.140625" style="1"/>
  </cols>
  <sheetData>
    <row r="1" spans="1:13" s="77" customFormat="1">
      <c r="A1" s="182" t="s">
        <v>332</v>
      </c>
      <c r="B1" s="182"/>
      <c r="C1" s="182"/>
      <c r="D1" s="182"/>
      <c r="E1" s="182"/>
      <c r="F1" s="182"/>
      <c r="G1" s="182"/>
      <c r="H1" s="76"/>
      <c r="I1" s="76"/>
      <c r="J1" s="76"/>
      <c r="K1" s="76"/>
      <c r="L1" s="76"/>
      <c r="M1" s="76"/>
    </row>
    <row r="2" spans="1:13" s="77" customFormat="1">
      <c r="A2" s="183" t="s">
        <v>234</v>
      </c>
      <c r="B2" s="184"/>
      <c r="C2" s="184"/>
      <c r="D2" s="184"/>
      <c r="E2" s="184"/>
      <c r="F2" s="184"/>
      <c r="G2" s="184"/>
      <c r="H2" s="76"/>
      <c r="I2" s="76"/>
      <c r="J2" s="76"/>
      <c r="K2" s="76"/>
      <c r="L2" s="76"/>
      <c r="M2" s="76"/>
    </row>
    <row r="3" spans="1:13" s="77" customFormat="1">
      <c r="A3" s="78"/>
      <c r="B3" s="185"/>
      <c r="C3" s="185"/>
      <c r="D3" s="79"/>
      <c r="E3" s="80"/>
      <c r="F3" s="80"/>
      <c r="G3" s="80"/>
      <c r="H3" s="76"/>
      <c r="I3" s="76"/>
      <c r="J3" s="76"/>
      <c r="K3" s="76"/>
      <c r="L3" s="76"/>
      <c r="M3" s="76"/>
    </row>
    <row r="4" spans="1:13" s="77" customFormat="1">
      <c r="A4" s="186" t="s">
        <v>235</v>
      </c>
      <c r="B4" s="188" t="s">
        <v>236</v>
      </c>
      <c r="C4" s="188" t="s">
        <v>237</v>
      </c>
      <c r="D4" s="188" t="s">
        <v>238</v>
      </c>
      <c r="E4" s="190" t="s">
        <v>239</v>
      </c>
      <c r="F4" s="191"/>
      <c r="G4" s="191"/>
      <c r="H4" s="76"/>
      <c r="I4" s="81"/>
      <c r="J4" s="76"/>
      <c r="K4" s="76"/>
      <c r="L4" s="76"/>
      <c r="M4" s="76"/>
    </row>
    <row r="5" spans="1:13" s="86" customFormat="1" ht="15">
      <c r="A5" s="187"/>
      <c r="B5" s="189"/>
      <c r="C5" s="189"/>
      <c r="D5" s="189"/>
      <c r="E5" s="82" t="s">
        <v>240</v>
      </c>
      <c r="F5" s="82" t="s">
        <v>241</v>
      </c>
      <c r="G5" s="82" t="s">
        <v>242</v>
      </c>
      <c r="H5" s="83"/>
      <c r="I5" s="84"/>
      <c r="J5" s="83"/>
      <c r="K5" s="85"/>
      <c r="L5" s="83"/>
      <c r="M5" s="83"/>
    </row>
    <row r="6" spans="1:13" s="90" customFormat="1" ht="15">
      <c r="A6" s="87" t="str">
        <f>'1-Buget'!A5</f>
        <v>CAP. 1</v>
      </c>
      <c r="B6" s="175" t="str">
        <f>'1-Buget'!B5</f>
        <v>Cheltuieli pentru amenajarea terenului</v>
      </c>
      <c r="C6" s="176"/>
      <c r="D6" s="176"/>
      <c r="E6" s="176"/>
      <c r="F6" s="176"/>
      <c r="G6" s="176"/>
      <c r="H6" s="88"/>
      <c r="I6" s="89"/>
      <c r="J6" s="88"/>
      <c r="K6" s="88"/>
      <c r="L6" s="88"/>
      <c r="M6" s="88"/>
    </row>
    <row r="7" spans="1:13" s="96" customFormat="1" ht="15">
      <c r="A7" s="87" t="str">
        <f>'1-Buget'!A6</f>
        <v>1.1</v>
      </c>
      <c r="B7" s="91" t="str">
        <f>'1-Buget'!B6</f>
        <v>Amenajarea terenului</v>
      </c>
      <c r="C7" s="92">
        <f>'1-Buget'!I6</f>
        <v>0</v>
      </c>
      <c r="D7" s="93" t="str">
        <f>IF(E7+F7+G7&lt;&gt;C7,"Eroare!","")</f>
        <v/>
      </c>
      <c r="E7" s="94">
        <v>0</v>
      </c>
      <c r="F7" s="94">
        <v>0</v>
      </c>
      <c r="G7" s="94">
        <v>0</v>
      </c>
      <c r="H7" s="95"/>
      <c r="I7" s="89"/>
      <c r="J7" s="95"/>
      <c r="K7" s="95"/>
      <c r="L7" s="95"/>
      <c r="M7" s="95"/>
    </row>
    <row r="8" spans="1:13" s="96" customFormat="1" ht="15">
      <c r="A8" s="87" t="str">
        <f>'1-Buget'!A7</f>
        <v>1.2</v>
      </c>
      <c r="B8" s="91" t="str">
        <f>'1-Buget'!B7</f>
        <v>Amenajari pentru protectia mediului si aducerea la starea initiala</v>
      </c>
      <c r="C8" s="92">
        <f>'1-Buget'!I7</f>
        <v>0</v>
      </c>
      <c r="D8" s="93" t="str">
        <f t="shared" ref="D8:D9" si="0">IF(E8+F8+G8&lt;&gt;C8,"Eroare!","")</f>
        <v/>
      </c>
      <c r="E8" s="94">
        <v>0</v>
      </c>
      <c r="F8" s="94">
        <v>0</v>
      </c>
      <c r="G8" s="94">
        <v>0</v>
      </c>
      <c r="H8" s="95"/>
      <c r="I8" s="89"/>
      <c r="J8" s="95"/>
      <c r="K8" s="95"/>
      <c r="L8" s="95"/>
      <c r="M8" s="95"/>
    </row>
    <row r="9" spans="1:13" s="90" customFormat="1" ht="15">
      <c r="A9" s="87"/>
      <c r="B9" s="97" t="str">
        <f>'1-Buget'!B8</f>
        <v>TOTAL CAPITOL 1</v>
      </c>
      <c r="C9" s="92">
        <f>'1-Buget'!I8</f>
        <v>0</v>
      </c>
      <c r="D9" s="93" t="str">
        <f t="shared" si="0"/>
        <v/>
      </c>
      <c r="E9" s="98">
        <f>SUM(E7:E8)</f>
        <v>0</v>
      </c>
      <c r="F9" s="98">
        <f t="shared" ref="F9:G9" si="1">SUM(F7:F8)</f>
        <v>0</v>
      </c>
      <c r="G9" s="98">
        <f t="shared" si="1"/>
        <v>0</v>
      </c>
      <c r="H9" s="95"/>
      <c r="I9" s="99"/>
      <c r="J9" s="88"/>
      <c r="K9" s="88"/>
      <c r="L9" s="88"/>
      <c r="M9" s="88"/>
    </row>
    <row r="10" spans="1:13" s="90" customFormat="1" ht="15">
      <c r="A10" s="87" t="str">
        <f>'1-Buget'!A9</f>
        <v>CAP. 2</v>
      </c>
      <c r="B10" s="175" t="str">
        <f>'1-Buget'!B9</f>
        <v>Cheltuieli pt asigurarea utilităţilor necesare obiectivului</v>
      </c>
      <c r="C10" s="176"/>
      <c r="D10" s="176"/>
      <c r="E10" s="176"/>
      <c r="F10" s="176"/>
      <c r="G10" s="176"/>
      <c r="H10" s="95"/>
      <c r="I10" s="100"/>
      <c r="J10" s="88"/>
      <c r="K10" s="88"/>
      <c r="L10" s="88"/>
      <c r="M10" s="88"/>
    </row>
    <row r="11" spans="1:13" s="90" customFormat="1" ht="15">
      <c r="A11" s="87" t="str">
        <f>'1-Buget'!A10</f>
        <v>2.1</v>
      </c>
      <c r="B11" s="91" t="str">
        <f>'1-Buget'!B10</f>
        <v>Cheltuieli pentru asigurarea utilitatilor necesare obiectivului</v>
      </c>
      <c r="C11" s="92">
        <f>'1-Buget'!I10</f>
        <v>0</v>
      </c>
      <c r="D11" s="93" t="str">
        <f>IF(E11+F11+G11&lt;&gt;C11,"Eroare!","")</f>
        <v/>
      </c>
      <c r="E11" s="94">
        <v>0</v>
      </c>
      <c r="F11" s="94">
        <v>0</v>
      </c>
      <c r="G11" s="94">
        <v>0</v>
      </c>
      <c r="H11" s="95"/>
      <c r="I11" s="81"/>
      <c r="J11" s="88"/>
      <c r="K11" s="88"/>
      <c r="L11" s="88"/>
      <c r="M11" s="88"/>
    </row>
    <row r="12" spans="1:13" s="90" customFormat="1" ht="15">
      <c r="A12" s="87"/>
      <c r="B12" s="97" t="str">
        <f>'1-Buget'!B11</f>
        <v> TOTAL CAPITOL 2</v>
      </c>
      <c r="C12" s="92">
        <f>'1-Buget'!I11</f>
        <v>0</v>
      </c>
      <c r="D12" s="93" t="str">
        <f>IF(E12+F12+G12&lt;&gt;C12,"Eroare!","")</f>
        <v/>
      </c>
      <c r="E12" s="98">
        <f t="shared" ref="E12:G12" si="2">E11</f>
        <v>0</v>
      </c>
      <c r="F12" s="98">
        <f t="shared" si="2"/>
        <v>0</v>
      </c>
      <c r="G12" s="98">
        <f t="shared" si="2"/>
        <v>0</v>
      </c>
      <c r="H12" s="95"/>
      <c r="I12" s="81"/>
      <c r="J12" s="88"/>
      <c r="K12" s="88"/>
      <c r="L12" s="88"/>
      <c r="M12" s="88"/>
    </row>
    <row r="13" spans="1:13" s="90" customFormat="1" ht="15">
      <c r="A13" s="87" t="str">
        <f>'1-Buget'!A12</f>
        <v>CAP. 3</v>
      </c>
      <c r="B13" s="175" t="str">
        <f>'1-Buget'!B12</f>
        <v>Cheltuieli pentru proiectare și asistență tehnică</v>
      </c>
      <c r="C13" s="176"/>
      <c r="D13" s="176"/>
      <c r="E13" s="176"/>
      <c r="F13" s="176"/>
      <c r="G13" s="176"/>
      <c r="H13" s="95"/>
      <c r="I13" s="81"/>
      <c r="J13" s="88"/>
      <c r="K13" s="88"/>
      <c r="L13" s="88"/>
      <c r="M13" s="88"/>
    </row>
    <row r="14" spans="1:13" s="96" customFormat="1" ht="15">
      <c r="A14" s="87" t="str">
        <f>'1-Buget'!A13</f>
        <v>3.1</v>
      </c>
      <c r="B14" s="91" t="str">
        <f>'1-Buget'!B13</f>
        <v>Studii de teren</v>
      </c>
      <c r="C14" s="92">
        <f>'1-Buget'!I13</f>
        <v>0</v>
      </c>
      <c r="D14" s="93" t="str">
        <f t="shared" ref="D14:D19" si="3">IF(E14+F14+G14&lt;&gt;C14,"Eroare!","")</f>
        <v/>
      </c>
      <c r="E14" s="94">
        <v>0</v>
      </c>
      <c r="F14" s="94">
        <v>0</v>
      </c>
      <c r="G14" s="94">
        <v>0</v>
      </c>
      <c r="H14" s="95"/>
      <c r="I14" s="101"/>
      <c r="J14" s="95"/>
      <c r="K14" s="95"/>
      <c r="L14" s="95"/>
      <c r="M14" s="95"/>
    </row>
    <row r="15" spans="1:13" s="96" customFormat="1" ht="15">
      <c r="A15" s="87" t="str">
        <f>'1-Buget'!A14</f>
        <v>3.2</v>
      </c>
      <c r="B15" s="91" t="str">
        <f>'1-Buget'!B14</f>
        <v>Obtinere avize, acorduri, autorizatii</v>
      </c>
      <c r="C15" s="92">
        <f>'1-Buget'!I14</f>
        <v>0</v>
      </c>
      <c r="D15" s="93" t="str">
        <f t="shared" si="3"/>
        <v/>
      </c>
      <c r="E15" s="94">
        <v>0</v>
      </c>
      <c r="F15" s="94">
        <v>0</v>
      </c>
      <c r="G15" s="94">
        <v>0</v>
      </c>
      <c r="H15" s="95"/>
      <c r="I15" s="95"/>
      <c r="J15" s="95"/>
      <c r="K15" s="95"/>
      <c r="L15" s="95"/>
      <c r="M15" s="95"/>
    </row>
    <row r="16" spans="1:13" s="96" customFormat="1" ht="15">
      <c r="A16" s="87" t="str">
        <f>'1-Buget'!A15</f>
        <v>3.3</v>
      </c>
      <c r="B16" s="91" t="str">
        <f>'1-Buget'!B15</f>
        <v>Proiectare si inginerie</v>
      </c>
      <c r="C16" s="92">
        <f>'1-Buget'!I15</f>
        <v>0</v>
      </c>
      <c r="D16" s="93" t="str">
        <f t="shared" si="3"/>
        <v/>
      </c>
      <c r="E16" s="94">
        <v>0</v>
      </c>
      <c r="F16" s="94">
        <v>0</v>
      </c>
      <c r="G16" s="94">
        <v>0</v>
      </c>
      <c r="H16" s="95"/>
      <c r="I16" s="95"/>
      <c r="J16" s="95"/>
      <c r="K16" s="95"/>
      <c r="L16" s="95"/>
      <c r="M16" s="95"/>
    </row>
    <row r="17" spans="1:13" s="96" customFormat="1" ht="15">
      <c r="A17" s="87" t="str">
        <f>'1-Buget'!A16</f>
        <v>3.4</v>
      </c>
      <c r="B17" s="91" t="str">
        <f>'1-Buget'!B16</f>
        <v>Consultanta</v>
      </c>
      <c r="C17" s="92">
        <f>'1-Buget'!I16</f>
        <v>0</v>
      </c>
      <c r="D17" s="93" t="str">
        <f t="shared" si="3"/>
        <v/>
      </c>
      <c r="E17" s="94">
        <v>0</v>
      </c>
      <c r="F17" s="94">
        <v>0</v>
      </c>
      <c r="G17" s="94">
        <v>0</v>
      </c>
      <c r="H17" s="95"/>
      <c r="I17" s="95"/>
      <c r="J17" s="95"/>
      <c r="K17" s="95"/>
      <c r="L17" s="95"/>
      <c r="M17" s="95"/>
    </row>
    <row r="18" spans="1:13" s="96" customFormat="1" ht="15">
      <c r="A18" s="87" t="str">
        <f>'1-Buget'!A17</f>
        <v>3.5</v>
      </c>
      <c r="B18" s="91" t="str">
        <f>'1-Buget'!B17</f>
        <v>Asistenta tehnica</v>
      </c>
      <c r="C18" s="92">
        <f>'1-Buget'!I17</f>
        <v>0</v>
      </c>
      <c r="D18" s="93" t="str">
        <f t="shared" si="3"/>
        <v/>
      </c>
      <c r="E18" s="94">
        <v>0</v>
      </c>
      <c r="F18" s="94">
        <v>0</v>
      </c>
      <c r="G18" s="94">
        <v>0</v>
      </c>
      <c r="H18" s="95"/>
      <c r="I18" s="95"/>
      <c r="J18" s="95"/>
      <c r="K18" s="95"/>
      <c r="L18" s="95"/>
      <c r="M18" s="95"/>
    </row>
    <row r="19" spans="1:13" s="90" customFormat="1" ht="15">
      <c r="A19" s="87"/>
      <c r="B19" s="97" t="str">
        <f>'1-Buget'!B18</f>
        <v> TOTAL CAPITOL 3</v>
      </c>
      <c r="C19" s="92">
        <f>'1-Buget'!I18</f>
        <v>0</v>
      </c>
      <c r="D19" s="93" t="str">
        <f t="shared" si="3"/>
        <v/>
      </c>
      <c r="E19" s="98">
        <f>SUM(E14:E18)</f>
        <v>0</v>
      </c>
      <c r="F19" s="98">
        <f>SUM(F14:F18)</f>
        <v>0</v>
      </c>
      <c r="G19" s="98">
        <f>SUM(G14:G18)</f>
        <v>0</v>
      </c>
      <c r="H19" s="95"/>
      <c r="I19" s="88"/>
      <c r="J19" s="88"/>
      <c r="K19" s="88"/>
      <c r="L19" s="88"/>
      <c r="M19" s="88"/>
    </row>
    <row r="20" spans="1:13" s="90" customFormat="1" ht="15">
      <c r="A20" s="87" t="str">
        <f>'1-Buget'!A19</f>
        <v>CAP. 4</v>
      </c>
      <c r="B20" s="175" t="str">
        <f>'1-Buget'!B19</f>
        <v>Cheltuieli pentru investiţia de bază</v>
      </c>
      <c r="C20" s="176"/>
      <c r="D20" s="176"/>
      <c r="E20" s="176"/>
      <c r="F20" s="176"/>
      <c r="G20" s="176"/>
      <c r="H20" s="95"/>
      <c r="I20" s="88"/>
      <c r="J20" s="88"/>
      <c r="K20" s="88"/>
      <c r="L20" s="88"/>
      <c r="M20" s="88"/>
    </row>
    <row r="21" spans="1:13" s="96" customFormat="1" ht="15">
      <c r="A21" s="87" t="str">
        <f>'1-Buget'!A20</f>
        <v>4.1</v>
      </c>
      <c r="B21" s="91" t="str">
        <f>'1-Buget'!B20</f>
        <v>Construcţii şi instalaţii</v>
      </c>
      <c r="C21" s="92">
        <f>'1-Buget'!I20</f>
        <v>0</v>
      </c>
      <c r="D21" s="93" t="str">
        <f>IF(E21+F21+G21&lt;&gt;C21,"Eroare!","")</f>
        <v/>
      </c>
      <c r="E21" s="94">
        <v>0</v>
      </c>
      <c r="F21" s="94">
        <v>0</v>
      </c>
      <c r="G21" s="94">
        <v>0</v>
      </c>
      <c r="H21" s="95"/>
      <c r="I21" s="95"/>
      <c r="J21" s="95"/>
      <c r="K21" s="95"/>
      <c r="L21" s="95"/>
      <c r="M21" s="95"/>
    </row>
    <row r="22" spans="1:13" s="96" customFormat="1" ht="15">
      <c r="A22" s="87" t="str">
        <f>'1-Buget'!A21</f>
        <v>4.2</v>
      </c>
      <c r="B22" s="91" t="str">
        <f>'1-Buget'!B21</f>
        <v>Dotări</v>
      </c>
      <c r="C22" s="92">
        <f>'1-Buget'!I21</f>
        <v>0</v>
      </c>
      <c r="D22" s="93" t="str">
        <f t="shared" ref="D22:D26" si="4">IF(E22+F22+G22&lt;&gt;C22,"Eroare!","")</f>
        <v/>
      </c>
      <c r="E22" s="102">
        <f>E23+E24</f>
        <v>0</v>
      </c>
      <c r="F22" s="102">
        <f t="shared" ref="F22:G22" si="5">F23+F24</f>
        <v>0</v>
      </c>
      <c r="G22" s="102">
        <f t="shared" si="5"/>
        <v>0</v>
      </c>
      <c r="H22" s="95"/>
      <c r="I22" s="95"/>
      <c r="J22" s="95"/>
      <c r="K22" s="95"/>
      <c r="L22" s="95"/>
      <c r="M22" s="95"/>
    </row>
    <row r="23" spans="1:13" s="96" customFormat="1" ht="25.5">
      <c r="A23" s="87" t="str">
        <f>'1-Buget'!A22</f>
        <v>4.2.1</v>
      </c>
      <c r="B23" s="91" t="str">
        <f>'1-Buget'!B22</f>
        <v>Echipamente tehnologice, utilaje, instalații de lucru, mobilier, echipamente informatice, birotică</v>
      </c>
      <c r="C23" s="92">
        <f>'1-Buget'!I22</f>
        <v>0</v>
      </c>
      <c r="D23" s="93" t="str">
        <f t="shared" si="4"/>
        <v/>
      </c>
      <c r="E23" s="94">
        <v>0</v>
      </c>
      <c r="F23" s="94">
        <v>0</v>
      </c>
      <c r="G23" s="94">
        <v>0</v>
      </c>
      <c r="H23" s="95"/>
      <c r="I23" s="95"/>
      <c r="J23" s="95"/>
      <c r="K23" s="95"/>
      <c r="L23" s="95"/>
      <c r="M23" s="95"/>
    </row>
    <row r="24" spans="1:13" s="96" customFormat="1" ht="25.5">
      <c r="A24" s="87" t="str">
        <f>'1-Buget'!A23</f>
        <v>4.2.2</v>
      </c>
      <c r="B24" s="91" t="str">
        <f>'1-Buget'!B23</f>
        <v xml:space="preserve">Echipamente specifice în scopul obţinerii unei economii de energie, sisteme care utilizează surse regenerabile/ alternative de energie </v>
      </c>
      <c r="C24" s="92">
        <f>'1-Buget'!I23</f>
        <v>0</v>
      </c>
      <c r="D24" s="93" t="str">
        <f t="shared" si="4"/>
        <v/>
      </c>
      <c r="E24" s="94">
        <v>0</v>
      </c>
      <c r="F24" s="94">
        <v>0</v>
      </c>
      <c r="G24" s="94">
        <v>0</v>
      </c>
      <c r="H24" s="95"/>
      <c r="I24" s="95"/>
      <c r="J24" s="95"/>
      <c r="K24" s="95"/>
      <c r="L24" s="95"/>
      <c r="M24" s="95"/>
    </row>
    <row r="25" spans="1:13" s="96" customFormat="1" ht="15">
      <c r="A25" s="87" t="str">
        <f>'1-Buget'!A24</f>
        <v>4.3</v>
      </c>
      <c r="B25" s="91" t="str">
        <f>'1-Buget'!B24</f>
        <v>Active necorporale</v>
      </c>
      <c r="C25" s="92">
        <f>'1-Buget'!I24</f>
        <v>0</v>
      </c>
      <c r="D25" s="93" t="str">
        <f t="shared" si="4"/>
        <v/>
      </c>
      <c r="E25" s="94">
        <v>0</v>
      </c>
      <c r="F25" s="94">
        <v>0</v>
      </c>
      <c r="G25" s="94">
        <v>0</v>
      </c>
      <c r="H25" s="95"/>
      <c r="I25" s="95"/>
      <c r="J25" s="95"/>
      <c r="K25" s="95"/>
      <c r="L25" s="95"/>
      <c r="M25" s="95"/>
    </row>
    <row r="26" spans="1:13" s="90" customFormat="1" ht="15">
      <c r="A26" s="87"/>
      <c r="B26" s="97" t="str">
        <f>'1-Buget'!B25</f>
        <v>TOTAL CAPITOL 4</v>
      </c>
      <c r="C26" s="92">
        <f>'1-Buget'!I25</f>
        <v>0</v>
      </c>
      <c r="D26" s="93" t="str">
        <f t="shared" si="4"/>
        <v/>
      </c>
      <c r="E26" s="98">
        <f>E21+E22+E25</f>
        <v>0</v>
      </c>
      <c r="F26" s="98">
        <f t="shared" ref="F26:G26" si="6">F21+F22+F25</f>
        <v>0</v>
      </c>
      <c r="G26" s="98">
        <f t="shared" si="6"/>
        <v>0</v>
      </c>
      <c r="H26" s="95"/>
      <c r="I26" s="88"/>
      <c r="J26" s="88"/>
      <c r="K26" s="88"/>
      <c r="L26" s="88"/>
      <c r="M26" s="88"/>
    </row>
    <row r="27" spans="1:13" s="90" customFormat="1" ht="15">
      <c r="A27" s="87" t="str">
        <f>'1-Buget'!A26</f>
        <v>CAP. 5</v>
      </c>
      <c r="B27" s="175" t="str">
        <f>'1-Buget'!B26</f>
        <v>Alte cheltuieli</v>
      </c>
      <c r="C27" s="176"/>
      <c r="D27" s="176"/>
      <c r="E27" s="176"/>
      <c r="F27" s="176"/>
      <c r="G27" s="176"/>
      <c r="H27" s="95"/>
      <c r="I27" s="88"/>
      <c r="J27" s="88"/>
      <c r="K27" s="88"/>
      <c r="L27" s="88"/>
      <c r="M27" s="88"/>
    </row>
    <row r="28" spans="1:13" s="96" customFormat="1" ht="15">
      <c r="A28" s="87" t="str">
        <f>'1-Buget'!A27</f>
        <v>5.1</v>
      </c>
      <c r="B28" s="91" t="str">
        <f>'1-Buget'!B27</f>
        <v>Organizare de santier</v>
      </c>
      <c r="C28" s="92">
        <f>'1-Buget'!I27</f>
        <v>0</v>
      </c>
      <c r="D28" s="93" t="str">
        <f>IF(E28+F28+G28&lt;&gt;C28,"Eroare!","")</f>
        <v/>
      </c>
      <c r="E28" s="147">
        <f>E29+E30</f>
        <v>0</v>
      </c>
      <c r="F28" s="147">
        <f>F29+F30</f>
        <v>0</v>
      </c>
      <c r="G28" s="147">
        <f>G29+G30</f>
        <v>0</v>
      </c>
      <c r="H28" s="95"/>
      <c r="I28" s="95"/>
      <c r="J28" s="95"/>
      <c r="K28" s="95"/>
      <c r="L28" s="95"/>
      <c r="M28" s="95"/>
    </row>
    <row r="29" spans="1:13" s="96" customFormat="1" ht="15">
      <c r="A29" s="87" t="str">
        <f>'1-Buget'!A28</f>
        <v>5.1.1.</v>
      </c>
      <c r="B29" s="91" t="str">
        <f>'1-Buget'!B28</f>
        <v>Lucrari de constructii si instalatii aferente organizarii de santier</v>
      </c>
      <c r="C29" s="92">
        <f>'1-Buget'!I28</f>
        <v>0</v>
      </c>
      <c r="D29" s="93" t="str">
        <f t="shared" ref="D29:D33" si="7">IF(E29+F29+G29&lt;&gt;C29,"Eroare!","")</f>
        <v/>
      </c>
      <c r="E29" s="94"/>
      <c r="F29" s="94"/>
      <c r="G29" s="94"/>
      <c r="H29" s="95"/>
      <c r="I29" s="95"/>
      <c r="J29" s="95"/>
      <c r="K29" s="95"/>
      <c r="L29" s="95"/>
      <c r="M29" s="95"/>
    </row>
    <row r="30" spans="1:13" s="96" customFormat="1" ht="15">
      <c r="A30" s="87" t="str">
        <f>'1-Buget'!A29</f>
        <v>5.1.2.</v>
      </c>
      <c r="B30" s="91" t="str">
        <f>'1-Buget'!B29</f>
        <v>Cheltuieli conexe organizării de şantier</v>
      </c>
      <c r="C30" s="92">
        <f>'1-Buget'!I29</f>
        <v>0</v>
      </c>
      <c r="D30" s="93" t="str">
        <f t="shared" si="7"/>
        <v/>
      </c>
      <c r="E30" s="94"/>
      <c r="F30" s="94"/>
      <c r="G30" s="94"/>
      <c r="H30" s="95"/>
      <c r="I30" s="95"/>
      <c r="J30" s="95"/>
      <c r="K30" s="95"/>
      <c r="L30" s="95"/>
      <c r="M30" s="95"/>
    </row>
    <row r="31" spans="1:13" s="96" customFormat="1" ht="15">
      <c r="A31" s="87" t="str">
        <f>'1-Buget'!A30</f>
        <v>5.2.</v>
      </c>
      <c r="B31" s="91" t="str">
        <f>'1-Buget'!B30</f>
        <v>Comisioane, cote, taxe</v>
      </c>
      <c r="C31" s="92">
        <f>'1-Buget'!I30</f>
        <v>0</v>
      </c>
      <c r="D31" s="93" t="str">
        <f t="shared" si="7"/>
        <v/>
      </c>
      <c r="E31" s="94"/>
      <c r="F31" s="94"/>
      <c r="G31" s="94"/>
      <c r="H31" s="95"/>
      <c r="I31" s="95"/>
      <c r="J31" s="95"/>
      <c r="K31" s="95"/>
      <c r="L31" s="95"/>
      <c r="M31" s="95"/>
    </row>
    <row r="32" spans="1:13" s="90" customFormat="1" ht="15">
      <c r="A32" s="87" t="str">
        <f>'1-Buget'!A31</f>
        <v>5.3.</v>
      </c>
      <c r="B32" s="91" t="str">
        <f>'1-Buget'!B31</f>
        <v>Cheltuieli diverse și neprevăzute</v>
      </c>
      <c r="C32" s="92">
        <f>'1-Buget'!I31</f>
        <v>0</v>
      </c>
      <c r="D32" s="93" t="str">
        <f t="shared" si="7"/>
        <v/>
      </c>
      <c r="E32" s="94">
        <v>0</v>
      </c>
      <c r="F32" s="94">
        <v>0</v>
      </c>
      <c r="G32" s="94">
        <v>0</v>
      </c>
      <c r="H32" s="95"/>
      <c r="I32" s="88"/>
      <c r="J32" s="88"/>
      <c r="K32" s="88"/>
      <c r="L32" s="88"/>
      <c r="M32" s="88"/>
    </row>
    <row r="33" spans="1:13" s="90" customFormat="1" ht="15">
      <c r="A33" s="87"/>
      <c r="B33" s="97" t="str">
        <f>'1-Buget'!B32</f>
        <v>TOTAL CAPITOL 5</v>
      </c>
      <c r="C33" s="92">
        <f>'1-Buget'!I32</f>
        <v>0</v>
      </c>
      <c r="D33" s="93" t="str">
        <f t="shared" si="7"/>
        <v/>
      </c>
      <c r="E33" s="98">
        <f>SUM(E29:E32)</f>
        <v>0</v>
      </c>
      <c r="F33" s="98">
        <f t="shared" ref="F33:G33" si="8">SUM(F29:F32)</f>
        <v>0</v>
      </c>
      <c r="G33" s="98">
        <f t="shared" si="8"/>
        <v>0</v>
      </c>
      <c r="H33" s="95"/>
      <c r="I33" s="88"/>
      <c r="J33" s="88"/>
      <c r="K33" s="88"/>
      <c r="L33" s="88"/>
      <c r="M33" s="88"/>
    </row>
    <row r="34" spans="1:13" s="90" customFormat="1" ht="15">
      <c r="A34" s="87" t="str">
        <f>'1-Buget'!A33</f>
        <v>CAP. 6</v>
      </c>
      <c r="B34" s="175" t="str">
        <f>'1-Buget'!B33</f>
        <v>Cheltuieli cu activitățile obligatorii de publicitate și informare aferente proiectului</v>
      </c>
      <c r="C34" s="176"/>
      <c r="D34" s="176"/>
      <c r="E34" s="176"/>
      <c r="F34" s="176"/>
      <c r="G34" s="176"/>
      <c r="H34" s="95"/>
      <c r="I34" s="88"/>
      <c r="J34" s="88"/>
      <c r="K34" s="88"/>
      <c r="L34" s="88"/>
      <c r="M34" s="88"/>
    </row>
    <row r="35" spans="1:13" s="90" customFormat="1" ht="25.5">
      <c r="A35" s="87" t="str">
        <f>'1-Buget'!A34</f>
        <v>6.1</v>
      </c>
      <c r="B35" s="91" t="str">
        <f>'1-Buget'!B34</f>
        <v>Cheltuieli cu activitățile obligatorii de publicitate și informare aferente proiectului</v>
      </c>
      <c r="C35" s="92">
        <f>'1-Buget'!I34</f>
        <v>0</v>
      </c>
      <c r="D35" s="93" t="str">
        <f>IF(E35+F35+G35&lt;&gt;C35,"Eroare!","")</f>
        <v/>
      </c>
      <c r="E35" s="94">
        <v>0</v>
      </c>
      <c r="F35" s="94">
        <v>0</v>
      </c>
      <c r="G35" s="94">
        <v>0</v>
      </c>
      <c r="H35" s="95"/>
      <c r="I35" s="88"/>
      <c r="J35" s="88"/>
      <c r="K35" s="88"/>
      <c r="L35" s="88"/>
      <c r="M35" s="88"/>
    </row>
    <row r="36" spans="1:13" s="90" customFormat="1" ht="15">
      <c r="A36" s="87"/>
      <c r="B36" s="97" t="str">
        <f>'1-Buget'!B35</f>
        <v>TOTAL CAPITOL 6</v>
      </c>
      <c r="C36" s="92">
        <f>'1-Buget'!I35</f>
        <v>0</v>
      </c>
      <c r="D36" s="93" t="str">
        <f>IF(E36+F36+G36&lt;&gt;C36,"Eroare!","")</f>
        <v/>
      </c>
      <c r="E36" s="98">
        <f>SUM(E35:E35)</f>
        <v>0</v>
      </c>
      <c r="F36" s="98">
        <f>SUM(F35:F35)</f>
        <v>0</v>
      </c>
      <c r="G36" s="98">
        <f>SUM(G35:G35)</f>
        <v>0</v>
      </c>
      <c r="H36" s="95"/>
      <c r="I36" s="88"/>
      <c r="J36" s="88"/>
      <c r="K36" s="88"/>
      <c r="L36" s="88"/>
      <c r="M36" s="88"/>
    </row>
    <row r="37" spans="1:13" s="90" customFormat="1" ht="15">
      <c r="A37" s="87" t="str">
        <f>'1-Buget'!A36</f>
        <v>CAP. 7</v>
      </c>
      <c r="B37" s="175" t="str">
        <f>'1-Buget'!B36</f>
        <v xml:space="preserve">Cheltuielile cu activitatea de audit financiar extern </v>
      </c>
      <c r="C37" s="176"/>
      <c r="D37" s="176"/>
      <c r="E37" s="176"/>
      <c r="F37" s="176"/>
      <c r="G37" s="176"/>
      <c r="H37" s="95"/>
      <c r="I37" s="88"/>
      <c r="J37" s="88"/>
      <c r="K37" s="88"/>
      <c r="L37" s="88"/>
      <c r="M37" s="88"/>
    </row>
    <row r="38" spans="1:13" s="90" customFormat="1" ht="15">
      <c r="A38" s="87" t="str">
        <f>'1-Buget'!A37</f>
        <v>7.1</v>
      </c>
      <c r="B38" s="91" t="str">
        <f>'1-Buget'!B37</f>
        <v xml:space="preserve">Cheltuielile cu activitatea de audit financiar extern </v>
      </c>
      <c r="C38" s="92">
        <f>'1-Buget'!I37</f>
        <v>0</v>
      </c>
      <c r="D38" s="93" t="str">
        <f t="shared" ref="D38:D39" si="9">IF(E38+F38+G38&lt;&gt;C38,"Eroare!","")</f>
        <v/>
      </c>
      <c r="E38" s="94">
        <v>0</v>
      </c>
      <c r="F38" s="94">
        <v>0</v>
      </c>
      <c r="G38" s="94">
        <v>0</v>
      </c>
      <c r="H38" s="95"/>
      <c r="I38" s="88"/>
      <c r="J38" s="88"/>
      <c r="K38" s="88"/>
      <c r="L38" s="88"/>
      <c r="M38" s="88"/>
    </row>
    <row r="39" spans="1:13" s="90" customFormat="1" ht="15">
      <c r="A39" s="87"/>
      <c r="B39" s="97" t="str">
        <f>'1-Buget'!B38</f>
        <v>TOTAL CAPITOL 7</v>
      </c>
      <c r="C39" s="92">
        <f>'1-Buget'!I38</f>
        <v>0</v>
      </c>
      <c r="D39" s="93" t="str">
        <f t="shared" si="9"/>
        <v/>
      </c>
      <c r="E39" s="98">
        <f>E38</f>
        <v>0</v>
      </c>
      <c r="F39" s="98">
        <f t="shared" ref="F39:G39" si="10">F38</f>
        <v>0</v>
      </c>
      <c r="G39" s="98">
        <f t="shared" si="10"/>
        <v>0</v>
      </c>
      <c r="H39" s="95"/>
      <c r="I39" s="88"/>
      <c r="J39" s="88"/>
      <c r="K39" s="88"/>
      <c r="L39" s="88"/>
      <c r="M39" s="88"/>
    </row>
    <row r="40" spans="1:13" s="47" customFormat="1" ht="15">
      <c r="A40" s="87" t="str">
        <f>'1-Buget'!A39</f>
        <v>CAP. 8</v>
      </c>
      <c r="B40" s="54" t="str">
        <f>'1-Buget'!B39</f>
        <v>Cheltuieli cu activități specifice priorității de investiție</v>
      </c>
      <c r="C40" s="46"/>
      <c r="D40" s="46"/>
      <c r="E40" s="46"/>
      <c r="F40" s="46"/>
      <c r="G40" s="46"/>
    </row>
    <row r="41" spans="1:13" s="47" customFormat="1" ht="15">
      <c r="A41" s="87" t="str">
        <f>'1-Buget'!A40</f>
        <v>8.1.</v>
      </c>
      <c r="B41" s="91" t="str">
        <f>'1-Buget'!B40</f>
        <v>Cheltuieli cu servicii pentru organizare de evenimente si cursuri de formare</v>
      </c>
      <c r="C41" s="46">
        <f>'1-Buget'!I40</f>
        <v>0</v>
      </c>
      <c r="D41" s="93" t="str">
        <f>IF(E41+F41+G41&lt;&gt;C41,"Eroare!","")</f>
        <v/>
      </c>
      <c r="E41" s="94">
        <v>0</v>
      </c>
      <c r="F41" s="94">
        <v>0</v>
      </c>
      <c r="G41" s="94">
        <v>0</v>
      </c>
    </row>
    <row r="42" spans="1:13" s="47" customFormat="1" ht="15">
      <c r="A42" s="87" t="str">
        <f>'1-Buget'!A41</f>
        <v>8.2.</v>
      </c>
      <c r="B42" s="91" t="str">
        <f>'1-Buget'!B41</f>
        <v>Cheltuieli cu servicii pentru internaționalizare</v>
      </c>
      <c r="C42" s="46">
        <f>'1-Buget'!I41</f>
        <v>0</v>
      </c>
      <c r="D42" s="93" t="str">
        <f t="shared" ref="D42:D51" si="11">IF(E42+F42+G42&lt;&gt;C42,"Eroare!","")</f>
        <v/>
      </c>
      <c r="E42" s="94">
        <v>0</v>
      </c>
      <c r="F42" s="94">
        <v>0</v>
      </c>
      <c r="G42" s="94">
        <v>0</v>
      </c>
    </row>
    <row r="43" spans="1:13" s="47" customFormat="1" ht="25.5">
      <c r="A43" s="87" t="str">
        <f>'1-Buget'!A42</f>
        <v>8.3.</v>
      </c>
      <c r="B43" s="91" t="str">
        <f>'1-Buget'!B42</f>
        <v>Cheltuieli pentru crearea si actualizarea platformelor de tranzactionare pentru cererea si oferta de proprietate intelectuala</v>
      </c>
      <c r="C43" s="46">
        <f>'1-Buget'!I42</f>
        <v>0</v>
      </c>
      <c r="D43" s="93" t="str">
        <f t="shared" si="11"/>
        <v/>
      </c>
      <c r="E43" s="94">
        <v>0</v>
      </c>
      <c r="F43" s="94">
        <v>0</v>
      </c>
      <c r="G43" s="94">
        <v>0</v>
      </c>
    </row>
    <row r="44" spans="1:13" s="47" customFormat="1" ht="25.5">
      <c r="A44" s="87" t="str">
        <f>'1-Buget'!A43</f>
        <v>8.4.</v>
      </c>
      <c r="B44" s="91" t="str">
        <f>'1-Buget'!B43</f>
        <v>Cheltuieli cu servicii de asistenta si consultanta pentru realizarea de modele experiementale si prototipuri</v>
      </c>
      <c r="C44" s="46">
        <f>'1-Buget'!I43</f>
        <v>0</v>
      </c>
      <c r="D44" s="93" t="str">
        <f t="shared" si="11"/>
        <v/>
      </c>
      <c r="E44" s="94">
        <v>0</v>
      </c>
      <c r="F44" s="94">
        <v>0</v>
      </c>
      <c r="G44" s="94">
        <v>0</v>
      </c>
    </row>
    <row r="45" spans="1:13" s="47" customFormat="1" ht="25.5">
      <c r="A45" s="87" t="str">
        <f>'1-Buget'!A44</f>
        <v>8.5.</v>
      </c>
      <c r="B45" s="91" t="str">
        <f>'1-Buget'!B44</f>
        <v>Cheltuieli privind implementarea și certificarea sistemelor de management al calității</v>
      </c>
      <c r="C45" s="46">
        <f>'1-Buget'!I44</f>
        <v>0</v>
      </c>
      <c r="D45" s="93" t="str">
        <f t="shared" si="11"/>
        <v/>
      </c>
      <c r="E45" s="94">
        <v>0</v>
      </c>
      <c r="F45" s="94">
        <v>0</v>
      </c>
      <c r="G45" s="94">
        <v>0</v>
      </c>
    </row>
    <row r="46" spans="1:13" s="47" customFormat="1" ht="25.5">
      <c r="A46" s="87" t="str">
        <f>'1-Buget'!A45</f>
        <v>8.6.</v>
      </c>
      <c r="B46" s="91" t="str">
        <f>'1-Buget'!B45</f>
        <v>Cheltuieli privind certificarea națională/ internațională a produselor, serviciilor sau diferitelor procese specifice</v>
      </c>
      <c r="C46" s="46">
        <f>'1-Buget'!I45</f>
        <v>0</v>
      </c>
      <c r="D46" s="93" t="str">
        <f t="shared" si="11"/>
        <v/>
      </c>
      <c r="E46" s="94">
        <v>0</v>
      </c>
      <c r="F46" s="94">
        <v>0</v>
      </c>
      <c r="G46" s="94">
        <v>0</v>
      </c>
    </row>
    <row r="47" spans="1:13" s="47" customFormat="1" ht="15">
      <c r="A47" s="87" t="str">
        <f>'1-Buget'!A46</f>
        <v>8.7.</v>
      </c>
      <c r="B47" s="91" t="str">
        <f>'1-Buget'!B46</f>
        <v>Cheltuieli privind inovarea de produs/proces</v>
      </c>
      <c r="C47" s="46">
        <f>'1-Buget'!I46</f>
        <v>0</v>
      </c>
      <c r="D47" s="93" t="str">
        <f t="shared" si="11"/>
        <v/>
      </c>
      <c r="E47" s="94">
        <v>0</v>
      </c>
      <c r="F47" s="94">
        <v>0</v>
      </c>
      <c r="G47" s="94">
        <v>0</v>
      </c>
    </row>
    <row r="48" spans="1:13" s="47" customFormat="1" ht="15">
      <c r="A48" s="87" t="str">
        <f>'1-Buget'!A47</f>
        <v>8.8</v>
      </c>
      <c r="B48" s="91" t="str">
        <f>'1-Buget'!B47</f>
        <v>Cheltuieli cu instrumente de comercializare on-line</v>
      </c>
      <c r="C48" s="46">
        <f>'1-Buget'!I47</f>
        <v>0</v>
      </c>
      <c r="D48" s="93" t="str">
        <f t="shared" si="11"/>
        <v/>
      </c>
      <c r="E48" s="94">
        <v>0</v>
      </c>
      <c r="F48" s="94">
        <v>0</v>
      </c>
      <c r="G48" s="94">
        <v>0</v>
      </c>
    </row>
    <row r="49" spans="1:13" s="47" customFormat="1" ht="15">
      <c r="A49" s="87" t="str">
        <f>'1-Buget'!A48</f>
        <v>8.9.</v>
      </c>
      <c r="B49" s="91" t="str">
        <f>'1-Buget'!B48</f>
        <v>Cheltuieli cu servicii tehnologice specifice</v>
      </c>
      <c r="C49" s="46">
        <f>'1-Buget'!I48</f>
        <v>0</v>
      </c>
      <c r="D49" s="93" t="str">
        <f t="shared" si="11"/>
        <v/>
      </c>
      <c r="E49" s="94">
        <v>0</v>
      </c>
      <c r="F49" s="94">
        <v>0</v>
      </c>
      <c r="G49" s="94">
        <v>0</v>
      </c>
    </row>
    <row r="50" spans="1:13" s="47" customFormat="1" ht="15">
      <c r="A50" s="87" t="str">
        <f>'1-Buget'!A49</f>
        <v>8.10.</v>
      </c>
      <c r="B50" s="91" t="str">
        <f>'1-Buget'!B49</f>
        <v>Cheltuieli pentru servicii de sprijinire a inovarii</v>
      </c>
      <c r="C50" s="46">
        <f>'1-Buget'!I49</f>
        <v>0</v>
      </c>
      <c r="D50" s="93" t="str">
        <f t="shared" si="11"/>
        <v/>
      </c>
      <c r="E50" s="94">
        <v>0</v>
      </c>
      <c r="F50" s="94">
        <v>0</v>
      </c>
      <c r="G50" s="94">
        <v>0</v>
      </c>
    </row>
    <row r="51" spans="1:13" s="47" customFormat="1" ht="15">
      <c r="A51" s="87" t="str">
        <f>'1-Buget'!A50</f>
        <v>8.11</v>
      </c>
      <c r="B51" s="91" t="str">
        <f>'1-Buget'!B50</f>
        <v>Onorarii/venituri asimilate salariilor pentru experți proprii/coptați</v>
      </c>
      <c r="C51" s="46">
        <f>'1-Buget'!I50</f>
        <v>0</v>
      </c>
      <c r="D51" s="93" t="str">
        <f t="shared" si="11"/>
        <v/>
      </c>
      <c r="E51" s="94">
        <v>0</v>
      </c>
      <c r="F51" s="94">
        <v>0</v>
      </c>
      <c r="G51" s="94">
        <v>0</v>
      </c>
    </row>
    <row r="52" spans="1:13" s="47" customFormat="1" ht="15">
      <c r="A52" s="41"/>
      <c r="B52" s="97" t="str">
        <f>'1-Buget'!B51</f>
        <v>TOTAL CAPITOL 8</v>
      </c>
      <c r="C52" s="46">
        <f>'1-Buget'!I51</f>
        <v>0</v>
      </c>
      <c r="D52" s="93" t="str">
        <f>IF(E52+F52+G52&lt;&gt;C52,"Eroare!","")</f>
        <v/>
      </c>
      <c r="E52" s="46">
        <f>SUM(E41:E51)</f>
        <v>0</v>
      </c>
      <c r="F52" s="46">
        <f t="shared" ref="F52:G52" si="12">SUM(F41:F51)</f>
        <v>0</v>
      </c>
      <c r="G52" s="46">
        <f t="shared" si="12"/>
        <v>0</v>
      </c>
    </row>
    <row r="53" spans="1:13" s="105" customFormat="1" ht="16.5">
      <c r="A53" s="103"/>
      <c r="B53" s="104" t="str">
        <f>'1-Buget'!B52</f>
        <v>TOTAL GENERAL</v>
      </c>
      <c r="C53" s="92">
        <f>'1-Buget'!I52</f>
        <v>0</v>
      </c>
      <c r="D53" s="93" t="str">
        <f t="shared" ref="D53" si="13">IF(E53+F53+G53&lt;&gt;C53,"Eroare!","")</f>
        <v/>
      </c>
      <c r="E53" s="98">
        <f>E9+E12+E19+E26+E33+E36+E39+E52</f>
        <v>0</v>
      </c>
      <c r="F53" s="98">
        <f t="shared" ref="F53:G53" si="14">F9+F12+F19+F26+F33+F36+F39+F52</f>
        <v>0</v>
      </c>
      <c r="G53" s="98">
        <f t="shared" si="14"/>
        <v>0</v>
      </c>
      <c r="H53" s="95"/>
      <c r="I53" s="88"/>
      <c r="J53" s="88"/>
      <c r="K53" s="88"/>
      <c r="L53" s="88"/>
      <c r="M53" s="88"/>
    </row>
    <row r="54" spans="1:13" s="110" customFormat="1">
      <c r="A54" s="106"/>
      <c r="B54" s="107"/>
      <c r="C54" s="108"/>
      <c r="D54" s="109"/>
      <c r="E54" s="80"/>
      <c r="F54" s="80"/>
      <c r="G54" s="80"/>
      <c r="H54" s="95"/>
      <c r="I54" s="95"/>
      <c r="J54" s="95"/>
      <c r="K54" s="95"/>
      <c r="L54" s="95"/>
      <c r="M54" s="95"/>
    </row>
    <row r="55" spans="1:13" s="110" customFormat="1">
      <c r="A55" s="106"/>
      <c r="B55" s="111"/>
      <c r="C55" s="108"/>
      <c r="D55" s="109"/>
      <c r="E55" s="80"/>
      <c r="F55" s="80"/>
      <c r="G55" s="80"/>
      <c r="H55" s="95"/>
      <c r="I55" s="95"/>
      <c r="J55" s="95"/>
      <c r="K55" s="95"/>
      <c r="L55" s="95"/>
      <c r="M55" s="95"/>
    </row>
    <row r="56" spans="1:13" s="112" customFormat="1">
      <c r="A56" s="177" t="s">
        <v>244</v>
      </c>
      <c r="B56" s="177"/>
      <c r="C56" s="178" t="s">
        <v>237</v>
      </c>
      <c r="D56" s="179" t="s">
        <v>238</v>
      </c>
      <c r="E56" s="180" t="s">
        <v>239</v>
      </c>
      <c r="F56" s="181"/>
      <c r="G56" s="181"/>
      <c r="H56" s="95"/>
      <c r="I56" s="76"/>
      <c r="J56" s="76"/>
      <c r="K56" s="76"/>
      <c r="L56" s="76"/>
      <c r="M56" s="76"/>
    </row>
    <row r="57" spans="1:13" s="113" customFormat="1">
      <c r="A57" s="177"/>
      <c r="B57" s="177"/>
      <c r="C57" s="178"/>
      <c r="D57" s="179"/>
      <c r="E57" s="82" t="s">
        <v>240</v>
      </c>
      <c r="F57" s="82" t="s">
        <v>241</v>
      </c>
      <c r="G57" s="82" t="s">
        <v>242</v>
      </c>
      <c r="H57" s="95"/>
      <c r="I57" s="83"/>
      <c r="J57" s="83"/>
      <c r="K57" s="85"/>
      <c r="L57" s="83"/>
      <c r="M57" s="83"/>
    </row>
    <row r="58" spans="1:13" s="118" customFormat="1">
      <c r="A58" s="172" t="s">
        <v>245</v>
      </c>
      <c r="B58" s="172"/>
      <c r="C58" s="114">
        <f>'1-Buget'!C56</f>
        <v>0</v>
      </c>
      <c r="D58" s="93" t="str">
        <f t="shared" ref="D58:D62" si="15">IF(E58+F58+G58&lt;&gt;C58,"Eroare!","")</f>
        <v/>
      </c>
      <c r="E58" s="115">
        <f>E53</f>
        <v>0</v>
      </c>
      <c r="F58" s="115">
        <f>F53</f>
        <v>0</v>
      </c>
      <c r="G58" s="115">
        <f>G53</f>
        <v>0</v>
      </c>
      <c r="H58" s="95"/>
      <c r="I58" s="116"/>
      <c r="J58" s="116"/>
      <c r="K58" s="117"/>
      <c r="L58" s="116"/>
      <c r="M58" s="116"/>
    </row>
    <row r="59" spans="1:13" s="118" customFormat="1">
      <c r="A59" s="172" t="s">
        <v>246</v>
      </c>
      <c r="B59" s="172"/>
      <c r="C59" s="114">
        <f>'1-Buget'!C59</f>
        <v>0</v>
      </c>
      <c r="D59" s="93" t="str">
        <f t="shared" si="15"/>
        <v/>
      </c>
      <c r="E59" s="115">
        <f>SUM(E60:E61)</f>
        <v>0</v>
      </c>
      <c r="F59" s="115">
        <f t="shared" ref="F59:G59" si="16">SUM(F60:F61)</f>
        <v>0</v>
      </c>
      <c r="G59" s="115">
        <f t="shared" si="16"/>
        <v>0</v>
      </c>
      <c r="H59" s="95"/>
      <c r="I59" s="116"/>
      <c r="J59" s="116"/>
      <c r="K59" s="116"/>
      <c r="L59" s="116"/>
      <c r="M59" s="116"/>
    </row>
    <row r="60" spans="1:13" s="113" customFormat="1">
      <c r="A60" s="173" t="s">
        <v>247</v>
      </c>
      <c r="B60" s="173"/>
      <c r="C60" s="114"/>
      <c r="D60" s="93"/>
      <c r="E60" s="94">
        <v>0</v>
      </c>
      <c r="F60" s="94">
        <v>0</v>
      </c>
      <c r="G60" s="94">
        <v>0</v>
      </c>
      <c r="H60" s="95"/>
      <c r="I60" s="83"/>
      <c r="J60" s="83"/>
      <c r="K60" s="85"/>
      <c r="L60" s="83"/>
      <c r="M60" s="83"/>
    </row>
    <row r="61" spans="1:13" s="113" customFormat="1">
      <c r="A61" s="173" t="s">
        <v>248</v>
      </c>
      <c r="B61" s="173"/>
      <c r="C61" s="114"/>
      <c r="D61" s="93" t="str">
        <f t="shared" si="15"/>
        <v/>
      </c>
      <c r="E61" s="94">
        <v>0</v>
      </c>
      <c r="F61" s="94">
        <v>0</v>
      </c>
      <c r="G61" s="94">
        <v>0</v>
      </c>
      <c r="H61" s="95"/>
      <c r="I61" s="83"/>
      <c r="J61" s="83"/>
      <c r="K61" s="85"/>
      <c r="L61" s="83"/>
      <c r="M61" s="83"/>
    </row>
    <row r="62" spans="1:13" s="118" customFormat="1">
      <c r="A62" s="172" t="str">
        <f>'1-Buget'!B62</f>
        <v>ASISTENŢĂ FINANCIARĂ NERAMBURSABILĂ SOLICITATĂ</v>
      </c>
      <c r="B62" s="172"/>
      <c r="C62" s="114">
        <f>'1-Buget'!C62</f>
        <v>0</v>
      </c>
      <c r="D62" s="93" t="str">
        <f t="shared" si="15"/>
        <v/>
      </c>
      <c r="E62" s="94">
        <v>0</v>
      </c>
      <c r="F62" s="94">
        <v>0</v>
      </c>
      <c r="G62" s="94">
        <v>0</v>
      </c>
      <c r="H62" s="95"/>
      <c r="I62" s="116"/>
      <c r="J62" s="116"/>
      <c r="K62" s="117"/>
      <c r="L62" s="116"/>
      <c r="M62" s="116"/>
    </row>
    <row r="63" spans="1:13" s="121" customFormat="1" ht="15">
      <c r="A63" s="119"/>
      <c r="B63" s="120"/>
      <c r="C63" s="108"/>
      <c r="D63" s="109"/>
      <c r="E63" s="80"/>
      <c r="F63" s="80"/>
      <c r="G63" s="80"/>
      <c r="H63" s="95"/>
      <c r="I63" s="116"/>
      <c r="J63" s="116"/>
      <c r="K63" s="117"/>
      <c r="L63" s="116"/>
      <c r="M63" s="116"/>
    </row>
    <row r="64" spans="1:13" s="121" customFormat="1" ht="15">
      <c r="A64" s="119"/>
      <c r="B64" s="122"/>
      <c r="C64" s="108"/>
      <c r="D64" s="109"/>
      <c r="E64" s="80"/>
      <c r="F64" s="80"/>
      <c r="G64" s="80"/>
      <c r="H64" s="116"/>
      <c r="I64" s="116"/>
      <c r="J64" s="116"/>
      <c r="K64" s="117"/>
      <c r="L64" s="116"/>
      <c r="M64" s="116"/>
    </row>
    <row r="65" spans="1:13" s="86" customFormat="1" ht="15">
      <c r="A65" s="123"/>
      <c r="B65" s="124"/>
      <c r="C65" s="108"/>
      <c r="D65" s="109"/>
      <c r="E65" s="80"/>
      <c r="F65" s="80"/>
      <c r="G65" s="80"/>
      <c r="H65" s="83"/>
      <c r="I65" s="83"/>
      <c r="J65" s="83"/>
      <c r="K65" s="85"/>
      <c r="L65" s="83"/>
      <c r="M65" s="83"/>
    </row>
    <row r="66" spans="1:13" s="86" customFormat="1" ht="15">
      <c r="A66" s="123"/>
      <c r="B66" s="174" t="s">
        <v>289</v>
      </c>
      <c r="C66" s="174"/>
      <c r="D66" s="109"/>
      <c r="E66" s="80"/>
      <c r="F66" s="80"/>
      <c r="G66" s="80"/>
      <c r="H66" s="83"/>
      <c r="I66" s="83"/>
      <c r="J66" s="83"/>
      <c r="K66" s="85"/>
      <c r="L66" s="83"/>
      <c r="M66" s="83"/>
    </row>
    <row r="67" spans="1:13" s="86" customFormat="1" ht="15">
      <c r="A67" s="123"/>
      <c r="B67" s="125"/>
      <c r="C67" s="126"/>
      <c r="D67" s="109"/>
      <c r="E67" s="80"/>
      <c r="F67" s="80"/>
      <c r="G67" s="80"/>
      <c r="H67" s="83"/>
      <c r="I67" s="83"/>
      <c r="J67" s="83"/>
      <c r="K67" s="85"/>
      <c r="L67" s="83"/>
      <c r="M67" s="83"/>
    </row>
    <row r="68" spans="1:13" s="86" customFormat="1" ht="15">
      <c r="A68" s="123"/>
      <c r="B68" s="127" t="s">
        <v>249</v>
      </c>
      <c r="C68" s="128">
        <v>0</v>
      </c>
      <c r="D68" s="109"/>
      <c r="E68" s="80"/>
      <c r="F68" s="80"/>
      <c r="G68" s="80"/>
      <c r="H68" s="83"/>
      <c r="I68" s="83"/>
      <c r="J68" s="83"/>
      <c r="K68" s="85"/>
      <c r="L68" s="83"/>
      <c r="M68" s="83"/>
    </row>
    <row r="69" spans="1:13" s="86" customFormat="1" ht="15">
      <c r="A69" s="123"/>
      <c r="B69" s="127" t="s">
        <v>250</v>
      </c>
      <c r="C69" s="129">
        <v>0</v>
      </c>
      <c r="D69" s="109"/>
      <c r="E69" s="80"/>
      <c r="F69" s="80"/>
      <c r="G69" s="80"/>
      <c r="H69" s="83"/>
      <c r="I69" s="83"/>
      <c r="J69" s="83"/>
      <c r="K69" s="85"/>
      <c r="L69" s="83"/>
      <c r="M69" s="83"/>
    </row>
    <row r="70" spans="1:13" s="86" customFormat="1" ht="15">
      <c r="A70" s="123"/>
      <c r="B70" s="130" t="s">
        <v>251</v>
      </c>
      <c r="C70" s="129">
        <v>0</v>
      </c>
      <c r="D70" s="109"/>
      <c r="E70" s="80"/>
      <c r="F70" s="80"/>
      <c r="G70" s="80"/>
      <c r="H70" s="83"/>
      <c r="I70" s="83"/>
      <c r="J70" s="83"/>
      <c r="K70" s="85"/>
      <c r="L70" s="83"/>
      <c r="M70" s="83"/>
    </row>
    <row r="71" spans="1:13" s="86" customFormat="1" ht="25.5">
      <c r="A71" s="123"/>
      <c r="B71" s="157" t="s">
        <v>252</v>
      </c>
      <c r="C71" s="131">
        <f>SUM(C72:C87)</f>
        <v>0</v>
      </c>
      <c r="D71" s="109"/>
      <c r="E71" s="80"/>
      <c r="F71" s="80"/>
      <c r="G71" s="80"/>
      <c r="H71" s="83"/>
      <c r="I71" s="83"/>
      <c r="J71" s="83"/>
      <c r="K71" s="85"/>
      <c r="L71" s="83"/>
      <c r="M71" s="83"/>
    </row>
    <row r="72" spans="1:13" s="86" customFormat="1" ht="30.75" customHeight="1">
      <c r="A72" s="123"/>
      <c r="B72" s="158" t="s">
        <v>329</v>
      </c>
      <c r="C72" s="128">
        <v>0</v>
      </c>
      <c r="D72" s="109"/>
      <c r="E72" s="80"/>
      <c r="F72" s="80"/>
      <c r="G72" s="80"/>
      <c r="H72" s="83"/>
      <c r="I72" s="83"/>
      <c r="J72" s="83"/>
      <c r="K72" s="85"/>
      <c r="L72" s="83"/>
      <c r="M72" s="83"/>
    </row>
    <row r="73" spans="1:13" s="86" customFormat="1" ht="26.25" customHeight="1">
      <c r="A73" s="123"/>
      <c r="B73" s="132" t="s">
        <v>253</v>
      </c>
      <c r="C73" s="128">
        <v>0</v>
      </c>
      <c r="D73" s="109"/>
      <c r="E73" s="80"/>
      <c r="F73" s="80"/>
      <c r="G73" s="80"/>
      <c r="H73" s="83"/>
      <c r="I73" s="83"/>
      <c r="J73" s="83"/>
      <c r="K73" s="85"/>
      <c r="L73" s="83"/>
      <c r="M73" s="83"/>
    </row>
    <row r="74" spans="1:13" s="86" customFormat="1" ht="29.25" customHeight="1">
      <c r="A74" s="123"/>
      <c r="B74" s="132" t="s">
        <v>330</v>
      </c>
      <c r="C74" s="128">
        <v>0</v>
      </c>
      <c r="D74" s="109"/>
      <c r="E74" s="80"/>
      <c r="F74" s="80"/>
      <c r="G74" s="80"/>
      <c r="H74" s="83"/>
      <c r="I74" s="83"/>
      <c r="J74" s="83"/>
      <c r="K74" s="85"/>
      <c r="L74" s="83"/>
      <c r="M74" s="83"/>
    </row>
    <row r="75" spans="1:13" s="86" customFormat="1" ht="15">
      <c r="A75" s="123"/>
      <c r="B75" s="132" t="s">
        <v>327</v>
      </c>
      <c r="C75" s="128">
        <v>0</v>
      </c>
      <c r="D75" s="109"/>
      <c r="E75" s="80"/>
      <c r="F75" s="159"/>
      <c r="G75" s="80"/>
      <c r="H75" s="83"/>
      <c r="I75" s="83"/>
      <c r="J75" s="83"/>
      <c r="K75" s="85"/>
      <c r="L75" s="83"/>
      <c r="M75" s="83"/>
    </row>
    <row r="76" spans="1:13" s="86" customFormat="1" ht="15">
      <c r="A76" s="123"/>
      <c r="B76" s="132" t="s">
        <v>328</v>
      </c>
      <c r="C76" s="128"/>
      <c r="D76" s="109"/>
      <c r="E76" s="80"/>
      <c r="F76" s="159"/>
      <c r="G76" s="80"/>
      <c r="H76" s="83"/>
      <c r="I76" s="83"/>
      <c r="J76" s="83"/>
      <c r="K76" s="85"/>
      <c r="L76" s="83"/>
      <c r="M76" s="83"/>
    </row>
    <row r="77" spans="1:13" s="86" customFormat="1" ht="15">
      <c r="A77" s="123"/>
      <c r="B77" s="132" t="s">
        <v>254</v>
      </c>
      <c r="C77" s="128">
        <v>0</v>
      </c>
      <c r="D77" s="109"/>
      <c r="E77" s="80"/>
      <c r="F77" s="159"/>
      <c r="G77" s="80"/>
      <c r="H77" s="83"/>
      <c r="I77" s="83"/>
      <c r="J77" s="83"/>
      <c r="K77" s="85"/>
      <c r="L77" s="83"/>
      <c r="M77" s="83"/>
    </row>
    <row r="78" spans="1:13" s="86" customFormat="1" ht="15">
      <c r="A78" s="123"/>
      <c r="B78" s="132" t="s">
        <v>255</v>
      </c>
      <c r="C78" s="128">
        <v>0</v>
      </c>
      <c r="D78" s="109"/>
      <c r="E78" s="80"/>
      <c r="F78" s="80"/>
      <c r="G78" s="80"/>
      <c r="H78" s="83"/>
      <c r="I78" s="83"/>
      <c r="J78" s="83"/>
      <c r="K78" s="85"/>
      <c r="L78" s="83"/>
      <c r="M78" s="83"/>
    </row>
    <row r="79" spans="1:13">
      <c r="B79" s="134" t="s">
        <v>256</v>
      </c>
      <c r="C79" s="128">
        <v>0</v>
      </c>
    </row>
    <row r="80" spans="1:13">
      <c r="A80" s="1"/>
      <c r="B80" s="134" t="s">
        <v>256</v>
      </c>
      <c r="C80" s="128">
        <v>0</v>
      </c>
      <c r="D80" s="1"/>
      <c r="E80" s="1"/>
      <c r="F80" s="1"/>
      <c r="G80" s="1"/>
      <c r="H80" s="1"/>
      <c r="I80" s="1"/>
      <c r="J80" s="1"/>
      <c r="K80" s="1"/>
      <c r="L80" s="1"/>
      <c r="M80" s="1"/>
    </row>
    <row r="81" spans="1:13">
      <c r="A81" s="1"/>
      <c r="B81" s="134" t="s">
        <v>257</v>
      </c>
      <c r="C81" s="128">
        <v>0</v>
      </c>
      <c r="D81" s="1"/>
      <c r="E81" s="1"/>
      <c r="F81" s="1"/>
      <c r="G81" s="1"/>
      <c r="H81" s="1"/>
      <c r="I81" s="1"/>
      <c r="J81" s="1"/>
      <c r="K81" s="1"/>
      <c r="L81" s="1"/>
      <c r="M81" s="1"/>
    </row>
    <row r="82" spans="1:13">
      <c r="A82" s="1"/>
      <c r="B82" s="134" t="s">
        <v>256</v>
      </c>
      <c r="C82" s="128">
        <v>0</v>
      </c>
      <c r="D82" s="1"/>
      <c r="E82" s="1"/>
      <c r="F82" s="1"/>
      <c r="G82" s="1"/>
      <c r="H82" s="1"/>
      <c r="I82" s="1"/>
      <c r="J82" s="1"/>
      <c r="K82" s="1"/>
      <c r="L82" s="1"/>
      <c r="M82" s="1"/>
    </row>
    <row r="83" spans="1:13">
      <c r="A83" s="1"/>
      <c r="B83" s="134" t="s">
        <v>256</v>
      </c>
      <c r="C83" s="128">
        <v>0</v>
      </c>
      <c r="D83" s="1"/>
      <c r="E83" s="1"/>
      <c r="F83" s="1"/>
      <c r="G83" s="1"/>
      <c r="H83" s="1"/>
      <c r="I83" s="1"/>
      <c r="J83" s="1"/>
      <c r="K83" s="1"/>
      <c r="L83" s="1"/>
      <c r="M83" s="1"/>
    </row>
    <row r="84" spans="1:13">
      <c r="A84" s="1"/>
      <c r="B84" s="134" t="s">
        <v>257</v>
      </c>
      <c r="C84" s="128">
        <v>0</v>
      </c>
      <c r="D84" s="1"/>
      <c r="E84" s="1"/>
      <c r="F84" s="1"/>
      <c r="G84" s="1"/>
      <c r="H84" s="1"/>
      <c r="I84" s="1"/>
      <c r="J84" s="1"/>
      <c r="K84" s="1"/>
      <c r="L84" s="1"/>
      <c r="M84" s="1"/>
    </row>
    <row r="85" spans="1:13">
      <c r="A85" s="1"/>
      <c r="B85" s="134" t="s">
        <v>256</v>
      </c>
      <c r="C85" s="128">
        <v>0</v>
      </c>
      <c r="D85" s="1"/>
      <c r="E85" s="1"/>
      <c r="F85" s="1"/>
      <c r="G85" s="1"/>
      <c r="H85" s="1"/>
      <c r="I85" s="1"/>
      <c r="J85" s="1"/>
      <c r="K85" s="1"/>
      <c r="L85" s="1"/>
      <c r="M85" s="1"/>
    </row>
    <row r="86" spans="1:13">
      <c r="A86" s="1"/>
      <c r="B86" s="134" t="s">
        <v>256</v>
      </c>
      <c r="C86" s="128">
        <v>0</v>
      </c>
      <c r="D86" s="1"/>
      <c r="E86" s="1"/>
      <c r="F86" s="1"/>
      <c r="G86" s="1"/>
      <c r="H86" s="1"/>
      <c r="I86" s="1"/>
      <c r="J86" s="1"/>
      <c r="K86" s="1"/>
      <c r="L86" s="1"/>
      <c r="M86" s="1"/>
    </row>
    <row r="87" spans="1:13">
      <c r="A87" s="1"/>
      <c r="B87" s="134" t="s">
        <v>257</v>
      </c>
      <c r="C87" s="128">
        <v>0</v>
      </c>
      <c r="D87" s="1"/>
      <c r="E87" s="1"/>
      <c r="F87" s="1"/>
      <c r="G87" s="1"/>
      <c r="H87" s="1"/>
      <c r="I87" s="1"/>
      <c r="J87" s="1"/>
      <c r="K87" s="1"/>
      <c r="L87" s="1"/>
      <c r="M87" s="1"/>
    </row>
    <row r="90" spans="1:13">
      <c r="B90" s="156"/>
    </row>
    <row r="91" spans="1:13">
      <c r="B91" s="156"/>
    </row>
  </sheetData>
  <sheetProtection password="9F67" sheet="1" objects="1" scenarios="1"/>
  <mergeCells count="25">
    <mergeCell ref="A1:G1"/>
    <mergeCell ref="A2:G2"/>
    <mergeCell ref="B3:C3"/>
    <mergeCell ref="A4:A5"/>
    <mergeCell ref="B4:B5"/>
    <mergeCell ref="C4:C5"/>
    <mergeCell ref="D4:D5"/>
    <mergeCell ref="E4:G4"/>
    <mergeCell ref="A58:B58"/>
    <mergeCell ref="B6:G6"/>
    <mergeCell ref="B10:G10"/>
    <mergeCell ref="B13:G13"/>
    <mergeCell ref="B20:G20"/>
    <mergeCell ref="B27:G27"/>
    <mergeCell ref="B34:G34"/>
    <mergeCell ref="B37:G37"/>
    <mergeCell ref="A56:B57"/>
    <mergeCell ref="C56:C57"/>
    <mergeCell ref="D56:D57"/>
    <mergeCell ref="E56:G56"/>
    <mergeCell ref="A59:B59"/>
    <mergeCell ref="A60:B60"/>
    <mergeCell ref="A61:B61"/>
    <mergeCell ref="A62:B62"/>
    <mergeCell ref="B66:C66"/>
  </mergeCells>
  <conditionalFormatting sqref="C64:G64">
    <cfRule type="containsText" dxfId="2" priority="3" operator="containsText" text="nu">
      <formula>NOT(ISERROR(SEARCH("nu",C64)))</formula>
    </cfRule>
  </conditionalFormatting>
  <conditionalFormatting sqref="C64:G64">
    <cfRule type="containsText" dxfId="1" priority="1" operator="containsText" text="NU">
      <formula>NOT(ISERROR(SEARCH("NU",C64)))</formula>
    </cfRule>
    <cfRule type="containsText" dxfId="0" priority="2" operator="containsText" text="DA">
      <formula>NOT(ISERROR(SEARCH("DA",C64)))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T115"/>
  <sheetViews>
    <sheetView topLeftCell="A97" workbookViewId="0">
      <selection activeCell="A110" sqref="A110:L110"/>
    </sheetView>
  </sheetViews>
  <sheetFormatPr defaultColWidth="9.140625" defaultRowHeight="15"/>
  <cols>
    <col min="1" max="1" width="5.28515625" style="31" customWidth="1"/>
    <col min="2" max="2" width="44.85546875" style="23" customWidth="1"/>
    <col min="3" max="12" width="10.140625" style="2" customWidth="1"/>
    <col min="13" max="222" width="9.140625" style="3"/>
    <col min="223" max="223" width="6.140625" style="3" customWidth="1"/>
    <col min="224" max="224" width="79.5703125" style="3" customWidth="1"/>
    <col min="225" max="228" width="14.7109375" style="3" customWidth="1"/>
    <col min="229" max="478" width="9.140625" style="3"/>
    <col min="479" max="479" width="6.140625" style="3" customWidth="1"/>
    <col min="480" max="480" width="79.5703125" style="3" customWidth="1"/>
    <col min="481" max="484" width="14.7109375" style="3" customWidth="1"/>
    <col min="485" max="734" width="9.140625" style="3"/>
    <col min="735" max="735" width="6.140625" style="3" customWidth="1"/>
    <col min="736" max="736" width="79.5703125" style="3" customWidth="1"/>
    <col min="737" max="740" width="14.7109375" style="3" customWidth="1"/>
    <col min="741" max="990" width="9.140625" style="3"/>
    <col min="991" max="991" width="6.140625" style="3" customWidth="1"/>
    <col min="992" max="992" width="79.5703125" style="3" customWidth="1"/>
    <col min="993" max="996" width="14.7109375" style="3" customWidth="1"/>
    <col min="997" max="1246" width="9.140625" style="3"/>
    <col min="1247" max="1247" width="6.140625" style="3" customWidth="1"/>
    <col min="1248" max="1248" width="79.5703125" style="3" customWidth="1"/>
    <col min="1249" max="1252" width="14.7109375" style="3" customWidth="1"/>
    <col min="1253" max="1502" width="9.140625" style="3"/>
    <col min="1503" max="1503" width="6.140625" style="3" customWidth="1"/>
    <col min="1504" max="1504" width="79.5703125" style="3" customWidth="1"/>
    <col min="1505" max="1508" width="14.7109375" style="3" customWidth="1"/>
    <col min="1509" max="1758" width="9.140625" style="3"/>
    <col min="1759" max="1759" width="6.140625" style="3" customWidth="1"/>
    <col min="1760" max="1760" width="79.5703125" style="3" customWidth="1"/>
    <col min="1761" max="1764" width="14.7109375" style="3" customWidth="1"/>
    <col min="1765" max="2014" width="9.140625" style="3"/>
    <col min="2015" max="2015" width="6.140625" style="3" customWidth="1"/>
    <col min="2016" max="2016" width="79.5703125" style="3" customWidth="1"/>
    <col min="2017" max="2020" width="14.7109375" style="3" customWidth="1"/>
    <col min="2021" max="2270" width="9.140625" style="3"/>
    <col min="2271" max="2271" width="6.140625" style="3" customWidth="1"/>
    <col min="2272" max="2272" width="79.5703125" style="3" customWidth="1"/>
    <col min="2273" max="2276" width="14.7109375" style="3" customWidth="1"/>
    <col min="2277" max="2526" width="9.140625" style="3"/>
    <col min="2527" max="2527" width="6.140625" style="3" customWidth="1"/>
    <col min="2528" max="2528" width="79.5703125" style="3" customWidth="1"/>
    <col min="2529" max="2532" width="14.7109375" style="3" customWidth="1"/>
    <col min="2533" max="2782" width="9.140625" style="3"/>
    <col min="2783" max="2783" width="6.140625" style="3" customWidth="1"/>
    <col min="2784" max="2784" width="79.5703125" style="3" customWidth="1"/>
    <col min="2785" max="2788" width="14.7109375" style="3" customWidth="1"/>
    <col min="2789" max="3038" width="9.140625" style="3"/>
    <col min="3039" max="3039" width="6.140625" style="3" customWidth="1"/>
    <col min="3040" max="3040" width="79.5703125" style="3" customWidth="1"/>
    <col min="3041" max="3044" width="14.7109375" style="3" customWidth="1"/>
    <col min="3045" max="3294" width="9.140625" style="3"/>
    <col min="3295" max="3295" width="6.140625" style="3" customWidth="1"/>
    <col min="3296" max="3296" width="79.5703125" style="3" customWidth="1"/>
    <col min="3297" max="3300" width="14.7109375" style="3" customWidth="1"/>
    <col min="3301" max="3550" width="9.140625" style="3"/>
    <col min="3551" max="3551" width="6.140625" style="3" customWidth="1"/>
    <col min="3552" max="3552" width="79.5703125" style="3" customWidth="1"/>
    <col min="3553" max="3556" width="14.7109375" style="3" customWidth="1"/>
    <col min="3557" max="3806" width="9.140625" style="3"/>
    <col min="3807" max="3807" width="6.140625" style="3" customWidth="1"/>
    <col min="3808" max="3808" width="79.5703125" style="3" customWidth="1"/>
    <col min="3809" max="3812" width="14.7109375" style="3" customWidth="1"/>
    <col min="3813" max="4062" width="9.140625" style="3"/>
    <col min="4063" max="4063" width="6.140625" style="3" customWidth="1"/>
    <col min="4064" max="4064" width="79.5703125" style="3" customWidth="1"/>
    <col min="4065" max="4068" width="14.7109375" style="3" customWidth="1"/>
    <col min="4069" max="4318" width="9.140625" style="3"/>
    <col min="4319" max="4319" width="6.140625" style="3" customWidth="1"/>
    <col min="4320" max="4320" width="79.5703125" style="3" customWidth="1"/>
    <col min="4321" max="4324" width="14.7109375" style="3" customWidth="1"/>
    <col min="4325" max="4574" width="9.140625" style="3"/>
    <col min="4575" max="4575" width="6.140625" style="3" customWidth="1"/>
    <col min="4576" max="4576" width="79.5703125" style="3" customWidth="1"/>
    <col min="4577" max="4580" width="14.7109375" style="3" customWidth="1"/>
    <col min="4581" max="4830" width="9.140625" style="3"/>
    <col min="4831" max="4831" width="6.140625" style="3" customWidth="1"/>
    <col min="4832" max="4832" width="79.5703125" style="3" customWidth="1"/>
    <col min="4833" max="4836" width="14.7109375" style="3" customWidth="1"/>
    <col min="4837" max="5086" width="9.140625" style="3"/>
    <col min="5087" max="5087" width="6.140625" style="3" customWidth="1"/>
    <col min="5088" max="5088" width="79.5703125" style="3" customWidth="1"/>
    <col min="5089" max="5092" width="14.7109375" style="3" customWidth="1"/>
    <col min="5093" max="5342" width="9.140625" style="3"/>
    <col min="5343" max="5343" width="6.140625" style="3" customWidth="1"/>
    <col min="5344" max="5344" width="79.5703125" style="3" customWidth="1"/>
    <col min="5345" max="5348" width="14.7109375" style="3" customWidth="1"/>
    <col min="5349" max="5598" width="9.140625" style="3"/>
    <col min="5599" max="5599" width="6.140625" style="3" customWidth="1"/>
    <col min="5600" max="5600" width="79.5703125" style="3" customWidth="1"/>
    <col min="5601" max="5604" width="14.7109375" style="3" customWidth="1"/>
    <col min="5605" max="5854" width="9.140625" style="3"/>
    <col min="5855" max="5855" width="6.140625" style="3" customWidth="1"/>
    <col min="5856" max="5856" width="79.5703125" style="3" customWidth="1"/>
    <col min="5857" max="5860" width="14.7109375" style="3" customWidth="1"/>
    <col min="5861" max="6110" width="9.140625" style="3"/>
    <col min="6111" max="6111" width="6.140625" style="3" customWidth="1"/>
    <col min="6112" max="6112" width="79.5703125" style="3" customWidth="1"/>
    <col min="6113" max="6116" width="14.7109375" style="3" customWidth="1"/>
    <col min="6117" max="6366" width="9.140625" style="3"/>
    <col min="6367" max="6367" width="6.140625" style="3" customWidth="1"/>
    <col min="6368" max="6368" width="79.5703125" style="3" customWidth="1"/>
    <col min="6369" max="6372" width="14.7109375" style="3" customWidth="1"/>
    <col min="6373" max="6622" width="9.140625" style="3"/>
    <col min="6623" max="6623" width="6.140625" style="3" customWidth="1"/>
    <col min="6624" max="6624" width="79.5703125" style="3" customWidth="1"/>
    <col min="6625" max="6628" width="14.7109375" style="3" customWidth="1"/>
    <col min="6629" max="6878" width="9.140625" style="3"/>
    <col min="6879" max="6879" width="6.140625" style="3" customWidth="1"/>
    <col min="6880" max="6880" width="79.5703125" style="3" customWidth="1"/>
    <col min="6881" max="6884" width="14.7109375" style="3" customWidth="1"/>
    <col min="6885" max="7134" width="9.140625" style="3"/>
    <col min="7135" max="7135" width="6.140625" style="3" customWidth="1"/>
    <col min="7136" max="7136" width="79.5703125" style="3" customWidth="1"/>
    <col min="7137" max="7140" width="14.7109375" style="3" customWidth="1"/>
    <col min="7141" max="7390" width="9.140625" style="3"/>
    <col min="7391" max="7391" width="6.140625" style="3" customWidth="1"/>
    <col min="7392" max="7392" width="79.5703125" style="3" customWidth="1"/>
    <col min="7393" max="7396" width="14.7109375" style="3" customWidth="1"/>
    <col min="7397" max="7646" width="9.140625" style="3"/>
    <col min="7647" max="7647" width="6.140625" style="3" customWidth="1"/>
    <col min="7648" max="7648" width="79.5703125" style="3" customWidth="1"/>
    <col min="7649" max="7652" width="14.7109375" style="3" customWidth="1"/>
    <col min="7653" max="7902" width="9.140625" style="3"/>
    <col min="7903" max="7903" width="6.140625" style="3" customWidth="1"/>
    <col min="7904" max="7904" width="79.5703125" style="3" customWidth="1"/>
    <col min="7905" max="7908" width="14.7109375" style="3" customWidth="1"/>
    <col min="7909" max="8158" width="9.140625" style="3"/>
    <col min="8159" max="8159" width="6.140625" style="3" customWidth="1"/>
    <col min="8160" max="8160" width="79.5703125" style="3" customWidth="1"/>
    <col min="8161" max="8164" width="14.7109375" style="3" customWidth="1"/>
    <col min="8165" max="8414" width="9.140625" style="3"/>
    <col min="8415" max="8415" width="6.140625" style="3" customWidth="1"/>
    <col min="8416" max="8416" width="79.5703125" style="3" customWidth="1"/>
    <col min="8417" max="8420" width="14.7109375" style="3" customWidth="1"/>
    <col min="8421" max="8670" width="9.140625" style="3"/>
    <col min="8671" max="8671" width="6.140625" style="3" customWidth="1"/>
    <col min="8672" max="8672" width="79.5703125" style="3" customWidth="1"/>
    <col min="8673" max="8676" width="14.7109375" style="3" customWidth="1"/>
    <col min="8677" max="8926" width="9.140625" style="3"/>
    <col min="8927" max="8927" width="6.140625" style="3" customWidth="1"/>
    <col min="8928" max="8928" width="79.5703125" style="3" customWidth="1"/>
    <col min="8929" max="8932" width="14.7109375" style="3" customWidth="1"/>
    <col min="8933" max="9182" width="9.140625" style="3"/>
    <col min="9183" max="9183" width="6.140625" style="3" customWidth="1"/>
    <col min="9184" max="9184" width="79.5703125" style="3" customWidth="1"/>
    <col min="9185" max="9188" width="14.7109375" style="3" customWidth="1"/>
    <col min="9189" max="9438" width="9.140625" style="3"/>
    <col min="9439" max="9439" width="6.140625" style="3" customWidth="1"/>
    <col min="9440" max="9440" width="79.5703125" style="3" customWidth="1"/>
    <col min="9441" max="9444" width="14.7109375" style="3" customWidth="1"/>
    <col min="9445" max="9694" width="9.140625" style="3"/>
    <col min="9695" max="9695" width="6.140625" style="3" customWidth="1"/>
    <col min="9696" max="9696" width="79.5703125" style="3" customWidth="1"/>
    <col min="9697" max="9700" width="14.7109375" style="3" customWidth="1"/>
    <col min="9701" max="9950" width="9.140625" style="3"/>
    <col min="9951" max="9951" width="6.140625" style="3" customWidth="1"/>
    <col min="9952" max="9952" width="79.5703125" style="3" customWidth="1"/>
    <col min="9953" max="9956" width="14.7109375" style="3" customWidth="1"/>
    <col min="9957" max="10206" width="9.140625" style="3"/>
    <col min="10207" max="10207" width="6.140625" style="3" customWidth="1"/>
    <col min="10208" max="10208" width="79.5703125" style="3" customWidth="1"/>
    <col min="10209" max="10212" width="14.7109375" style="3" customWidth="1"/>
    <col min="10213" max="10462" width="9.140625" style="3"/>
    <col min="10463" max="10463" width="6.140625" style="3" customWidth="1"/>
    <col min="10464" max="10464" width="79.5703125" style="3" customWidth="1"/>
    <col min="10465" max="10468" width="14.7109375" style="3" customWidth="1"/>
    <col min="10469" max="10718" width="9.140625" style="3"/>
    <col min="10719" max="10719" width="6.140625" style="3" customWidth="1"/>
    <col min="10720" max="10720" width="79.5703125" style="3" customWidth="1"/>
    <col min="10721" max="10724" width="14.7109375" style="3" customWidth="1"/>
    <col min="10725" max="10974" width="9.140625" style="3"/>
    <col min="10975" max="10975" width="6.140625" style="3" customWidth="1"/>
    <col min="10976" max="10976" width="79.5703125" style="3" customWidth="1"/>
    <col min="10977" max="10980" width="14.7109375" style="3" customWidth="1"/>
    <col min="10981" max="11230" width="9.140625" style="3"/>
    <col min="11231" max="11231" width="6.140625" style="3" customWidth="1"/>
    <col min="11232" max="11232" width="79.5703125" style="3" customWidth="1"/>
    <col min="11233" max="11236" width="14.7109375" style="3" customWidth="1"/>
    <col min="11237" max="11486" width="9.140625" style="3"/>
    <col min="11487" max="11487" width="6.140625" style="3" customWidth="1"/>
    <col min="11488" max="11488" width="79.5703125" style="3" customWidth="1"/>
    <col min="11489" max="11492" width="14.7109375" style="3" customWidth="1"/>
    <col min="11493" max="11742" width="9.140625" style="3"/>
    <col min="11743" max="11743" width="6.140625" style="3" customWidth="1"/>
    <col min="11744" max="11744" width="79.5703125" style="3" customWidth="1"/>
    <col min="11745" max="11748" width="14.7109375" style="3" customWidth="1"/>
    <col min="11749" max="11998" width="9.140625" style="3"/>
    <col min="11999" max="11999" width="6.140625" style="3" customWidth="1"/>
    <col min="12000" max="12000" width="79.5703125" style="3" customWidth="1"/>
    <col min="12001" max="12004" width="14.7109375" style="3" customWidth="1"/>
    <col min="12005" max="12254" width="9.140625" style="3"/>
    <col min="12255" max="12255" width="6.140625" style="3" customWidth="1"/>
    <col min="12256" max="12256" width="79.5703125" style="3" customWidth="1"/>
    <col min="12257" max="12260" width="14.7109375" style="3" customWidth="1"/>
    <col min="12261" max="12510" width="9.140625" style="3"/>
    <col min="12511" max="12511" width="6.140625" style="3" customWidth="1"/>
    <col min="12512" max="12512" width="79.5703125" style="3" customWidth="1"/>
    <col min="12513" max="12516" width="14.7109375" style="3" customWidth="1"/>
    <col min="12517" max="12766" width="9.140625" style="3"/>
    <col min="12767" max="12767" width="6.140625" style="3" customWidth="1"/>
    <col min="12768" max="12768" width="79.5703125" style="3" customWidth="1"/>
    <col min="12769" max="12772" width="14.7109375" style="3" customWidth="1"/>
    <col min="12773" max="13022" width="9.140625" style="3"/>
    <col min="13023" max="13023" width="6.140625" style="3" customWidth="1"/>
    <col min="13024" max="13024" width="79.5703125" style="3" customWidth="1"/>
    <col min="13025" max="13028" width="14.7109375" style="3" customWidth="1"/>
    <col min="13029" max="13278" width="9.140625" style="3"/>
    <col min="13279" max="13279" width="6.140625" style="3" customWidth="1"/>
    <col min="13280" max="13280" width="79.5703125" style="3" customWidth="1"/>
    <col min="13281" max="13284" width="14.7109375" style="3" customWidth="1"/>
    <col min="13285" max="13534" width="9.140625" style="3"/>
    <col min="13535" max="13535" width="6.140625" style="3" customWidth="1"/>
    <col min="13536" max="13536" width="79.5703125" style="3" customWidth="1"/>
    <col min="13537" max="13540" width="14.7109375" style="3" customWidth="1"/>
    <col min="13541" max="13790" width="9.140625" style="3"/>
    <col min="13791" max="13791" width="6.140625" style="3" customWidth="1"/>
    <col min="13792" max="13792" width="79.5703125" style="3" customWidth="1"/>
    <col min="13793" max="13796" width="14.7109375" style="3" customWidth="1"/>
    <col min="13797" max="14046" width="9.140625" style="3"/>
    <col min="14047" max="14047" width="6.140625" style="3" customWidth="1"/>
    <col min="14048" max="14048" width="79.5703125" style="3" customWidth="1"/>
    <col min="14049" max="14052" width="14.7109375" style="3" customWidth="1"/>
    <col min="14053" max="14302" width="9.140625" style="3"/>
    <col min="14303" max="14303" width="6.140625" style="3" customWidth="1"/>
    <col min="14304" max="14304" width="79.5703125" style="3" customWidth="1"/>
    <col min="14305" max="14308" width="14.7109375" style="3" customWidth="1"/>
    <col min="14309" max="14558" width="9.140625" style="3"/>
    <col min="14559" max="14559" width="6.140625" style="3" customWidth="1"/>
    <col min="14560" max="14560" width="79.5703125" style="3" customWidth="1"/>
    <col min="14561" max="14564" width="14.7109375" style="3" customWidth="1"/>
    <col min="14565" max="14814" width="9.140625" style="3"/>
    <col min="14815" max="14815" width="6.140625" style="3" customWidth="1"/>
    <col min="14816" max="14816" width="79.5703125" style="3" customWidth="1"/>
    <col min="14817" max="14820" width="14.7109375" style="3" customWidth="1"/>
    <col min="14821" max="15070" width="9.140625" style="3"/>
    <col min="15071" max="15071" width="6.140625" style="3" customWidth="1"/>
    <col min="15072" max="15072" width="79.5703125" style="3" customWidth="1"/>
    <col min="15073" max="15076" width="14.7109375" style="3" customWidth="1"/>
    <col min="15077" max="15326" width="9.140625" style="3"/>
    <col min="15327" max="15327" width="6.140625" style="3" customWidth="1"/>
    <col min="15328" max="15328" width="79.5703125" style="3" customWidth="1"/>
    <col min="15329" max="15332" width="14.7109375" style="3" customWidth="1"/>
    <col min="15333" max="15582" width="9.140625" style="3"/>
    <col min="15583" max="15583" width="6.140625" style="3" customWidth="1"/>
    <col min="15584" max="15584" width="79.5703125" style="3" customWidth="1"/>
    <col min="15585" max="15588" width="14.7109375" style="3" customWidth="1"/>
    <col min="15589" max="15838" width="9.140625" style="3"/>
    <col min="15839" max="15839" width="6.140625" style="3" customWidth="1"/>
    <col min="15840" max="15840" width="79.5703125" style="3" customWidth="1"/>
    <col min="15841" max="15844" width="14.7109375" style="3" customWidth="1"/>
    <col min="15845" max="16094" width="9.140625" style="3"/>
    <col min="16095" max="16095" width="6.140625" style="3" customWidth="1"/>
    <col min="16096" max="16096" width="79.5703125" style="3" customWidth="1"/>
    <col min="16097" max="16100" width="14.7109375" style="3" customWidth="1"/>
    <col min="16101" max="16384" width="9.140625" style="3"/>
  </cols>
  <sheetData>
    <row r="1" spans="1:12">
      <c r="A1" s="199" t="s">
        <v>333</v>
      </c>
      <c r="B1" s="199"/>
      <c r="C1" s="199"/>
      <c r="D1" s="199"/>
      <c r="E1" s="199"/>
      <c r="F1" s="199"/>
      <c r="G1" s="199"/>
    </row>
    <row r="2" spans="1:12" s="4" customFormat="1" ht="12.75">
      <c r="A2" s="25"/>
      <c r="B2" s="4" t="s">
        <v>79</v>
      </c>
    </row>
    <row r="3" spans="1:12">
      <c r="A3" s="202"/>
      <c r="B3" s="202"/>
      <c r="C3" s="202"/>
      <c r="D3" s="202"/>
      <c r="E3" s="202"/>
      <c r="F3" s="202"/>
      <c r="G3" s="202"/>
      <c r="H3" s="202"/>
      <c r="I3" s="202"/>
      <c r="J3" s="202"/>
      <c r="K3" s="202"/>
      <c r="L3" s="202"/>
    </row>
    <row r="4" spans="1:12" s="1" customFormat="1" ht="12.75">
      <c r="A4" s="203" t="s">
        <v>4</v>
      </c>
      <c r="B4" s="205" t="s">
        <v>5</v>
      </c>
      <c r="C4" s="207" t="s">
        <v>3</v>
      </c>
      <c r="D4" s="208"/>
      <c r="E4" s="208"/>
      <c r="F4" s="208"/>
      <c r="G4" s="208"/>
      <c r="H4" s="208"/>
      <c r="I4" s="208"/>
      <c r="J4" s="208"/>
      <c r="K4" s="208"/>
      <c r="L4" s="209"/>
    </row>
    <row r="5" spans="1:12" s="1" customFormat="1" ht="12.75">
      <c r="A5" s="204"/>
      <c r="B5" s="206"/>
      <c r="C5" s="5" t="s">
        <v>6</v>
      </c>
      <c r="D5" s="5" t="s">
        <v>7</v>
      </c>
      <c r="E5" s="5" t="s">
        <v>8</v>
      </c>
      <c r="F5" s="5" t="s">
        <v>9</v>
      </c>
      <c r="G5" s="5" t="s">
        <v>10</v>
      </c>
      <c r="H5" s="5" t="s">
        <v>11</v>
      </c>
      <c r="I5" s="5" t="s">
        <v>12</v>
      </c>
      <c r="J5" s="5" t="s">
        <v>13</v>
      </c>
      <c r="K5" s="5" t="s">
        <v>14</v>
      </c>
      <c r="L5" s="5" t="s">
        <v>15</v>
      </c>
    </row>
    <row r="6" spans="1:12">
      <c r="A6" s="200" t="s">
        <v>16</v>
      </c>
      <c r="B6" s="201"/>
      <c r="C6" s="201"/>
      <c r="D6" s="201"/>
      <c r="E6" s="201"/>
      <c r="F6" s="201"/>
      <c r="G6" s="201"/>
      <c r="H6" s="201"/>
      <c r="I6" s="201"/>
      <c r="J6" s="201"/>
      <c r="K6" s="201"/>
      <c r="L6" s="201"/>
    </row>
    <row r="7" spans="1:12">
      <c r="A7" s="195" t="s">
        <v>17</v>
      </c>
      <c r="B7" s="196"/>
      <c r="C7" s="6"/>
      <c r="D7" s="6"/>
      <c r="E7" s="6"/>
      <c r="F7" s="6"/>
      <c r="G7" s="6"/>
      <c r="H7" s="6"/>
      <c r="I7" s="6"/>
      <c r="J7" s="6"/>
      <c r="K7" s="6"/>
      <c r="L7" s="6"/>
    </row>
    <row r="8" spans="1:12">
      <c r="A8" s="26">
        <v>1</v>
      </c>
      <c r="B8" s="7" t="s">
        <v>89</v>
      </c>
      <c r="C8" s="8">
        <v>0</v>
      </c>
      <c r="D8" s="8">
        <v>0</v>
      </c>
      <c r="E8" s="8">
        <v>0</v>
      </c>
      <c r="F8" s="8">
        <v>0</v>
      </c>
      <c r="G8" s="8">
        <v>0</v>
      </c>
      <c r="H8" s="8">
        <v>0</v>
      </c>
      <c r="I8" s="8">
        <v>0</v>
      </c>
      <c r="J8" s="8">
        <v>0</v>
      </c>
      <c r="K8" s="8">
        <v>0</v>
      </c>
      <c r="L8" s="8">
        <v>0</v>
      </c>
    </row>
    <row r="9" spans="1:12">
      <c r="A9" s="26">
        <v>2</v>
      </c>
      <c r="B9" s="7" t="s">
        <v>80</v>
      </c>
      <c r="C9" s="8">
        <v>0</v>
      </c>
      <c r="D9" s="8">
        <v>0</v>
      </c>
      <c r="E9" s="8">
        <v>0</v>
      </c>
      <c r="F9" s="8">
        <v>0</v>
      </c>
      <c r="G9" s="8">
        <v>0</v>
      </c>
      <c r="H9" s="8">
        <v>0</v>
      </c>
      <c r="I9" s="8">
        <v>0</v>
      </c>
      <c r="J9" s="8">
        <v>0</v>
      </c>
      <c r="K9" s="8">
        <v>0</v>
      </c>
      <c r="L9" s="8">
        <v>0</v>
      </c>
    </row>
    <row r="10" spans="1:12">
      <c r="A10" s="26">
        <v>3</v>
      </c>
      <c r="B10" s="7" t="s">
        <v>88</v>
      </c>
      <c r="C10" s="8">
        <v>0</v>
      </c>
      <c r="D10" s="8">
        <v>0</v>
      </c>
      <c r="E10" s="8">
        <v>0</v>
      </c>
      <c r="F10" s="8">
        <v>0</v>
      </c>
      <c r="G10" s="8">
        <v>0</v>
      </c>
      <c r="H10" s="8">
        <v>0</v>
      </c>
      <c r="I10" s="8">
        <v>0</v>
      </c>
      <c r="J10" s="8">
        <v>0</v>
      </c>
      <c r="K10" s="8">
        <v>0</v>
      </c>
      <c r="L10" s="8">
        <v>0</v>
      </c>
    </row>
    <row r="11" spans="1:12">
      <c r="A11" s="26">
        <v>4</v>
      </c>
      <c r="B11" s="7" t="s">
        <v>18</v>
      </c>
      <c r="C11" s="9">
        <f>C12+C13</f>
        <v>0</v>
      </c>
      <c r="D11" s="9">
        <f t="shared" ref="D11:L11" si="0">D12+D13</f>
        <v>0</v>
      </c>
      <c r="E11" s="9">
        <f t="shared" si="0"/>
        <v>0</v>
      </c>
      <c r="F11" s="9">
        <f t="shared" si="0"/>
        <v>0</v>
      </c>
      <c r="G11" s="9">
        <f t="shared" si="0"/>
        <v>0</v>
      </c>
      <c r="H11" s="9">
        <f t="shared" si="0"/>
        <v>0</v>
      </c>
      <c r="I11" s="9">
        <f t="shared" si="0"/>
        <v>0</v>
      </c>
      <c r="J11" s="9">
        <f t="shared" si="0"/>
        <v>0</v>
      </c>
      <c r="K11" s="9">
        <f t="shared" si="0"/>
        <v>0</v>
      </c>
      <c r="L11" s="9">
        <f t="shared" si="0"/>
        <v>0</v>
      </c>
    </row>
    <row r="12" spans="1:12">
      <c r="A12" s="27" t="s">
        <v>81</v>
      </c>
      <c r="B12" s="7" t="s">
        <v>19</v>
      </c>
      <c r="C12" s="8">
        <v>0</v>
      </c>
      <c r="D12" s="8">
        <v>0</v>
      </c>
      <c r="E12" s="8">
        <v>0</v>
      </c>
      <c r="F12" s="8">
        <v>0</v>
      </c>
      <c r="G12" s="8">
        <v>0</v>
      </c>
      <c r="H12" s="8">
        <v>0</v>
      </c>
      <c r="I12" s="8">
        <v>0</v>
      </c>
      <c r="J12" s="8">
        <v>0</v>
      </c>
      <c r="K12" s="8">
        <v>0</v>
      </c>
      <c r="L12" s="8">
        <v>0</v>
      </c>
    </row>
    <row r="13" spans="1:12" ht="24">
      <c r="A13" s="27" t="s">
        <v>82</v>
      </c>
      <c r="B13" s="7" t="s">
        <v>20</v>
      </c>
      <c r="C13" s="8">
        <v>0</v>
      </c>
      <c r="D13" s="8">
        <v>0</v>
      </c>
      <c r="E13" s="8">
        <v>0</v>
      </c>
      <c r="F13" s="8">
        <v>0</v>
      </c>
      <c r="G13" s="8">
        <v>0</v>
      </c>
      <c r="H13" s="8">
        <v>0</v>
      </c>
      <c r="I13" s="8">
        <v>0</v>
      </c>
      <c r="J13" s="8">
        <v>0</v>
      </c>
      <c r="K13" s="8">
        <v>0</v>
      </c>
      <c r="L13" s="8">
        <v>0</v>
      </c>
    </row>
    <row r="14" spans="1:12">
      <c r="A14" s="27">
        <v>5</v>
      </c>
      <c r="B14" s="7" t="s">
        <v>21</v>
      </c>
      <c r="C14" s="8">
        <v>0</v>
      </c>
      <c r="D14" s="8">
        <v>0</v>
      </c>
      <c r="E14" s="8">
        <v>0</v>
      </c>
      <c r="F14" s="8">
        <v>0</v>
      </c>
      <c r="G14" s="8">
        <v>0</v>
      </c>
      <c r="H14" s="8">
        <v>0</v>
      </c>
      <c r="I14" s="8">
        <v>0</v>
      </c>
      <c r="J14" s="8">
        <v>0</v>
      </c>
      <c r="K14" s="8">
        <v>0</v>
      </c>
      <c r="L14" s="8">
        <v>0</v>
      </c>
    </row>
    <row r="15" spans="1:12">
      <c r="A15" s="27">
        <v>6</v>
      </c>
      <c r="B15" s="7" t="s">
        <v>144</v>
      </c>
      <c r="C15" s="8">
        <v>0</v>
      </c>
      <c r="D15" s="8">
        <v>0</v>
      </c>
      <c r="E15" s="8">
        <v>0</v>
      </c>
      <c r="F15" s="8">
        <v>0</v>
      </c>
      <c r="G15" s="8">
        <v>0</v>
      </c>
      <c r="H15" s="8">
        <v>0</v>
      </c>
      <c r="I15" s="8">
        <v>0</v>
      </c>
      <c r="J15" s="8">
        <v>0</v>
      </c>
      <c r="K15" s="8">
        <v>0</v>
      </c>
      <c r="L15" s="8">
        <v>0</v>
      </c>
    </row>
    <row r="16" spans="1:12">
      <c r="A16" s="192" t="s">
        <v>22</v>
      </c>
      <c r="B16" s="192"/>
      <c r="C16" s="10">
        <f>C8+C9+C10+C11+C14+C15</f>
        <v>0</v>
      </c>
      <c r="D16" s="10">
        <f t="shared" ref="D16:L16" si="1">D8+D9+D10+D11+D14+D15</f>
        <v>0</v>
      </c>
      <c r="E16" s="10">
        <f t="shared" si="1"/>
        <v>0</v>
      </c>
      <c r="F16" s="10">
        <f t="shared" si="1"/>
        <v>0</v>
      </c>
      <c r="G16" s="10">
        <f t="shared" si="1"/>
        <v>0</v>
      </c>
      <c r="H16" s="10">
        <f t="shared" si="1"/>
        <v>0</v>
      </c>
      <c r="I16" s="10">
        <f t="shared" si="1"/>
        <v>0</v>
      </c>
      <c r="J16" s="10">
        <f t="shared" si="1"/>
        <v>0</v>
      </c>
      <c r="K16" s="10">
        <f t="shared" si="1"/>
        <v>0</v>
      </c>
      <c r="L16" s="10">
        <f t="shared" si="1"/>
        <v>0</v>
      </c>
    </row>
    <row r="17" spans="1:20">
      <c r="A17" s="195" t="s">
        <v>23</v>
      </c>
      <c r="B17" s="196"/>
      <c r="C17" s="10"/>
      <c r="D17" s="10"/>
      <c r="E17" s="10"/>
      <c r="F17" s="10"/>
      <c r="G17" s="10"/>
      <c r="H17" s="10"/>
      <c r="I17" s="10"/>
      <c r="J17" s="10"/>
      <c r="K17" s="10"/>
      <c r="L17" s="10"/>
    </row>
    <row r="18" spans="1:20" ht="24">
      <c r="A18" s="27">
        <v>7</v>
      </c>
      <c r="B18" s="7" t="s">
        <v>24</v>
      </c>
      <c r="C18" s="9">
        <f>C19+C20</f>
        <v>0</v>
      </c>
      <c r="D18" s="9">
        <f t="shared" ref="D18:L18" si="2">D19+D20</f>
        <v>0</v>
      </c>
      <c r="E18" s="9">
        <f t="shared" si="2"/>
        <v>0</v>
      </c>
      <c r="F18" s="9">
        <f t="shared" si="2"/>
        <v>0</v>
      </c>
      <c r="G18" s="9">
        <f t="shared" si="2"/>
        <v>0</v>
      </c>
      <c r="H18" s="9">
        <f t="shared" si="2"/>
        <v>0</v>
      </c>
      <c r="I18" s="9">
        <f t="shared" si="2"/>
        <v>0</v>
      </c>
      <c r="J18" s="9">
        <f t="shared" si="2"/>
        <v>0</v>
      </c>
      <c r="K18" s="9">
        <f t="shared" si="2"/>
        <v>0</v>
      </c>
      <c r="L18" s="9">
        <f t="shared" si="2"/>
        <v>0</v>
      </c>
    </row>
    <row r="19" spans="1:20">
      <c r="A19" s="28" t="s">
        <v>100</v>
      </c>
      <c r="B19" s="11" t="s">
        <v>25</v>
      </c>
      <c r="C19" s="8">
        <v>0</v>
      </c>
      <c r="D19" s="8">
        <v>0</v>
      </c>
      <c r="E19" s="8">
        <v>0</v>
      </c>
      <c r="F19" s="8">
        <v>0</v>
      </c>
      <c r="G19" s="8">
        <v>0</v>
      </c>
      <c r="H19" s="8">
        <v>0</v>
      </c>
      <c r="I19" s="8">
        <v>0</v>
      </c>
      <c r="J19" s="8">
        <v>0</v>
      </c>
      <c r="K19" s="8">
        <v>0</v>
      </c>
      <c r="L19" s="8">
        <v>0</v>
      </c>
      <c r="N19" s="12"/>
      <c r="O19" s="12"/>
      <c r="P19" s="12"/>
      <c r="Q19" s="12"/>
      <c r="R19" s="12"/>
      <c r="S19" s="12"/>
      <c r="T19" s="12"/>
    </row>
    <row r="20" spans="1:20" ht="24">
      <c r="A20" s="27" t="s">
        <v>101</v>
      </c>
      <c r="B20" s="11" t="s">
        <v>26</v>
      </c>
      <c r="C20" s="8">
        <v>0</v>
      </c>
      <c r="D20" s="8">
        <v>0</v>
      </c>
      <c r="E20" s="8">
        <v>0</v>
      </c>
      <c r="F20" s="8">
        <v>0</v>
      </c>
      <c r="G20" s="8">
        <v>0</v>
      </c>
      <c r="H20" s="8">
        <v>0</v>
      </c>
      <c r="I20" s="8">
        <v>0</v>
      </c>
      <c r="J20" s="8">
        <v>0</v>
      </c>
      <c r="K20" s="8">
        <v>0</v>
      </c>
      <c r="L20" s="8">
        <v>0</v>
      </c>
    </row>
    <row r="21" spans="1:20">
      <c r="A21" s="27">
        <v>8</v>
      </c>
      <c r="B21" s="11" t="s">
        <v>27</v>
      </c>
      <c r="C21" s="8">
        <v>0</v>
      </c>
      <c r="D21" s="8">
        <v>0</v>
      </c>
      <c r="E21" s="8">
        <v>0</v>
      </c>
      <c r="F21" s="8">
        <v>0</v>
      </c>
      <c r="G21" s="8">
        <v>0</v>
      </c>
      <c r="H21" s="8">
        <v>0</v>
      </c>
      <c r="I21" s="8">
        <v>0</v>
      </c>
      <c r="J21" s="8">
        <v>0</v>
      </c>
      <c r="K21" s="8">
        <v>0</v>
      </c>
      <c r="L21" s="8">
        <v>0</v>
      </c>
    </row>
    <row r="22" spans="1:20" s="13" customFormat="1">
      <c r="A22" s="192" t="s">
        <v>28</v>
      </c>
      <c r="B22" s="192"/>
      <c r="C22" s="10">
        <f>C18+C21</f>
        <v>0</v>
      </c>
      <c r="D22" s="10">
        <f t="shared" ref="D22:L22" si="3">D18+D21</f>
        <v>0</v>
      </c>
      <c r="E22" s="10">
        <f t="shared" si="3"/>
        <v>0</v>
      </c>
      <c r="F22" s="10">
        <f t="shared" si="3"/>
        <v>0</v>
      </c>
      <c r="G22" s="10">
        <f t="shared" si="3"/>
        <v>0</v>
      </c>
      <c r="H22" s="10">
        <f t="shared" si="3"/>
        <v>0</v>
      </c>
      <c r="I22" s="10">
        <f t="shared" si="3"/>
        <v>0</v>
      </c>
      <c r="J22" s="10">
        <f t="shared" si="3"/>
        <v>0</v>
      </c>
      <c r="K22" s="10">
        <f t="shared" si="3"/>
        <v>0</v>
      </c>
      <c r="L22" s="10">
        <f t="shared" si="3"/>
        <v>0</v>
      </c>
    </row>
    <row r="23" spans="1:20" s="13" customFormat="1">
      <c r="A23" s="192" t="s">
        <v>29</v>
      </c>
      <c r="B23" s="192"/>
      <c r="C23" s="10">
        <f t="shared" ref="C23:L23" si="4">C16-C22</f>
        <v>0</v>
      </c>
      <c r="D23" s="10">
        <f t="shared" si="4"/>
        <v>0</v>
      </c>
      <c r="E23" s="10">
        <f t="shared" si="4"/>
        <v>0</v>
      </c>
      <c r="F23" s="10">
        <f t="shared" si="4"/>
        <v>0</v>
      </c>
      <c r="G23" s="10">
        <f t="shared" si="4"/>
        <v>0</v>
      </c>
      <c r="H23" s="10">
        <f t="shared" si="4"/>
        <v>0</v>
      </c>
      <c r="I23" s="10">
        <f t="shared" si="4"/>
        <v>0</v>
      </c>
      <c r="J23" s="10">
        <f t="shared" si="4"/>
        <v>0</v>
      </c>
      <c r="K23" s="10">
        <f t="shared" si="4"/>
        <v>0</v>
      </c>
      <c r="L23" s="10">
        <f t="shared" si="4"/>
        <v>0</v>
      </c>
    </row>
    <row r="24" spans="1:20">
      <c r="A24" s="193" t="s">
        <v>30</v>
      </c>
      <c r="B24" s="197"/>
      <c r="C24" s="197"/>
      <c r="D24" s="197"/>
      <c r="E24" s="197"/>
      <c r="F24" s="197"/>
      <c r="G24" s="197"/>
      <c r="H24" s="197"/>
      <c r="I24" s="197"/>
      <c r="J24" s="197"/>
      <c r="K24" s="197"/>
      <c r="L24" s="197"/>
    </row>
    <row r="25" spans="1:20">
      <c r="A25" s="195" t="s">
        <v>31</v>
      </c>
      <c r="B25" s="196"/>
      <c r="C25" s="6"/>
      <c r="D25" s="6"/>
      <c r="E25" s="6"/>
      <c r="F25" s="6"/>
      <c r="G25" s="6"/>
      <c r="H25" s="6"/>
      <c r="I25" s="6"/>
      <c r="J25" s="6"/>
      <c r="K25" s="6"/>
      <c r="L25" s="6"/>
    </row>
    <row r="26" spans="1:20">
      <c r="A26" s="29">
        <v>9</v>
      </c>
      <c r="B26" s="18" t="s">
        <v>32</v>
      </c>
      <c r="C26" s="8">
        <v>0</v>
      </c>
      <c r="D26" s="8">
        <v>0</v>
      </c>
      <c r="E26" s="8">
        <v>0</v>
      </c>
      <c r="F26" s="8">
        <v>0</v>
      </c>
      <c r="G26" s="8">
        <v>0</v>
      </c>
      <c r="H26" s="8">
        <v>0</v>
      </c>
      <c r="I26" s="8">
        <v>0</v>
      </c>
      <c r="J26" s="8">
        <v>0</v>
      </c>
      <c r="K26" s="8">
        <v>0</v>
      </c>
      <c r="L26" s="8">
        <v>0</v>
      </c>
    </row>
    <row r="27" spans="1:20">
      <c r="A27" s="192" t="s">
        <v>33</v>
      </c>
      <c r="B27" s="192"/>
      <c r="C27" s="6">
        <f>C26</f>
        <v>0</v>
      </c>
      <c r="D27" s="6">
        <f t="shared" ref="D27:L27" si="5">D26</f>
        <v>0</v>
      </c>
      <c r="E27" s="6">
        <f t="shared" si="5"/>
        <v>0</v>
      </c>
      <c r="F27" s="6">
        <f t="shared" si="5"/>
        <v>0</v>
      </c>
      <c r="G27" s="6">
        <f t="shared" si="5"/>
        <v>0</v>
      </c>
      <c r="H27" s="6">
        <f t="shared" si="5"/>
        <v>0</v>
      </c>
      <c r="I27" s="6">
        <f t="shared" si="5"/>
        <v>0</v>
      </c>
      <c r="J27" s="6">
        <f t="shared" si="5"/>
        <v>0</v>
      </c>
      <c r="K27" s="6">
        <f t="shared" si="5"/>
        <v>0</v>
      </c>
      <c r="L27" s="6">
        <f t="shared" si="5"/>
        <v>0</v>
      </c>
    </row>
    <row r="28" spans="1:20">
      <c r="A28" s="193" t="s">
        <v>34</v>
      </c>
      <c r="B28" s="198"/>
      <c r="C28" s="6"/>
      <c r="D28" s="6"/>
      <c r="E28" s="6"/>
      <c r="F28" s="6"/>
      <c r="G28" s="6"/>
      <c r="H28" s="6"/>
      <c r="I28" s="6"/>
      <c r="J28" s="6"/>
      <c r="K28" s="6"/>
      <c r="L28" s="6"/>
    </row>
    <row r="29" spans="1:20">
      <c r="A29" s="27">
        <v>10</v>
      </c>
      <c r="B29" s="7" t="s">
        <v>35</v>
      </c>
      <c r="C29" s="8">
        <v>0</v>
      </c>
      <c r="D29" s="8">
        <v>0</v>
      </c>
      <c r="E29" s="8">
        <v>0</v>
      </c>
      <c r="F29" s="8">
        <v>0</v>
      </c>
      <c r="G29" s="8">
        <v>0</v>
      </c>
      <c r="H29" s="8">
        <v>0</v>
      </c>
      <c r="I29" s="8">
        <v>0</v>
      </c>
      <c r="J29" s="8">
        <v>0</v>
      </c>
      <c r="K29" s="8">
        <v>0</v>
      </c>
      <c r="L29" s="8">
        <v>0</v>
      </c>
    </row>
    <row r="30" spans="1:20">
      <c r="A30" s="27">
        <v>11</v>
      </c>
      <c r="B30" s="7" t="s">
        <v>36</v>
      </c>
      <c r="C30" s="8">
        <v>0</v>
      </c>
      <c r="D30" s="8">
        <v>0</v>
      </c>
      <c r="E30" s="8">
        <v>0</v>
      </c>
      <c r="F30" s="8">
        <v>0</v>
      </c>
      <c r="G30" s="8">
        <v>0</v>
      </c>
      <c r="H30" s="8">
        <v>0</v>
      </c>
      <c r="I30" s="8">
        <v>0</v>
      </c>
      <c r="J30" s="8">
        <v>0</v>
      </c>
      <c r="K30" s="8">
        <v>0</v>
      </c>
      <c r="L30" s="8">
        <v>0</v>
      </c>
    </row>
    <row r="31" spans="1:20" ht="24">
      <c r="A31" s="27">
        <v>12</v>
      </c>
      <c r="B31" s="7" t="s">
        <v>37</v>
      </c>
      <c r="C31" s="8">
        <v>0</v>
      </c>
      <c r="D31" s="8">
        <v>0</v>
      </c>
      <c r="E31" s="8">
        <v>0</v>
      </c>
      <c r="F31" s="8">
        <v>0</v>
      </c>
      <c r="G31" s="8">
        <v>0</v>
      </c>
      <c r="H31" s="8">
        <v>0</v>
      </c>
      <c r="I31" s="8">
        <v>0</v>
      </c>
      <c r="J31" s="8">
        <v>0</v>
      </c>
      <c r="K31" s="8">
        <v>0</v>
      </c>
      <c r="L31" s="8">
        <v>0</v>
      </c>
    </row>
    <row r="32" spans="1:20">
      <c r="A32" s="27">
        <v>13</v>
      </c>
      <c r="B32" s="18" t="s">
        <v>125</v>
      </c>
      <c r="C32" s="8">
        <v>0</v>
      </c>
      <c r="D32" s="8">
        <v>0</v>
      </c>
      <c r="E32" s="8">
        <v>0</v>
      </c>
      <c r="F32" s="8">
        <v>0</v>
      </c>
      <c r="G32" s="8">
        <v>0</v>
      </c>
      <c r="H32" s="8">
        <v>0</v>
      </c>
      <c r="I32" s="8">
        <v>0</v>
      </c>
      <c r="J32" s="8">
        <v>0</v>
      </c>
      <c r="K32" s="8">
        <v>0</v>
      </c>
      <c r="L32" s="8">
        <v>0</v>
      </c>
    </row>
    <row r="33" spans="1:12" ht="24">
      <c r="A33" s="27">
        <v>14</v>
      </c>
      <c r="B33" s="18" t="s">
        <v>145</v>
      </c>
      <c r="C33" s="8"/>
      <c r="D33" s="8"/>
      <c r="E33" s="8"/>
      <c r="F33" s="8"/>
      <c r="G33" s="8"/>
      <c r="H33" s="8"/>
      <c r="I33" s="8"/>
      <c r="J33" s="8"/>
      <c r="K33" s="8"/>
      <c r="L33" s="8"/>
    </row>
    <row r="34" spans="1:12" ht="36">
      <c r="A34" s="27">
        <v>15</v>
      </c>
      <c r="B34" s="18" t="s">
        <v>326</v>
      </c>
      <c r="C34" s="8">
        <v>0</v>
      </c>
      <c r="D34" s="8">
        <v>0</v>
      </c>
      <c r="E34" s="8">
        <v>0</v>
      </c>
      <c r="F34" s="8">
        <v>0</v>
      </c>
      <c r="G34" s="8">
        <v>0</v>
      </c>
      <c r="H34" s="8">
        <v>0</v>
      </c>
      <c r="I34" s="8">
        <v>0</v>
      </c>
      <c r="J34" s="8">
        <v>0</v>
      </c>
      <c r="K34" s="8">
        <v>0</v>
      </c>
      <c r="L34" s="8">
        <v>0</v>
      </c>
    </row>
    <row r="35" spans="1:12">
      <c r="A35" s="192" t="s">
        <v>38</v>
      </c>
      <c r="B35" s="192"/>
      <c r="C35" s="10">
        <f t="shared" ref="C35:L35" si="6">SUM(C29:C34)</f>
        <v>0</v>
      </c>
      <c r="D35" s="10">
        <f t="shared" si="6"/>
        <v>0</v>
      </c>
      <c r="E35" s="10">
        <f t="shared" si="6"/>
        <v>0</v>
      </c>
      <c r="F35" s="10">
        <f t="shared" si="6"/>
        <v>0</v>
      </c>
      <c r="G35" s="10">
        <f t="shared" si="6"/>
        <v>0</v>
      </c>
      <c r="H35" s="10">
        <f t="shared" si="6"/>
        <v>0</v>
      </c>
      <c r="I35" s="10">
        <f t="shared" si="6"/>
        <v>0</v>
      </c>
      <c r="J35" s="10">
        <f t="shared" si="6"/>
        <v>0</v>
      </c>
      <c r="K35" s="10">
        <f t="shared" si="6"/>
        <v>0</v>
      </c>
      <c r="L35" s="10">
        <f t="shared" si="6"/>
        <v>0</v>
      </c>
    </row>
    <row r="36" spans="1:12">
      <c r="A36" s="192" t="s">
        <v>39</v>
      </c>
      <c r="B36" s="192"/>
      <c r="C36" s="10">
        <f t="shared" ref="C36:L36" si="7">C27-C35</f>
        <v>0</v>
      </c>
      <c r="D36" s="10">
        <f t="shared" si="7"/>
        <v>0</v>
      </c>
      <c r="E36" s="10">
        <f t="shared" si="7"/>
        <v>0</v>
      </c>
      <c r="F36" s="10">
        <f t="shared" si="7"/>
        <v>0</v>
      </c>
      <c r="G36" s="10">
        <f t="shared" si="7"/>
        <v>0</v>
      </c>
      <c r="H36" s="10">
        <f t="shared" si="7"/>
        <v>0</v>
      </c>
      <c r="I36" s="10">
        <f t="shared" si="7"/>
        <v>0</v>
      </c>
      <c r="J36" s="10">
        <f t="shared" si="7"/>
        <v>0</v>
      </c>
      <c r="K36" s="10">
        <f t="shared" si="7"/>
        <v>0</v>
      </c>
      <c r="L36" s="10">
        <f t="shared" si="7"/>
        <v>0</v>
      </c>
    </row>
    <row r="37" spans="1:12">
      <c r="A37" s="192" t="s">
        <v>40</v>
      </c>
      <c r="B37" s="192"/>
      <c r="C37" s="10">
        <f t="shared" ref="C37:L37" si="8">C36+C23</f>
        <v>0</v>
      </c>
      <c r="D37" s="10">
        <f t="shared" si="8"/>
        <v>0</v>
      </c>
      <c r="E37" s="10">
        <f t="shared" si="8"/>
        <v>0</v>
      </c>
      <c r="F37" s="10">
        <f t="shared" si="8"/>
        <v>0</v>
      </c>
      <c r="G37" s="10">
        <f t="shared" si="8"/>
        <v>0</v>
      </c>
      <c r="H37" s="10">
        <f t="shared" si="8"/>
        <v>0</v>
      </c>
      <c r="I37" s="10">
        <f t="shared" si="8"/>
        <v>0</v>
      </c>
      <c r="J37" s="10">
        <f t="shared" si="8"/>
        <v>0</v>
      </c>
      <c r="K37" s="10">
        <f t="shared" si="8"/>
        <v>0</v>
      </c>
      <c r="L37" s="10">
        <f t="shared" si="8"/>
        <v>0</v>
      </c>
    </row>
    <row r="38" spans="1:12">
      <c r="A38" s="193" t="s">
        <v>41</v>
      </c>
      <c r="B38" s="194"/>
      <c r="C38" s="194"/>
      <c r="D38" s="194"/>
      <c r="E38" s="194"/>
      <c r="F38" s="194"/>
      <c r="G38" s="194"/>
      <c r="H38" s="194"/>
      <c r="I38" s="194"/>
      <c r="J38" s="194"/>
      <c r="K38" s="194"/>
      <c r="L38" s="194"/>
    </row>
    <row r="39" spans="1:12">
      <c r="A39" s="27"/>
      <c r="B39" s="14" t="s">
        <v>42</v>
      </c>
      <c r="C39" s="10"/>
      <c r="D39" s="10"/>
      <c r="E39" s="10"/>
      <c r="F39" s="10"/>
      <c r="G39" s="10"/>
      <c r="H39" s="10"/>
      <c r="I39" s="10"/>
      <c r="J39" s="10"/>
      <c r="K39" s="10"/>
      <c r="L39" s="10"/>
    </row>
    <row r="40" spans="1:12">
      <c r="A40" s="29">
        <v>16</v>
      </c>
      <c r="B40" s="15" t="s">
        <v>43</v>
      </c>
      <c r="C40" s="16">
        <f>C41+C44+C47+C50+C53+C56+C59+C62+C65+C68</f>
        <v>0</v>
      </c>
      <c r="D40" s="16">
        <f t="shared" ref="D40:L40" si="9">D41+D44+D47+D50+D53+D56+D59+D62+D65+D68</f>
        <v>0</v>
      </c>
      <c r="E40" s="16">
        <f t="shared" si="9"/>
        <v>0</v>
      </c>
      <c r="F40" s="16">
        <f t="shared" si="9"/>
        <v>0</v>
      </c>
      <c r="G40" s="16">
        <f t="shared" si="9"/>
        <v>0</v>
      </c>
      <c r="H40" s="16">
        <f t="shared" si="9"/>
        <v>0</v>
      </c>
      <c r="I40" s="16">
        <f t="shared" si="9"/>
        <v>0</v>
      </c>
      <c r="J40" s="16">
        <f t="shared" si="9"/>
        <v>0</v>
      </c>
      <c r="K40" s="16">
        <f t="shared" si="9"/>
        <v>0</v>
      </c>
      <c r="L40" s="16">
        <f t="shared" si="9"/>
        <v>0</v>
      </c>
    </row>
    <row r="41" spans="1:12" ht="24">
      <c r="A41" s="30" t="s">
        <v>126</v>
      </c>
      <c r="B41" s="15" t="s">
        <v>107</v>
      </c>
      <c r="C41" s="17">
        <f>C42+C43</f>
        <v>0</v>
      </c>
      <c r="D41" s="17">
        <f t="shared" ref="D41:L41" si="10">D42+D43</f>
        <v>0</v>
      </c>
      <c r="E41" s="17">
        <f t="shared" si="10"/>
        <v>0</v>
      </c>
      <c r="F41" s="17">
        <f t="shared" si="10"/>
        <v>0</v>
      </c>
      <c r="G41" s="17">
        <f t="shared" si="10"/>
        <v>0</v>
      </c>
      <c r="H41" s="17">
        <f t="shared" si="10"/>
        <v>0</v>
      </c>
      <c r="I41" s="17">
        <f t="shared" si="10"/>
        <v>0</v>
      </c>
      <c r="J41" s="17">
        <f t="shared" si="10"/>
        <v>0</v>
      </c>
      <c r="K41" s="17">
        <f t="shared" si="10"/>
        <v>0</v>
      </c>
      <c r="L41" s="17">
        <f t="shared" si="10"/>
        <v>0</v>
      </c>
    </row>
    <row r="42" spans="1:12" ht="24">
      <c r="A42" s="29"/>
      <c r="B42" s="18" t="s">
        <v>108</v>
      </c>
      <c r="C42" s="8">
        <v>0</v>
      </c>
      <c r="D42" s="8">
        <v>0</v>
      </c>
      <c r="E42" s="8">
        <v>0</v>
      </c>
      <c r="F42" s="8">
        <v>0</v>
      </c>
      <c r="G42" s="8">
        <v>0</v>
      </c>
      <c r="H42" s="8">
        <v>0</v>
      </c>
      <c r="I42" s="8">
        <v>0</v>
      </c>
      <c r="J42" s="8">
        <v>0</v>
      </c>
      <c r="K42" s="8">
        <v>0</v>
      </c>
      <c r="L42" s="8">
        <v>0</v>
      </c>
    </row>
    <row r="43" spans="1:12" ht="24">
      <c r="A43" s="29"/>
      <c r="B43" s="18" t="s">
        <v>109</v>
      </c>
      <c r="C43" s="8">
        <v>0</v>
      </c>
      <c r="D43" s="8">
        <v>0</v>
      </c>
      <c r="E43" s="8">
        <v>0</v>
      </c>
      <c r="F43" s="8">
        <v>0</v>
      </c>
      <c r="G43" s="8">
        <v>0</v>
      </c>
      <c r="H43" s="8">
        <v>0</v>
      </c>
      <c r="I43" s="8">
        <v>0</v>
      </c>
      <c r="J43" s="8">
        <v>0</v>
      </c>
      <c r="K43" s="8">
        <v>0</v>
      </c>
      <c r="L43" s="8">
        <v>0</v>
      </c>
    </row>
    <row r="44" spans="1:12">
      <c r="A44" s="29" t="s">
        <v>127</v>
      </c>
      <c r="B44" s="15" t="s">
        <v>110</v>
      </c>
      <c r="C44" s="17">
        <f>C45+C46</f>
        <v>0</v>
      </c>
      <c r="D44" s="17">
        <f>D45+D46</f>
        <v>0</v>
      </c>
      <c r="E44" s="17">
        <f t="shared" ref="E44:L44" si="11">E45+E46</f>
        <v>0</v>
      </c>
      <c r="F44" s="17">
        <f t="shared" si="11"/>
        <v>0</v>
      </c>
      <c r="G44" s="17">
        <f t="shared" si="11"/>
        <v>0</v>
      </c>
      <c r="H44" s="17">
        <f t="shared" si="11"/>
        <v>0</v>
      </c>
      <c r="I44" s="17">
        <f t="shared" si="11"/>
        <v>0</v>
      </c>
      <c r="J44" s="17">
        <f t="shared" si="11"/>
        <v>0</v>
      </c>
      <c r="K44" s="17">
        <f t="shared" si="11"/>
        <v>0</v>
      </c>
      <c r="L44" s="17">
        <f t="shared" si="11"/>
        <v>0</v>
      </c>
    </row>
    <row r="45" spans="1:12" ht="24">
      <c r="A45" s="29"/>
      <c r="B45" s="18" t="s">
        <v>111</v>
      </c>
      <c r="C45" s="8">
        <v>0</v>
      </c>
      <c r="D45" s="8">
        <v>0</v>
      </c>
      <c r="E45" s="8">
        <v>0</v>
      </c>
      <c r="F45" s="8">
        <v>0</v>
      </c>
      <c r="G45" s="8">
        <v>0</v>
      </c>
      <c r="H45" s="8">
        <v>0</v>
      </c>
      <c r="I45" s="8">
        <v>0</v>
      </c>
      <c r="J45" s="8">
        <v>0</v>
      </c>
      <c r="K45" s="8">
        <v>0</v>
      </c>
      <c r="L45" s="8">
        <v>0</v>
      </c>
    </row>
    <row r="46" spans="1:12" ht="24">
      <c r="A46" s="29"/>
      <c r="B46" s="18" t="s">
        <v>112</v>
      </c>
      <c r="C46" s="8">
        <v>0</v>
      </c>
      <c r="D46" s="8">
        <v>0</v>
      </c>
      <c r="E46" s="8">
        <v>0</v>
      </c>
      <c r="F46" s="8">
        <v>0</v>
      </c>
      <c r="G46" s="8">
        <v>0</v>
      </c>
      <c r="H46" s="8">
        <v>0</v>
      </c>
      <c r="I46" s="8">
        <v>0</v>
      </c>
      <c r="J46" s="8">
        <v>0</v>
      </c>
      <c r="K46" s="8">
        <v>0</v>
      </c>
      <c r="L46" s="8">
        <v>0</v>
      </c>
    </row>
    <row r="47" spans="1:12">
      <c r="A47" s="29" t="s">
        <v>128</v>
      </c>
      <c r="B47" s="15" t="s">
        <v>78</v>
      </c>
      <c r="C47" s="17">
        <f>C48+C49</f>
        <v>0</v>
      </c>
      <c r="D47" s="17">
        <f t="shared" ref="D47:L47" si="12">D48+D49</f>
        <v>0</v>
      </c>
      <c r="E47" s="17">
        <f t="shared" si="12"/>
        <v>0</v>
      </c>
      <c r="F47" s="17">
        <f t="shared" si="12"/>
        <v>0</v>
      </c>
      <c r="G47" s="17">
        <f t="shared" si="12"/>
        <v>0</v>
      </c>
      <c r="H47" s="17">
        <f t="shared" si="12"/>
        <v>0</v>
      </c>
      <c r="I47" s="17">
        <f t="shared" si="12"/>
        <v>0</v>
      </c>
      <c r="J47" s="17">
        <f t="shared" si="12"/>
        <v>0</v>
      </c>
      <c r="K47" s="17">
        <f t="shared" si="12"/>
        <v>0</v>
      </c>
      <c r="L47" s="17">
        <f t="shared" si="12"/>
        <v>0</v>
      </c>
    </row>
    <row r="48" spans="1:12">
      <c r="A48" s="29"/>
      <c r="B48" s="18" t="s">
        <v>69</v>
      </c>
      <c r="C48" s="8">
        <v>0</v>
      </c>
      <c r="D48" s="8">
        <v>0</v>
      </c>
      <c r="E48" s="8">
        <v>0</v>
      </c>
      <c r="F48" s="8">
        <v>0</v>
      </c>
      <c r="G48" s="8">
        <v>0</v>
      </c>
      <c r="H48" s="8">
        <v>0</v>
      </c>
      <c r="I48" s="8">
        <v>0</v>
      </c>
      <c r="J48" s="8">
        <v>0</v>
      </c>
      <c r="K48" s="8">
        <v>0</v>
      </c>
      <c r="L48" s="8">
        <v>0</v>
      </c>
    </row>
    <row r="49" spans="1:12">
      <c r="A49" s="29"/>
      <c r="B49" s="18" t="s">
        <v>70</v>
      </c>
      <c r="C49" s="8">
        <v>0</v>
      </c>
      <c r="D49" s="8">
        <v>0</v>
      </c>
      <c r="E49" s="8">
        <v>0</v>
      </c>
      <c r="F49" s="8">
        <v>0</v>
      </c>
      <c r="G49" s="8">
        <v>0</v>
      </c>
      <c r="H49" s="8">
        <v>0</v>
      </c>
      <c r="I49" s="8">
        <v>0</v>
      </c>
      <c r="J49" s="8">
        <v>0</v>
      </c>
      <c r="K49" s="8">
        <v>0</v>
      </c>
      <c r="L49" s="8">
        <v>0</v>
      </c>
    </row>
    <row r="50" spans="1:12" ht="24">
      <c r="A50" s="29" t="s">
        <v>129</v>
      </c>
      <c r="B50" s="15" t="s">
        <v>113</v>
      </c>
      <c r="C50" s="17">
        <f>C51+C52</f>
        <v>0</v>
      </c>
      <c r="D50" s="17">
        <f t="shared" ref="D50:L50" si="13">D51+D52</f>
        <v>0</v>
      </c>
      <c r="E50" s="17">
        <f t="shared" si="13"/>
        <v>0</v>
      </c>
      <c r="F50" s="17">
        <f t="shared" si="13"/>
        <v>0</v>
      </c>
      <c r="G50" s="17">
        <f t="shared" si="13"/>
        <v>0</v>
      </c>
      <c r="H50" s="17">
        <f t="shared" si="13"/>
        <v>0</v>
      </c>
      <c r="I50" s="17">
        <f t="shared" si="13"/>
        <v>0</v>
      </c>
      <c r="J50" s="17">
        <f t="shared" si="13"/>
        <v>0</v>
      </c>
      <c r="K50" s="17">
        <f t="shared" si="13"/>
        <v>0</v>
      </c>
      <c r="L50" s="17">
        <f t="shared" si="13"/>
        <v>0</v>
      </c>
    </row>
    <row r="51" spans="1:12" ht="36">
      <c r="A51" s="29"/>
      <c r="B51" s="18" t="s">
        <v>114</v>
      </c>
      <c r="C51" s="8">
        <v>0</v>
      </c>
      <c r="D51" s="8">
        <v>0</v>
      </c>
      <c r="E51" s="8">
        <v>0</v>
      </c>
      <c r="F51" s="8">
        <v>0</v>
      </c>
      <c r="G51" s="8">
        <v>0</v>
      </c>
      <c r="H51" s="8">
        <v>0</v>
      </c>
      <c r="I51" s="8">
        <v>0</v>
      </c>
      <c r="J51" s="8">
        <v>0</v>
      </c>
      <c r="K51" s="8">
        <v>0</v>
      </c>
      <c r="L51" s="8">
        <v>0</v>
      </c>
    </row>
    <row r="52" spans="1:12" ht="36">
      <c r="A52" s="29"/>
      <c r="B52" s="18" t="s">
        <v>115</v>
      </c>
      <c r="C52" s="8">
        <v>0</v>
      </c>
      <c r="D52" s="8">
        <v>0</v>
      </c>
      <c r="E52" s="8">
        <v>0</v>
      </c>
      <c r="F52" s="8">
        <v>0</v>
      </c>
      <c r="G52" s="8">
        <v>0</v>
      </c>
      <c r="H52" s="8">
        <v>0</v>
      </c>
      <c r="I52" s="8">
        <v>0</v>
      </c>
      <c r="J52" s="8">
        <v>0</v>
      </c>
      <c r="K52" s="8">
        <v>0</v>
      </c>
      <c r="L52" s="8">
        <v>0</v>
      </c>
    </row>
    <row r="53" spans="1:12" ht="24">
      <c r="A53" s="29" t="s">
        <v>130</v>
      </c>
      <c r="B53" s="15" t="s">
        <v>116</v>
      </c>
      <c r="C53" s="17">
        <f>C54+C55</f>
        <v>0</v>
      </c>
      <c r="D53" s="17">
        <f t="shared" ref="D53:L53" si="14">D54+D55</f>
        <v>0</v>
      </c>
      <c r="E53" s="17">
        <f t="shared" si="14"/>
        <v>0</v>
      </c>
      <c r="F53" s="17">
        <f t="shared" si="14"/>
        <v>0</v>
      </c>
      <c r="G53" s="17">
        <f t="shared" si="14"/>
        <v>0</v>
      </c>
      <c r="H53" s="17">
        <f t="shared" si="14"/>
        <v>0</v>
      </c>
      <c r="I53" s="17">
        <f t="shared" si="14"/>
        <v>0</v>
      </c>
      <c r="J53" s="17">
        <f t="shared" si="14"/>
        <v>0</v>
      </c>
      <c r="K53" s="17">
        <f t="shared" si="14"/>
        <v>0</v>
      </c>
      <c r="L53" s="17">
        <f t="shared" si="14"/>
        <v>0</v>
      </c>
    </row>
    <row r="54" spans="1:12" ht="24">
      <c r="A54" s="29"/>
      <c r="B54" s="18" t="s">
        <v>117</v>
      </c>
      <c r="C54" s="8">
        <v>0</v>
      </c>
      <c r="D54" s="8">
        <v>0</v>
      </c>
      <c r="E54" s="8">
        <v>0</v>
      </c>
      <c r="F54" s="8">
        <v>0</v>
      </c>
      <c r="G54" s="8">
        <v>0</v>
      </c>
      <c r="H54" s="8">
        <v>0</v>
      </c>
      <c r="I54" s="8">
        <v>0</v>
      </c>
      <c r="J54" s="8">
        <v>0</v>
      </c>
      <c r="K54" s="8">
        <v>0</v>
      </c>
      <c r="L54" s="8">
        <v>0</v>
      </c>
    </row>
    <row r="55" spans="1:12" ht="24">
      <c r="A55" s="29"/>
      <c r="B55" s="18" t="s">
        <v>118</v>
      </c>
      <c r="C55" s="8">
        <v>0</v>
      </c>
      <c r="D55" s="8">
        <v>0</v>
      </c>
      <c r="E55" s="8">
        <v>0</v>
      </c>
      <c r="F55" s="8">
        <v>0</v>
      </c>
      <c r="G55" s="8">
        <v>0</v>
      </c>
      <c r="H55" s="8">
        <v>0</v>
      </c>
      <c r="I55" s="8">
        <v>0</v>
      </c>
      <c r="J55" s="8">
        <v>0</v>
      </c>
      <c r="K55" s="8">
        <v>0</v>
      </c>
      <c r="L55" s="8">
        <v>0</v>
      </c>
    </row>
    <row r="56" spans="1:12" ht="24">
      <c r="A56" s="29" t="s">
        <v>131</v>
      </c>
      <c r="B56" s="15" t="s">
        <v>119</v>
      </c>
      <c r="C56" s="17">
        <f>C57+C58</f>
        <v>0</v>
      </c>
      <c r="D56" s="17">
        <f t="shared" ref="D56:L56" si="15">D57+D58</f>
        <v>0</v>
      </c>
      <c r="E56" s="17">
        <f t="shared" si="15"/>
        <v>0</v>
      </c>
      <c r="F56" s="17">
        <f t="shared" si="15"/>
        <v>0</v>
      </c>
      <c r="G56" s="17">
        <f t="shared" si="15"/>
        <v>0</v>
      </c>
      <c r="H56" s="17">
        <f t="shared" si="15"/>
        <v>0</v>
      </c>
      <c r="I56" s="17">
        <f t="shared" si="15"/>
        <v>0</v>
      </c>
      <c r="J56" s="17">
        <f t="shared" si="15"/>
        <v>0</v>
      </c>
      <c r="K56" s="17">
        <f t="shared" si="15"/>
        <v>0</v>
      </c>
      <c r="L56" s="17">
        <f t="shared" si="15"/>
        <v>0</v>
      </c>
    </row>
    <row r="57" spans="1:12" ht="36">
      <c r="A57" s="29"/>
      <c r="B57" s="18" t="s">
        <v>120</v>
      </c>
      <c r="C57" s="8">
        <v>0</v>
      </c>
      <c r="D57" s="8">
        <v>0</v>
      </c>
      <c r="E57" s="8">
        <v>0</v>
      </c>
      <c r="F57" s="8">
        <v>0</v>
      </c>
      <c r="G57" s="8">
        <v>0</v>
      </c>
      <c r="H57" s="8">
        <v>0</v>
      </c>
      <c r="I57" s="8">
        <v>0</v>
      </c>
      <c r="J57" s="8">
        <v>0</v>
      </c>
      <c r="K57" s="8">
        <v>0</v>
      </c>
      <c r="L57" s="8">
        <v>0</v>
      </c>
    </row>
    <row r="58" spans="1:12" ht="36">
      <c r="A58" s="29"/>
      <c r="B58" s="18" t="s">
        <v>121</v>
      </c>
      <c r="C58" s="8">
        <v>0</v>
      </c>
      <c r="D58" s="8">
        <v>0</v>
      </c>
      <c r="E58" s="8">
        <v>0</v>
      </c>
      <c r="F58" s="8">
        <v>0</v>
      </c>
      <c r="G58" s="8">
        <v>0</v>
      </c>
      <c r="H58" s="8">
        <v>0</v>
      </c>
      <c r="I58" s="8">
        <v>0</v>
      </c>
      <c r="J58" s="8">
        <v>0</v>
      </c>
      <c r="K58" s="8">
        <v>0</v>
      </c>
      <c r="L58" s="8">
        <v>0</v>
      </c>
    </row>
    <row r="59" spans="1:12">
      <c r="A59" s="29" t="s">
        <v>132</v>
      </c>
      <c r="B59" s="15" t="s">
        <v>124</v>
      </c>
      <c r="C59" s="17">
        <f>C60+C61</f>
        <v>0</v>
      </c>
      <c r="D59" s="17">
        <f t="shared" ref="D59:L59" si="16">D60+D61</f>
        <v>0</v>
      </c>
      <c r="E59" s="17">
        <f t="shared" si="16"/>
        <v>0</v>
      </c>
      <c r="F59" s="17">
        <f t="shared" si="16"/>
        <v>0</v>
      </c>
      <c r="G59" s="17">
        <f t="shared" si="16"/>
        <v>0</v>
      </c>
      <c r="H59" s="17">
        <f t="shared" si="16"/>
        <v>0</v>
      </c>
      <c r="I59" s="17">
        <f t="shared" si="16"/>
        <v>0</v>
      </c>
      <c r="J59" s="17">
        <f t="shared" si="16"/>
        <v>0</v>
      </c>
      <c r="K59" s="17">
        <f t="shared" si="16"/>
        <v>0</v>
      </c>
      <c r="L59" s="17">
        <f t="shared" si="16"/>
        <v>0</v>
      </c>
    </row>
    <row r="60" spans="1:12" ht="24">
      <c r="A60" s="29"/>
      <c r="B60" s="18" t="s">
        <v>122</v>
      </c>
      <c r="C60" s="8">
        <v>0</v>
      </c>
      <c r="D60" s="8">
        <v>0</v>
      </c>
      <c r="E60" s="8">
        <v>0</v>
      </c>
      <c r="F60" s="8">
        <v>0</v>
      </c>
      <c r="G60" s="8">
        <v>0</v>
      </c>
      <c r="H60" s="8">
        <v>0</v>
      </c>
      <c r="I60" s="8">
        <v>0</v>
      </c>
      <c r="J60" s="8">
        <v>0</v>
      </c>
      <c r="K60" s="8">
        <v>0</v>
      </c>
      <c r="L60" s="8">
        <v>0</v>
      </c>
    </row>
    <row r="61" spans="1:12" ht="24">
      <c r="A61" s="29"/>
      <c r="B61" s="18" t="s">
        <v>123</v>
      </c>
      <c r="C61" s="8">
        <v>0</v>
      </c>
      <c r="D61" s="8">
        <v>0</v>
      </c>
      <c r="E61" s="8">
        <v>0</v>
      </c>
      <c r="F61" s="8">
        <v>0</v>
      </c>
      <c r="G61" s="8">
        <v>0</v>
      </c>
      <c r="H61" s="8">
        <v>0</v>
      </c>
      <c r="I61" s="8">
        <v>0</v>
      </c>
      <c r="J61" s="8">
        <v>0</v>
      </c>
      <c r="K61" s="8">
        <v>0</v>
      </c>
      <c r="L61" s="8">
        <v>0</v>
      </c>
    </row>
    <row r="62" spans="1:12" s="13" customFormat="1">
      <c r="A62" s="28" t="s">
        <v>133</v>
      </c>
      <c r="B62" s="15" t="s">
        <v>2</v>
      </c>
      <c r="C62" s="19">
        <f>C63+C64</f>
        <v>0</v>
      </c>
      <c r="D62" s="19">
        <f t="shared" ref="D62:L62" si="17">D63+D64</f>
        <v>0</v>
      </c>
      <c r="E62" s="19">
        <f t="shared" si="17"/>
        <v>0</v>
      </c>
      <c r="F62" s="19">
        <f t="shared" si="17"/>
        <v>0</v>
      </c>
      <c r="G62" s="19">
        <f t="shared" si="17"/>
        <v>0</v>
      </c>
      <c r="H62" s="19">
        <f t="shared" si="17"/>
        <v>0</v>
      </c>
      <c r="I62" s="19">
        <f t="shared" si="17"/>
        <v>0</v>
      </c>
      <c r="J62" s="19">
        <f t="shared" si="17"/>
        <v>0</v>
      </c>
      <c r="K62" s="19">
        <f t="shared" si="17"/>
        <v>0</v>
      </c>
      <c r="L62" s="19">
        <f t="shared" si="17"/>
        <v>0</v>
      </c>
    </row>
    <row r="63" spans="1:12">
      <c r="A63" s="27"/>
      <c r="B63" s="7" t="s">
        <v>44</v>
      </c>
      <c r="C63" s="8">
        <v>0</v>
      </c>
      <c r="D63" s="8">
        <v>0</v>
      </c>
      <c r="E63" s="8">
        <v>0</v>
      </c>
      <c r="F63" s="8">
        <v>0</v>
      </c>
      <c r="G63" s="8">
        <v>0</v>
      </c>
      <c r="H63" s="8">
        <v>0</v>
      </c>
      <c r="I63" s="8">
        <v>0</v>
      </c>
      <c r="J63" s="8">
        <v>0</v>
      </c>
      <c r="K63" s="8">
        <v>0</v>
      </c>
      <c r="L63" s="8">
        <v>0</v>
      </c>
    </row>
    <row r="64" spans="1:12">
      <c r="A64" s="27"/>
      <c r="B64" s="7" t="s">
        <v>45</v>
      </c>
      <c r="C64" s="8">
        <v>0</v>
      </c>
      <c r="D64" s="8">
        <v>0</v>
      </c>
      <c r="E64" s="8">
        <v>0</v>
      </c>
      <c r="F64" s="8">
        <v>0</v>
      </c>
      <c r="G64" s="8">
        <v>0</v>
      </c>
      <c r="H64" s="8">
        <v>0</v>
      </c>
      <c r="I64" s="8">
        <v>0</v>
      </c>
      <c r="J64" s="8">
        <v>0</v>
      </c>
      <c r="K64" s="8">
        <v>0</v>
      </c>
      <c r="L64" s="8">
        <v>0</v>
      </c>
    </row>
    <row r="65" spans="1:15" ht="24">
      <c r="A65" s="29" t="s">
        <v>134</v>
      </c>
      <c r="B65" s="15" t="s">
        <v>90</v>
      </c>
      <c r="C65" s="17">
        <f>C66+C67</f>
        <v>0</v>
      </c>
      <c r="D65" s="17">
        <f t="shared" ref="D65:L65" si="18">D66+D67</f>
        <v>0</v>
      </c>
      <c r="E65" s="17">
        <f t="shared" si="18"/>
        <v>0</v>
      </c>
      <c r="F65" s="17">
        <f t="shared" si="18"/>
        <v>0</v>
      </c>
      <c r="G65" s="17">
        <f t="shared" si="18"/>
        <v>0</v>
      </c>
      <c r="H65" s="17">
        <f t="shared" si="18"/>
        <v>0</v>
      </c>
      <c r="I65" s="17">
        <f t="shared" si="18"/>
        <v>0</v>
      </c>
      <c r="J65" s="17">
        <f t="shared" si="18"/>
        <v>0</v>
      </c>
      <c r="K65" s="17">
        <f t="shared" si="18"/>
        <v>0</v>
      </c>
      <c r="L65" s="17">
        <f t="shared" si="18"/>
        <v>0</v>
      </c>
    </row>
    <row r="66" spans="1:15" ht="24">
      <c r="A66" s="29"/>
      <c r="B66" s="18" t="s">
        <v>91</v>
      </c>
      <c r="C66" s="8">
        <v>0</v>
      </c>
      <c r="D66" s="8">
        <v>0</v>
      </c>
      <c r="E66" s="8">
        <v>0</v>
      </c>
      <c r="F66" s="8">
        <v>0</v>
      </c>
      <c r="G66" s="8">
        <v>0</v>
      </c>
      <c r="H66" s="8">
        <v>0</v>
      </c>
      <c r="I66" s="8">
        <v>0</v>
      </c>
      <c r="J66" s="8">
        <v>0</v>
      </c>
      <c r="K66" s="8">
        <v>0</v>
      </c>
      <c r="L66" s="8">
        <v>0</v>
      </c>
    </row>
    <row r="67" spans="1:15" ht="24">
      <c r="A67" s="29"/>
      <c r="B67" s="18" t="s">
        <v>92</v>
      </c>
      <c r="C67" s="8">
        <v>0</v>
      </c>
      <c r="D67" s="8">
        <v>0</v>
      </c>
      <c r="E67" s="8">
        <v>0</v>
      </c>
      <c r="F67" s="8">
        <v>0</v>
      </c>
      <c r="G67" s="8">
        <v>0</v>
      </c>
      <c r="H67" s="8">
        <v>0</v>
      </c>
      <c r="I67" s="8">
        <v>0</v>
      </c>
      <c r="J67" s="8">
        <v>0</v>
      </c>
      <c r="K67" s="8">
        <v>0</v>
      </c>
      <c r="L67" s="8">
        <v>0</v>
      </c>
    </row>
    <row r="68" spans="1:15">
      <c r="A68" s="30" t="s">
        <v>135</v>
      </c>
      <c r="B68" s="15" t="s">
        <v>93</v>
      </c>
      <c r="C68" s="17">
        <f>C69+C70</f>
        <v>0</v>
      </c>
      <c r="D68" s="17">
        <f t="shared" ref="D68:L68" si="19">D69+D70</f>
        <v>0</v>
      </c>
      <c r="E68" s="17">
        <f t="shared" si="19"/>
        <v>0</v>
      </c>
      <c r="F68" s="17">
        <f t="shared" si="19"/>
        <v>0</v>
      </c>
      <c r="G68" s="17">
        <f t="shared" si="19"/>
        <v>0</v>
      </c>
      <c r="H68" s="17">
        <f t="shared" si="19"/>
        <v>0</v>
      </c>
      <c r="I68" s="17">
        <f t="shared" si="19"/>
        <v>0</v>
      </c>
      <c r="J68" s="17">
        <f t="shared" si="19"/>
        <v>0</v>
      </c>
      <c r="K68" s="17">
        <f t="shared" si="19"/>
        <v>0</v>
      </c>
      <c r="L68" s="17">
        <f t="shared" si="19"/>
        <v>0</v>
      </c>
    </row>
    <row r="69" spans="1:15" ht="24">
      <c r="A69" s="29"/>
      <c r="B69" s="18" t="s">
        <v>94</v>
      </c>
      <c r="C69" s="8">
        <v>0</v>
      </c>
      <c r="D69" s="8">
        <v>0</v>
      </c>
      <c r="E69" s="8">
        <v>0</v>
      </c>
      <c r="F69" s="8">
        <v>0</v>
      </c>
      <c r="G69" s="8">
        <v>0</v>
      </c>
      <c r="H69" s="8">
        <v>0</v>
      </c>
      <c r="I69" s="8">
        <v>0</v>
      </c>
      <c r="J69" s="8">
        <v>0</v>
      </c>
      <c r="K69" s="8">
        <v>0</v>
      </c>
      <c r="L69" s="8">
        <v>0</v>
      </c>
    </row>
    <row r="70" spans="1:15" ht="24">
      <c r="A70" s="29"/>
      <c r="B70" s="18" t="s">
        <v>95</v>
      </c>
      <c r="C70" s="8">
        <v>0</v>
      </c>
      <c r="D70" s="8">
        <v>0</v>
      </c>
      <c r="E70" s="8">
        <v>0</v>
      </c>
      <c r="F70" s="8">
        <v>0</v>
      </c>
      <c r="G70" s="8">
        <v>0</v>
      </c>
      <c r="H70" s="8">
        <v>0</v>
      </c>
      <c r="I70" s="8">
        <v>0</v>
      </c>
      <c r="J70" s="8">
        <v>0</v>
      </c>
      <c r="K70" s="8">
        <v>0</v>
      </c>
      <c r="L70" s="8">
        <v>0</v>
      </c>
    </row>
    <row r="71" spans="1:15">
      <c r="A71" s="27">
        <v>17</v>
      </c>
      <c r="B71" s="20" t="s">
        <v>0</v>
      </c>
      <c r="C71" s="32">
        <v>0</v>
      </c>
      <c r="D71" s="32">
        <v>0</v>
      </c>
      <c r="E71" s="32">
        <v>0</v>
      </c>
      <c r="F71" s="32">
        <v>0</v>
      </c>
      <c r="G71" s="32">
        <v>0</v>
      </c>
      <c r="H71" s="32">
        <v>0</v>
      </c>
      <c r="I71" s="32">
        <v>0</v>
      </c>
      <c r="J71" s="32">
        <v>0</v>
      </c>
      <c r="K71" s="32">
        <v>0</v>
      </c>
      <c r="L71" s="32">
        <v>0</v>
      </c>
    </row>
    <row r="72" spans="1:15" s="13" customFormat="1">
      <c r="A72" s="192" t="s">
        <v>46</v>
      </c>
      <c r="B72" s="192"/>
      <c r="C72" s="10">
        <f>C71+C40</f>
        <v>0</v>
      </c>
      <c r="D72" s="10">
        <f t="shared" ref="D72:L72" si="20">D71+D40</f>
        <v>0</v>
      </c>
      <c r="E72" s="10">
        <f t="shared" si="20"/>
        <v>0</v>
      </c>
      <c r="F72" s="10">
        <f t="shared" si="20"/>
        <v>0</v>
      </c>
      <c r="G72" s="10">
        <f t="shared" si="20"/>
        <v>0</v>
      </c>
      <c r="H72" s="10">
        <f t="shared" si="20"/>
        <v>0</v>
      </c>
      <c r="I72" s="10">
        <f t="shared" si="20"/>
        <v>0</v>
      </c>
      <c r="J72" s="10">
        <f t="shared" si="20"/>
        <v>0</v>
      </c>
      <c r="K72" s="10">
        <f t="shared" si="20"/>
        <v>0</v>
      </c>
      <c r="L72" s="10">
        <f t="shared" si="20"/>
        <v>0</v>
      </c>
    </row>
    <row r="73" spans="1:15">
      <c r="A73" s="27"/>
      <c r="B73" s="14" t="s">
        <v>47</v>
      </c>
      <c r="C73" s="6"/>
      <c r="D73" s="6"/>
      <c r="E73" s="6"/>
      <c r="F73" s="6"/>
      <c r="G73" s="6"/>
      <c r="H73" s="6"/>
      <c r="I73" s="6"/>
      <c r="J73" s="6"/>
      <c r="K73" s="6"/>
      <c r="L73" s="6"/>
    </row>
    <row r="74" spans="1:15">
      <c r="A74" s="27" t="s">
        <v>75</v>
      </c>
      <c r="B74" s="20" t="s">
        <v>48</v>
      </c>
      <c r="C74" s="10">
        <f>C75+C78+C81+C84+C87+C93+C94+C90</f>
        <v>0</v>
      </c>
      <c r="D74" s="10">
        <f t="shared" ref="D74:L74" si="21">D75+D78+D81+D84+D87+D93+D94+D90</f>
        <v>0</v>
      </c>
      <c r="E74" s="10">
        <f t="shared" si="21"/>
        <v>0</v>
      </c>
      <c r="F74" s="10">
        <f t="shared" si="21"/>
        <v>0</v>
      </c>
      <c r="G74" s="10">
        <f t="shared" si="21"/>
        <v>0</v>
      </c>
      <c r="H74" s="10">
        <f t="shared" si="21"/>
        <v>0</v>
      </c>
      <c r="I74" s="10">
        <f t="shared" si="21"/>
        <v>0</v>
      </c>
      <c r="J74" s="10">
        <f t="shared" si="21"/>
        <v>0</v>
      </c>
      <c r="K74" s="10">
        <f t="shared" si="21"/>
        <v>0</v>
      </c>
      <c r="L74" s="10">
        <f t="shared" si="21"/>
        <v>0</v>
      </c>
    </row>
    <row r="75" spans="1:15" s="13" customFormat="1">
      <c r="A75" s="27" t="s">
        <v>83</v>
      </c>
      <c r="B75" s="22" t="s">
        <v>49</v>
      </c>
      <c r="C75" s="19">
        <f>C76+C77</f>
        <v>0</v>
      </c>
      <c r="D75" s="19">
        <f t="shared" ref="D75:L75" si="22">D76+D77</f>
        <v>0</v>
      </c>
      <c r="E75" s="19">
        <f t="shared" si="22"/>
        <v>0</v>
      </c>
      <c r="F75" s="19">
        <f t="shared" si="22"/>
        <v>0</v>
      </c>
      <c r="G75" s="19">
        <f t="shared" si="22"/>
        <v>0</v>
      </c>
      <c r="H75" s="19">
        <f t="shared" si="22"/>
        <v>0</v>
      </c>
      <c r="I75" s="19">
        <f t="shared" si="22"/>
        <v>0</v>
      </c>
      <c r="J75" s="19">
        <f t="shared" si="22"/>
        <v>0</v>
      </c>
      <c r="K75" s="19">
        <f t="shared" si="22"/>
        <v>0</v>
      </c>
      <c r="L75" s="19">
        <f t="shared" si="22"/>
        <v>0</v>
      </c>
    </row>
    <row r="76" spans="1:15" ht="24">
      <c r="A76" s="27"/>
      <c r="B76" s="21" t="s">
        <v>50</v>
      </c>
      <c r="C76" s="8">
        <v>0</v>
      </c>
      <c r="D76" s="8">
        <v>0</v>
      </c>
      <c r="E76" s="8">
        <v>0</v>
      </c>
      <c r="F76" s="8">
        <v>0</v>
      </c>
      <c r="G76" s="8">
        <v>0</v>
      </c>
      <c r="H76" s="8">
        <v>0</v>
      </c>
      <c r="I76" s="8">
        <v>0</v>
      </c>
      <c r="J76" s="8">
        <v>0</v>
      </c>
      <c r="K76" s="8">
        <v>0</v>
      </c>
      <c r="L76" s="8">
        <v>0</v>
      </c>
      <c r="N76" s="12"/>
      <c r="O76" s="12"/>
    </row>
    <row r="77" spans="1:15" ht="24">
      <c r="A77" s="27"/>
      <c r="B77" s="21" t="s">
        <v>51</v>
      </c>
      <c r="C77" s="8">
        <v>0</v>
      </c>
      <c r="D77" s="8">
        <v>0</v>
      </c>
      <c r="E77" s="8">
        <v>0</v>
      </c>
      <c r="F77" s="8">
        <v>0</v>
      </c>
      <c r="G77" s="8">
        <v>0</v>
      </c>
      <c r="H77" s="8">
        <v>0</v>
      </c>
      <c r="I77" s="8">
        <v>0</v>
      </c>
      <c r="J77" s="8">
        <v>0</v>
      </c>
      <c r="K77" s="8">
        <v>0</v>
      </c>
      <c r="L77" s="8">
        <v>0</v>
      </c>
    </row>
    <row r="78" spans="1:15" s="13" customFormat="1" ht="24">
      <c r="A78" s="27" t="s">
        <v>84</v>
      </c>
      <c r="B78" s="22" t="s">
        <v>96</v>
      </c>
      <c r="C78" s="19">
        <f>C79+C80</f>
        <v>0</v>
      </c>
      <c r="D78" s="19">
        <f t="shared" ref="D78:L78" si="23">D79+D80</f>
        <v>0</v>
      </c>
      <c r="E78" s="19">
        <f t="shared" si="23"/>
        <v>0</v>
      </c>
      <c r="F78" s="19">
        <f t="shared" si="23"/>
        <v>0</v>
      </c>
      <c r="G78" s="19">
        <f t="shared" si="23"/>
        <v>0</v>
      </c>
      <c r="H78" s="19">
        <f t="shared" si="23"/>
        <v>0</v>
      </c>
      <c r="I78" s="19">
        <f t="shared" si="23"/>
        <v>0</v>
      </c>
      <c r="J78" s="19">
        <f t="shared" si="23"/>
        <v>0</v>
      </c>
      <c r="K78" s="19">
        <f t="shared" si="23"/>
        <v>0</v>
      </c>
      <c r="L78" s="19">
        <f t="shared" si="23"/>
        <v>0</v>
      </c>
    </row>
    <row r="79" spans="1:15">
      <c r="A79" s="27"/>
      <c r="B79" s="21" t="s">
        <v>102</v>
      </c>
      <c r="C79" s="8">
        <v>0</v>
      </c>
      <c r="D79" s="8">
        <v>0</v>
      </c>
      <c r="E79" s="8">
        <v>0</v>
      </c>
      <c r="F79" s="8">
        <v>0</v>
      </c>
      <c r="G79" s="8">
        <v>0</v>
      </c>
      <c r="H79" s="8">
        <v>0</v>
      </c>
      <c r="I79" s="8">
        <v>0</v>
      </c>
      <c r="J79" s="8">
        <v>0</v>
      </c>
      <c r="K79" s="8">
        <v>0</v>
      </c>
      <c r="L79" s="8">
        <v>0</v>
      </c>
    </row>
    <row r="80" spans="1:15" ht="24">
      <c r="A80" s="27"/>
      <c r="B80" s="21" t="s">
        <v>103</v>
      </c>
      <c r="C80" s="8">
        <v>0</v>
      </c>
      <c r="D80" s="8">
        <v>0</v>
      </c>
      <c r="E80" s="8">
        <v>0</v>
      </c>
      <c r="F80" s="8">
        <v>0</v>
      </c>
      <c r="G80" s="8">
        <v>0</v>
      </c>
      <c r="H80" s="8">
        <v>0</v>
      </c>
      <c r="I80" s="8">
        <v>0</v>
      </c>
      <c r="J80" s="8">
        <v>0</v>
      </c>
      <c r="K80" s="8">
        <v>0</v>
      </c>
      <c r="L80" s="8">
        <v>0</v>
      </c>
    </row>
    <row r="81" spans="1:12" s="13" customFormat="1">
      <c r="A81" s="27" t="s">
        <v>136</v>
      </c>
      <c r="B81" s="22" t="s">
        <v>71</v>
      </c>
      <c r="C81" s="19">
        <f>C82+C83</f>
        <v>0</v>
      </c>
      <c r="D81" s="19">
        <f t="shared" ref="D81:L81" si="24">D82+D83</f>
        <v>0</v>
      </c>
      <c r="E81" s="19">
        <f t="shared" si="24"/>
        <v>0</v>
      </c>
      <c r="F81" s="19">
        <f t="shared" si="24"/>
        <v>0</v>
      </c>
      <c r="G81" s="19">
        <f t="shared" si="24"/>
        <v>0</v>
      </c>
      <c r="H81" s="19">
        <f t="shared" si="24"/>
        <v>0</v>
      </c>
      <c r="I81" s="19">
        <f t="shared" si="24"/>
        <v>0</v>
      </c>
      <c r="J81" s="19">
        <f t="shared" si="24"/>
        <v>0</v>
      </c>
      <c r="K81" s="19">
        <f t="shared" si="24"/>
        <v>0</v>
      </c>
      <c r="L81" s="19">
        <f t="shared" si="24"/>
        <v>0</v>
      </c>
    </row>
    <row r="82" spans="1:12" ht="24">
      <c r="A82" s="27"/>
      <c r="B82" s="21" t="s">
        <v>85</v>
      </c>
      <c r="C82" s="8">
        <v>0</v>
      </c>
      <c r="D82" s="8">
        <v>0</v>
      </c>
      <c r="E82" s="8">
        <v>0</v>
      </c>
      <c r="F82" s="8">
        <v>0</v>
      </c>
      <c r="G82" s="8">
        <v>0</v>
      </c>
      <c r="H82" s="8">
        <v>0</v>
      </c>
      <c r="I82" s="8">
        <v>0</v>
      </c>
      <c r="J82" s="8">
        <v>0</v>
      </c>
      <c r="K82" s="8">
        <v>0</v>
      </c>
      <c r="L82" s="8">
        <v>0</v>
      </c>
    </row>
    <row r="83" spans="1:12" ht="24">
      <c r="A83" s="27"/>
      <c r="B83" s="21" t="s">
        <v>86</v>
      </c>
      <c r="C83" s="8">
        <v>0</v>
      </c>
      <c r="D83" s="8">
        <v>0</v>
      </c>
      <c r="E83" s="8">
        <v>0</v>
      </c>
      <c r="F83" s="8">
        <v>0</v>
      </c>
      <c r="G83" s="8">
        <v>0</v>
      </c>
      <c r="H83" s="8">
        <v>0</v>
      </c>
      <c r="I83" s="8">
        <v>0</v>
      </c>
      <c r="J83" s="8">
        <v>0</v>
      </c>
      <c r="K83" s="8">
        <v>0</v>
      </c>
      <c r="L83" s="8">
        <v>0</v>
      </c>
    </row>
    <row r="84" spans="1:12">
      <c r="A84" s="27" t="s">
        <v>137</v>
      </c>
      <c r="B84" s="22" t="s">
        <v>72</v>
      </c>
      <c r="C84" s="19">
        <f>C85+C86</f>
        <v>0</v>
      </c>
      <c r="D84" s="19">
        <f t="shared" ref="D84:L84" si="25">D85+D86</f>
        <v>0</v>
      </c>
      <c r="E84" s="19">
        <f t="shared" si="25"/>
        <v>0</v>
      </c>
      <c r="F84" s="19">
        <f t="shared" si="25"/>
        <v>0</v>
      </c>
      <c r="G84" s="19">
        <f t="shared" si="25"/>
        <v>0</v>
      </c>
      <c r="H84" s="19">
        <f t="shared" si="25"/>
        <v>0</v>
      </c>
      <c r="I84" s="19">
        <f t="shared" si="25"/>
        <v>0</v>
      </c>
      <c r="J84" s="19">
        <f t="shared" si="25"/>
        <v>0</v>
      </c>
      <c r="K84" s="19">
        <f t="shared" si="25"/>
        <v>0</v>
      </c>
      <c r="L84" s="19">
        <f t="shared" si="25"/>
        <v>0</v>
      </c>
    </row>
    <row r="85" spans="1:12">
      <c r="A85" s="27"/>
      <c r="B85" s="21" t="s">
        <v>73</v>
      </c>
      <c r="C85" s="8">
        <v>0</v>
      </c>
      <c r="D85" s="8">
        <v>0</v>
      </c>
      <c r="E85" s="8">
        <v>0</v>
      </c>
      <c r="F85" s="8">
        <v>0</v>
      </c>
      <c r="G85" s="8">
        <v>0</v>
      </c>
      <c r="H85" s="8">
        <v>0</v>
      </c>
      <c r="I85" s="8">
        <v>0</v>
      </c>
      <c r="J85" s="8">
        <v>0</v>
      </c>
      <c r="K85" s="8">
        <v>0</v>
      </c>
      <c r="L85" s="8">
        <v>0</v>
      </c>
    </row>
    <row r="86" spans="1:12">
      <c r="A86" s="27"/>
      <c r="B86" s="21" t="s">
        <v>74</v>
      </c>
      <c r="C86" s="8">
        <v>0</v>
      </c>
      <c r="D86" s="8">
        <v>0</v>
      </c>
      <c r="E86" s="8">
        <v>0</v>
      </c>
      <c r="F86" s="8">
        <v>0</v>
      </c>
      <c r="G86" s="8">
        <v>0</v>
      </c>
      <c r="H86" s="8">
        <v>0</v>
      </c>
      <c r="I86" s="8">
        <v>0</v>
      </c>
      <c r="J86" s="8">
        <v>0</v>
      </c>
      <c r="K86" s="8">
        <v>0</v>
      </c>
      <c r="L86" s="8">
        <v>0</v>
      </c>
    </row>
    <row r="87" spans="1:12">
      <c r="A87" s="27" t="s">
        <v>138</v>
      </c>
      <c r="B87" s="22" t="s">
        <v>104</v>
      </c>
      <c r="C87" s="19">
        <f>C88+C89</f>
        <v>0</v>
      </c>
      <c r="D87" s="19">
        <f t="shared" ref="D87:L87" si="26">D88+D89</f>
        <v>0</v>
      </c>
      <c r="E87" s="19">
        <f t="shared" si="26"/>
        <v>0</v>
      </c>
      <c r="F87" s="19">
        <f t="shared" si="26"/>
        <v>0</v>
      </c>
      <c r="G87" s="19">
        <f t="shared" si="26"/>
        <v>0</v>
      </c>
      <c r="H87" s="19">
        <f t="shared" si="26"/>
        <v>0</v>
      </c>
      <c r="I87" s="19">
        <f t="shared" si="26"/>
        <v>0</v>
      </c>
      <c r="J87" s="19">
        <f t="shared" si="26"/>
        <v>0</v>
      </c>
      <c r="K87" s="19">
        <f t="shared" si="26"/>
        <v>0</v>
      </c>
      <c r="L87" s="19">
        <f t="shared" si="26"/>
        <v>0</v>
      </c>
    </row>
    <row r="88" spans="1:12">
      <c r="A88" s="27"/>
      <c r="B88" s="21" t="s">
        <v>105</v>
      </c>
      <c r="C88" s="8">
        <v>0</v>
      </c>
      <c r="D88" s="8">
        <v>0</v>
      </c>
      <c r="E88" s="8">
        <v>0</v>
      </c>
      <c r="F88" s="8">
        <v>0</v>
      </c>
      <c r="G88" s="8">
        <v>0</v>
      </c>
      <c r="H88" s="8">
        <v>0</v>
      </c>
      <c r="I88" s="8">
        <v>0</v>
      </c>
      <c r="J88" s="8">
        <v>0</v>
      </c>
      <c r="K88" s="8">
        <v>0</v>
      </c>
      <c r="L88" s="8">
        <v>0</v>
      </c>
    </row>
    <row r="89" spans="1:12">
      <c r="A89" s="27"/>
      <c r="B89" s="21" t="s">
        <v>106</v>
      </c>
      <c r="C89" s="8">
        <v>0</v>
      </c>
      <c r="D89" s="8">
        <v>0</v>
      </c>
      <c r="E89" s="8">
        <v>0</v>
      </c>
      <c r="F89" s="8">
        <v>0</v>
      </c>
      <c r="G89" s="8">
        <v>0</v>
      </c>
      <c r="H89" s="8">
        <v>0</v>
      </c>
      <c r="I89" s="8">
        <v>0</v>
      </c>
      <c r="J89" s="8">
        <v>0</v>
      </c>
      <c r="K89" s="8">
        <v>0</v>
      </c>
      <c r="L89" s="8">
        <v>0</v>
      </c>
    </row>
    <row r="90" spans="1:12" s="13" customFormat="1" ht="24">
      <c r="A90" s="27" t="s">
        <v>139</v>
      </c>
      <c r="B90" s="22" t="s">
        <v>97</v>
      </c>
      <c r="C90" s="19">
        <f>C91+C92</f>
        <v>0</v>
      </c>
      <c r="D90" s="19">
        <f t="shared" ref="D90:L90" si="27">D91+D92</f>
        <v>0</v>
      </c>
      <c r="E90" s="19">
        <f t="shared" si="27"/>
        <v>0</v>
      </c>
      <c r="F90" s="19">
        <f t="shared" si="27"/>
        <v>0</v>
      </c>
      <c r="G90" s="19">
        <f t="shared" si="27"/>
        <v>0</v>
      </c>
      <c r="H90" s="19">
        <f t="shared" si="27"/>
        <v>0</v>
      </c>
      <c r="I90" s="19">
        <f t="shared" si="27"/>
        <v>0</v>
      </c>
      <c r="J90" s="19">
        <f t="shared" si="27"/>
        <v>0</v>
      </c>
      <c r="K90" s="19">
        <f t="shared" si="27"/>
        <v>0</v>
      </c>
      <c r="L90" s="19">
        <f t="shared" si="27"/>
        <v>0</v>
      </c>
    </row>
    <row r="91" spans="1:12" ht="24">
      <c r="A91" s="27"/>
      <c r="B91" s="21" t="s">
        <v>98</v>
      </c>
      <c r="C91" s="8">
        <v>0</v>
      </c>
      <c r="D91" s="8">
        <v>0</v>
      </c>
      <c r="E91" s="8">
        <v>0</v>
      </c>
      <c r="F91" s="8">
        <v>0</v>
      </c>
      <c r="G91" s="8">
        <v>0</v>
      </c>
      <c r="H91" s="8">
        <v>0</v>
      </c>
      <c r="I91" s="8">
        <v>0</v>
      </c>
      <c r="J91" s="8">
        <v>0</v>
      </c>
      <c r="K91" s="8">
        <v>0</v>
      </c>
      <c r="L91" s="8">
        <v>0</v>
      </c>
    </row>
    <row r="92" spans="1:12" ht="24">
      <c r="A92" s="27"/>
      <c r="B92" s="21" t="s">
        <v>99</v>
      </c>
      <c r="C92" s="8">
        <v>0</v>
      </c>
      <c r="D92" s="8">
        <v>0</v>
      </c>
      <c r="E92" s="8">
        <v>0</v>
      </c>
      <c r="F92" s="8">
        <v>0</v>
      </c>
      <c r="G92" s="8">
        <v>0</v>
      </c>
      <c r="H92" s="8">
        <v>0</v>
      </c>
      <c r="I92" s="8">
        <v>0</v>
      </c>
      <c r="J92" s="8">
        <v>0</v>
      </c>
      <c r="K92" s="8">
        <v>0</v>
      </c>
      <c r="L92" s="8">
        <v>0</v>
      </c>
    </row>
    <row r="93" spans="1:12" s="13" customFormat="1">
      <c r="A93" s="29" t="s">
        <v>140</v>
      </c>
      <c r="B93" s="24" t="s">
        <v>52</v>
      </c>
      <c r="C93" s="8">
        <v>0</v>
      </c>
      <c r="D93" s="8">
        <v>0</v>
      </c>
      <c r="E93" s="8">
        <v>0</v>
      </c>
      <c r="F93" s="8">
        <v>0</v>
      </c>
      <c r="G93" s="8">
        <v>0</v>
      </c>
      <c r="H93" s="8">
        <v>0</v>
      </c>
      <c r="I93" s="8">
        <v>0</v>
      </c>
      <c r="J93" s="8">
        <v>0</v>
      </c>
      <c r="K93" s="8">
        <v>0</v>
      </c>
      <c r="L93" s="8">
        <v>0</v>
      </c>
    </row>
    <row r="94" spans="1:12" s="13" customFormat="1">
      <c r="A94" s="29" t="s">
        <v>141</v>
      </c>
      <c r="B94" s="24" t="s">
        <v>53</v>
      </c>
      <c r="C94" s="8">
        <v>0</v>
      </c>
      <c r="D94" s="8">
        <v>0</v>
      </c>
      <c r="E94" s="8">
        <v>0</v>
      </c>
      <c r="F94" s="8">
        <v>0</v>
      </c>
      <c r="G94" s="8">
        <v>0</v>
      </c>
      <c r="H94" s="8">
        <v>0</v>
      </c>
      <c r="I94" s="8">
        <v>0</v>
      </c>
      <c r="J94" s="8">
        <v>0</v>
      </c>
      <c r="K94" s="8">
        <v>0</v>
      </c>
      <c r="L94" s="8">
        <v>0</v>
      </c>
    </row>
    <row r="95" spans="1:12">
      <c r="A95" s="27" t="s">
        <v>87</v>
      </c>
      <c r="B95" s="14" t="s">
        <v>1</v>
      </c>
      <c r="C95" s="10">
        <f>C96+C100</f>
        <v>0</v>
      </c>
      <c r="D95" s="10">
        <f t="shared" ref="D95:L95" si="28">D96+D100</f>
        <v>0</v>
      </c>
      <c r="E95" s="10">
        <f t="shared" si="28"/>
        <v>0</v>
      </c>
      <c r="F95" s="10">
        <f t="shared" si="28"/>
        <v>0</v>
      </c>
      <c r="G95" s="10">
        <f t="shared" si="28"/>
        <v>0</v>
      </c>
      <c r="H95" s="10">
        <f t="shared" si="28"/>
        <v>0</v>
      </c>
      <c r="I95" s="10">
        <f t="shared" si="28"/>
        <v>0</v>
      </c>
      <c r="J95" s="10">
        <f t="shared" si="28"/>
        <v>0</v>
      </c>
      <c r="K95" s="10">
        <f t="shared" si="28"/>
        <v>0</v>
      </c>
      <c r="L95" s="10">
        <f t="shared" si="28"/>
        <v>0</v>
      </c>
    </row>
    <row r="96" spans="1:12">
      <c r="A96" s="28" t="s">
        <v>142</v>
      </c>
      <c r="B96" s="22" t="s">
        <v>54</v>
      </c>
      <c r="C96" s="10">
        <f>SUM(C97:C99)</f>
        <v>0</v>
      </c>
      <c r="D96" s="10">
        <f t="shared" ref="D96:L96" si="29">SUM(D97:D99)</f>
        <v>0</v>
      </c>
      <c r="E96" s="10">
        <f t="shared" si="29"/>
        <v>0</v>
      </c>
      <c r="F96" s="10">
        <f t="shared" si="29"/>
        <v>0</v>
      </c>
      <c r="G96" s="10">
        <f t="shared" si="29"/>
        <v>0</v>
      </c>
      <c r="H96" s="10">
        <f t="shared" si="29"/>
        <v>0</v>
      </c>
      <c r="I96" s="10">
        <f t="shared" si="29"/>
        <v>0</v>
      </c>
      <c r="J96" s="10">
        <f t="shared" si="29"/>
        <v>0</v>
      </c>
      <c r="K96" s="10">
        <f t="shared" si="29"/>
        <v>0</v>
      </c>
      <c r="L96" s="10">
        <f t="shared" si="29"/>
        <v>0</v>
      </c>
    </row>
    <row r="97" spans="1:12">
      <c r="A97" s="27"/>
      <c r="B97" s="7" t="s">
        <v>55</v>
      </c>
      <c r="C97" s="8">
        <v>0</v>
      </c>
      <c r="D97" s="8">
        <v>0</v>
      </c>
      <c r="E97" s="8">
        <v>0</v>
      </c>
      <c r="F97" s="8">
        <v>0</v>
      </c>
      <c r="G97" s="8">
        <v>0</v>
      </c>
      <c r="H97" s="8">
        <v>0</v>
      </c>
      <c r="I97" s="8">
        <v>0</v>
      </c>
      <c r="J97" s="8">
        <v>0</v>
      </c>
      <c r="K97" s="8">
        <v>0</v>
      </c>
      <c r="L97" s="8">
        <v>0</v>
      </c>
    </row>
    <row r="98" spans="1:12" ht="24">
      <c r="A98" s="27"/>
      <c r="B98" s="7" t="s">
        <v>56</v>
      </c>
      <c r="C98" s="8">
        <v>0</v>
      </c>
      <c r="D98" s="8">
        <v>0</v>
      </c>
      <c r="E98" s="8">
        <v>0</v>
      </c>
      <c r="F98" s="8">
        <v>0</v>
      </c>
      <c r="G98" s="8">
        <v>0</v>
      </c>
      <c r="H98" s="8">
        <v>0</v>
      </c>
      <c r="I98" s="8">
        <v>0</v>
      </c>
      <c r="J98" s="8">
        <v>0</v>
      </c>
      <c r="K98" s="8">
        <v>0</v>
      </c>
      <c r="L98" s="8">
        <v>0</v>
      </c>
    </row>
    <row r="99" spans="1:12">
      <c r="A99" s="27"/>
      <c r="B99" s="7" t="s">
        <v>57</v>
      </c>
      <c r="C99" s="8">
        <v>0</v>
      </c>
      <c r="D99" s="8">
        <v>0</v>
      </c>
      <c r="E99" s="8">
        <v>0</v>
      </c>
      <c r="F99" s="8">
        <v>0</v>
      </c>
      <c r="G99" s="8">
        <v>0</v>
      </c>
      <c r="H99" s="8">
        <v>0</v>
      </c>
      <c r="I99" s="8">
        <v>0</v>
      </c>
      <c r="J99" s="8">
        <v>0</v>
      </c>
      <c r="K99" s="8">
        <v>0</v>
      </c>
      <c r="L99" s="8">
        <v>0</v>
      </c>
    </row>
    <row r="100" spans="1:12" s="13" customFormat="1" ht="48">
      <c r="A100" s="27" t="s">
        <v>143</v>
      </c>
      <c r="B100" s="22" t="s">
        <v>58</v>
      </c>
      <c r="C100" s="8">
        <v>0</v>
      </c>
      <c r="D100" s="8">
        <v>0</v>
      </c>
      <c r="E100" s="8">
        <v>0</v>
      </c>
      <c r="F100" s="8">
        <v>0</v>
      </c>
      <c r="G100" s="8">
        <v>0</v>
      </c>
      <c r="H100" s="8">
        <v>0</v>
      </c>
      <c r="I100" s="8">
        <v>0</v>
      </c>
      <c r="J100" s="8">
        <v>0</v>
      </c>
      <c r="K100" s="8">
        <v>0</v>
      </c>
      <c r="L100" s="8">
        <v>0</v>
      </c>
    </row>
    <row r="101" spans="1:12">
      <c r="A101" s="192" t="s">
        <v>59</v>
      </c>
      <c r="B101" s="192"/>
      <c r="C101" s="10">
        <f t="shared" ref="C101:L101" si="30">C74+C95</f>
        <v>0</v>
      </c>
      <c r="D101" s="10">
        <f t="shared" si="30"/>
        <v>0</v>
      </c>
      <c r="E101" s="10">
        <f t="shared" si="30"/>
        <v>0</v>
      </c>
      <c r="F101" s="10">
        <f t="shared" si="30"/>
        <v>0</v>
      </c>
      <c r="G101" s="10">
        <f t="shared" si="30"/>
        <v>0</v>
      </c>
      <c r="H101" s="10">
        <f t="shared" si="30"/>
        <v>0</v>
      </c>
      <c r="I101" s="10">
        <f t="shared" si="30"/>
        <v>0</v>
      </c>
      <c r="J101" s="10">
        <f t="shared" si="30"/>
        <v>0</v>
      </c>
      <c r="K101" s="10">
        <f t="shared" si="30"/>
        <v>0</v>
      </c>
      <c r="L101" s="10">
        <f t="shared" si="30"/>
        <v>0</v>
      </c>
    </row>
    <row r="102" spans="1:12">
      <c r="A102" s="192" t="s">
        <v>60</v>
      </c>
      <c r="B102" s="192"/>
      <c r="C102" s="10">
        <f t="shared" ref="C102:L102" si="31">C72-C101</f>
        <v>0</v>
      </c>
      <c r="D102" s="10">
        <f t="shared" si="31"/>
        <v>0</v>
      </c>
      <c r="E102" s="10">
        <f t="shared" si="31"/>
        <v>0</v>
      </c>
      <c r="F102" s="10">
        <f t="shared" si="31"/>
        <v>0</v>
      </c>
      <c r="G102" s="10">
        <f t="shared" si="31"/>
        <v>0</v>
      </c>
      <c r="H102" s="10">
        <f t="shared" si="31"/>
        <v>0</v>
      </c>
      <c r="I102" s="10">
        <f t="shared" si="31"/>
        <v>0</v>
      </c>
      <c r="J102" s="10">
        <f t="shared" si="31"/>
        <v>0</v>
      </c>
      <c r="K102" s="10">
        <f t="shared" si="31"/>
        <v>0</v>
      </c>
      <c r="L102" s="10">
        <f t="shared" si="31"/>
        <v>0</v>
      </c>
    </row>
    <row r="103" spans="1:12">
      <c r="A103" s="192" t="s">
        <v>61</v>
      </c>
      <c r="B103" s="192"/>
      <c r="C103" s="10">
        <f t="shared" ref="C103:L103" si="32">C37+C102</f>
        <v>0</v>
      </c>
      <c r="D103" s="10">
        <f t="shared" si="32"/>
        <v>0</v>
      </c>
      <c r="E103" s="10">
        <f t="shared" si="32"/>
        <v>0</v>
      </c>
      <c r="F103" s="10">
        <f t="shared" si="32"/>
        <v>0</v>
      </c>
      <c r="G103" s="10">
        <f t="shared" si="32"/>
        <v>0</v>
      </c>
      <c r="H103" s="10">
        <f t="shared" si="32"/>
        <v>0</v>
      </c>
      <c r="I103" s="10">
        <f t="shared" si="32"/>
        <v>0</v>
      </c>
      <c r="J103" s="10">
        <f t="shared" si="32"/>
        <v>0</v>
      </c>
      <c r="K103" s="10">
        <f t="shared" si="32"/>
        <v>0</v>
      </c>
      <c r="L103" s="10">
        <f t="shared" si="32"/>
        <v>0</v>
      </c>
    </row>
    <row r="104" spans="1:12">
      <c r="A104" s="27">
        <v>21</v>
      </c>
      <c r="B104" s="7" t="s">
        <v>76</v>
      </c>
      <c r="C104" s="8">
        <v>0</v>
      </c>
      <c r="D104" s="8">
        <v>0</v>
      </c>
      <c r="E104" s="8">
        <v>0</v>
      </c>
      <c r="F104" s="8">
        <v>0</v>
      </c>
      <c r="G104" s="8">
        <v>0</v>
      </c>
      <c r="H104" s="8">
        <v>0</v>
      </c>
      <c r="I104" s="8">
        <v>0</v>
      </c>
      <c r="J104" s="8">
        <v>0</v>
      </c>
      <c r="K104" s="8">
        <v>0</v>
      </c>
      <c r="L104" s="8">
        <v>0</v>
      </c>
    </row>
    <row r="105" spans="1:12">
      <c r="A105" s="27">
        <v>22</v>
      </c>
      <c r="B105" s="7" t="s">
        <v>77</v>
      </c>
      <c r="C105" s="8">
        <v>0</v>
      </c>
      <c r="D105" s="8">
        <v>0</v>
      </c>
      <c r="E105" s="8">
        <v>0</v>
      </c>
      <c r="F105" s="8">
        <v>0</v>
      </c>
      <c r="G105" s="8">
        <v>0</v>
      </c>
      <c r="H105" s="8">
        <v>0</v>
      </c>
      <c r="I105" s="8">
        <v>0</v>
      </c>
      <c r="J105" s="8">
        <v>0</v>
      </c>
      <c r="K105" s="8">
        <v>0</v>
      </c>
      <c r="L105" s="8">
        <v>0</v>
      </c>
    </row>
    <row r="106" spans="1:12">
      <c r="A106" s="27">
        <v>23</v>
      </c>
      <c r="B106" s="7" t="s">
        <v>62</v>
      </c>
      <c r="C106" s="8">
        <v>0</v>
      </c>
      <c r="D106" s="8">
        <v>0</v>
      </c>
      <c r="E106" s="8">
        <v>0</v>
      </c>
      <c r="F106" s="8">
        <v>0</v>
      </c>
      <c r="G106" s="8">
        <v>0</v>
      </c>
      <c r="H106" s="8">
        <v>0</v>
      </c>
      <c r="I106" s="8">
        <v>0</v>
      </c>
      <c r="J106" s="8">
        <v>0</v>
      </c>
      <c r="K106" s="8">
        <v>0</v>
      </c>
      <c r="L106" s="8">
        <v>0</v>
      </c>
    </row>
    <row r="107" spans="1:12">
      <c r="A107" s="192" t="s">
        <v>63</v>
      </c>
      <c r="B107" s="192"/>
      <c r="C107" s="10">
        <f>C104-C105+C106</f>
        <v>0</v>
      </c>
      <c r="D107" s="10">
        <f t="shared" ref="D107:L107" si="33">D104-D105+D106</f>
        <v>0</v>
      </c>
      <c r="E107" s="10">
        <f t="shared" si="33"/>
        <v>0</v>
      </c>
      <c r="F107" s="10">
        <f t="shared" si="33"/>
        <v>0</v>
      </c>
      <c r="G107" s="10">
        <f t="shared" si="33"/>
        <v>0</v>
      </c>
      <c r="H107" s="10">
        <f t="shared" si="33"/>
        <v>0</v>
      </c>
      <c r="I107" s="10">
        <f t="shared" si="33"/>
        <v>0</v>
      </c>
      <c r="J107" s="10">
        <f t="shared" si="33"/>
        <v>0</v>
      </c>
      <c r="K107" s="10">
        <f t="shared" si="33"/>
        <v>0</v>
      </c>
      <c r="L107" s="10">
        <f t="shared" si="33"/>
        <v>0</v>
      </c>
    </row>
    <row r="108" spans="1:12">
      <c r="A108" s="192" t="s">
        <v>40</v>
      </c>
      <c r="B108" s="192"/>
      <c r="C108" s="10">
        <f t="shared" ref="C108:L108" si="34">C37</f>
        <v>0</v>
      </c>
      <c r="D108" s="10">
        <f t="shared" si="34"/>
        <v>0</v>
      </c>
      <c r="E108" s="10">
        <f t="shared" si="34"/>
        <v>0</v>
      </c>
      <c r="F108" s="10">
        <f t="shared" si="34"/>
        <v>0</v>
      </c>
      <c r="G108" s="10">
        <f t="shared" si="34"/>
        <v>0</v>
      </c>
      <c r="H108" s="10">
        <f t="shared" si="34"/>
        <v>0</v>
      </c>
      <c r="I108" s="10">
        <f t="shared" si="34"/>
        <v>0</v>
      </c>
      <c r="J108" s="10">
        <f t="shared" si="34"/>
        <v>0</v>
      </c>
      <c r="K108" s="10">
        <f t="shared" si="34"/>
        <v>0</v>
      </c>
      <c r="L108" s="10">
        <f t="shared" si="34"/>
        <v>0</v>
      </c>
    </row>
    <row r="109" spans="1:12">
      <c r="A109" s="192" t="s">
        <v>64</v>
      </c>
      <c r="B109" s="192"/>
      <c r="C109" s="10">
        <f>C102-C107</f>
        <v>0</v>
      </c>
      <c r="D109" s="10">
        <f t="shared" ref="D109:L109" si="35">D102-D107</f>
        <v>0</v>
      </c>
      <c r="E109" s="10">
        <f t="shared" si="35"/>
        <v>0</v>
      </c>
      <c r="F109" s="10">
        <f t="shared" si="35"/>
        <v>0</v>
      </c>
      <c r="G109" s="10">
        <f t="shared" si="35"/>
        <v>0</v>
      </c>
      <c r="H109" s="10">
        <f t="shared" si="35"/>
        <v>0</v>
      </c>
      <c r="I109" s="10">
        <f t="shared" si="35"/>
        <v>0</v>
      </c>
      <c r="J109" s="10">
        <f t="shared" si="35"/>
        <v>0</v>
      </c>
      <c r="K109" s="10">
        <f t="shared" si="35"/>
        <v>0</v>
      </c>
      <c r="L109" s="10">
        <f t="shared" si="35"/>
        <v>0</v>
      </c>
    </row>
    <row r="110" spans="1:12">
      <c r="A110" s="193" t="s">
        <v>65</v>
      </c>
      <c r="B110" s="194"/>
      <c r="C110" s="194"/>
      <c r="D110" s="194"/>
      <c r="E110" s="194"/>
      <c r="F110" s="194"/>
      <c r="G110" s="194"/>
      <c r="H110" s="194"/>
      <c r="I110" s="194"/>
      <c r="J110" s="194"/>
      <c r="K110" s="194"/>
      <c r="L110" s="194"/>
    </row>
    <row r="111" spans="1:12">
      <c r="A111" s="192" t="s">
        <v>66</v>
      </c>
      <c r="B111" s="192"/>
      <c r="C111" s="10">
        <f>C108+C109</f>
        <v>0</v>
      </c>
      <c r="D111" s="10">
        <f>D108+D109</f>
        <v>0</v>
      </c>
      <c r="E111" s="10">
        <f>E108+E109</f>
        <v>0</v>
      </c>
      <c r="F111" s="10">
        <f t="shared" ref="F111:L111" si="36">F108+F109</f>
        <v>0</v>
      </c>
      <c r="G111" s="10">
        <f>G108+G109</f>
        <v>0</v>
      </c>
      <c r="H111" s="10">
        <f t="shared" si="36"/>
        <v>0</v>
      </c>
      <c r="I111" s="10">
        <f t="shared" si="36"/>
        <v>0</v>
      </c>
      <c r="J111" s="10">
        <f t="shared" si="36"/>
        <v>0</v>
      </c>
      <c r="K111" s="10">
        <f t="shared" si="36"/>
        <v>0</v>
      </c>
      <c r="L111" s="10">
        <f t="shared" si="36"/>
        <v>0</v>
      </c>
    </row>
    <row r="112" spans="1:12">
      <c r="A112" s="192" t="s">
        <v>67</v>
      </c>
      <c r="B112" s="192"/>
      <c r="C112" s="8">
        <v>0</v>
      </c>
      <c r="D112" s="10">
        <f>C113</f>
        <v>0</v>
      </c>
      <c r="E112" s="10">
        <f>D113</f>
        <v>0</v>
      </c>
      <c r="F112" s="10">
        <f t="shared" ref="F112:L112" si="37">E113</f>
        <v>0</v>
      </c>
      <c r="G112" s="10">
        <f t="shared" si="37"/>
        <v>0</v>
      </c>
      <c r="H112" s="10">
        <f t="shared" si="37"/>
        <v>0</v>
      </c>
      <c r="I112" s="10">
        <f t="shared" si="37"/>
        <v>0</v>
      </c>
      <c r="J112" s="10">
        <f t="shared" si="37"/>
        <v>0</v>
      </c>
      <c r="K112" s="10">
        <f t="shared" si="37"/>
        <v>0</v>
      </c>
      <c r="L112" s="10">
        <f t="shared" si="37"/>
        <v>0</v>
      </c>
    </row>
    <row r="113" spans="1:12">
      <c r="A113" s="192" t="s">
        <v>68</v>
      </c>
      <c r="B113" s="192"/>
      <c r="C113" s="10">
        <f>C112+C111</f>
        <v>0</v>
      </c>
      <c r="D113" s="10">
        <f>D112+D111</f>
        <v>0</v>
      </c>
      <c r="E113" s="10">
        <f t="shared" ref="E113:L113" si="38">E112+E111</f>
        <v>0</v>
      </c>
      <c r="F113" s="10">
        <f t="shared" si="38"/>
        <v>0</v>
      </c>
      <c r="G113" s="10">
        <f t="shared" si="38"/>
        <v>0</v>
      </c>
      <c r="H113" s="10">
        <f t="shared" si="38"/>
        <v>0</v>
      </c>
      <c r="I113" s="10">
        <f t="shared" si="38"/>
        <v>0</v>
      </c>
      <c r="J113" s="10">
        <f t="shared" si="38"/>
        <v>0</v>
      </c>
      <c r="K113" s="10">
        <f t="shared" si="38"/>
        <v>0</v>
      </c>
      <c r="L113" s="10">
        <f t="shared" si="38"/>
        <v>0</v>
      </c>
    </row>
    <row r="115" spans="1:12">
      <c r="B115" s="33"/>
    </row>
  </sheetData>
  <sheetProtection password="9F67" sheet="1" objects="1" scenarios="1"/>
  <mergeCells count="30">
    <mergeCell ref="A1:G1"/>
    <mergeCell ref="A6:L6"/>
    <mergeCell ref="A3:L3"/>
    <mergeCell ref="A4:A5"/>
    <mergeCell ref="B4:B5"/>
    <mergeCell ref="C4:L4"/>
    <mergeCell ref="A37:B37"/>
    <mergeCell ref="A7:B7"/>
    <mergeCell ref="A16:B16"/>
    <mergeCell ref="A17:B17"/>
    <mergeCell ref="A22:B22"/>
    <mergeCell ref="A23:B23"/>
    <mergeCell ref="A24:L24"/>
    <mergeCell ref="A25:B25"/>
    <mergeCell ref="A27:B27"/>
    <mergeCell ref="A28:B28"/>
    <mergeCell ref="A35:B35"/>
    <mergeCell ref="A36:B36"/>
    <mergeCell ref="A113:B113"/>
    <mergeCell ref="A38:L38"/>
    <mergeCell ref="A72:B72"/>
    <mergeCell ref="A101:B101"/>
    <mergeCell ref="A102:B102"/>
    <mergeCell ref="A103:B103"/>
    <mergeCell ref="A107:B107"/>
    <mergeCell ref="A108:B108"/>
    <mergeCell ref="A109:B109"/>
    <mergeCell ref="A110:L110"/>
    <mergeCell ref="A111:B111"/>
    <mergeCell ref="A112:B112"/>
  </mergeCells>
  <dataValidations count="1">
    <dataValidation errorStyle="information" allowBlank="1" showInputMessage="1" showErrorMessage="1" sqref="HS12:HT15 RO12:RP15 ABK12:ABL15 ALG12:ALH15 AVC12:AVD15 BEY12:BEZ15 BOU12:BOV15 BYQ12:BYR15 CIM12:CIN15 CSI12:CSJ15 DCE12:DCF15 DMA12:DMB15 DVW12:DVX15 EFS12:EFT15 EPO12:EPP15 EZK12:EZL15 FJG12:FJH15 FTC12:FTD15 GCY12:GCZ15 GMU12:GMV15 GWQ12:GWR15 HGM12:HGN15 HQI12:HQJ15 IAE12:IAF15 IKA12:IKB15 ITW12:ITX15 JDS12:JDT15 JNO12:JNP15 JXK12:JXL15 KHG12:KHH15 KRC12:KRD15 LAY12:LAZ15 LKU12:LKV15 LUQ12:LUR15 MEM12:MEN15 MOI12:MOJ15 MYE12:MYF15 NIA12:NIB15 NRW12:NRX15 OBS12:OBT15 OLO12:OLP15 OVK12:OVL15 PFG12:PFH15 PPC12:PPD15 PYY12:PYZ15 QIU12:QIV15 QSQ12:QSR15 RCM12:RCN15 RMI12:RMJ15 RWE12:RWF15 SGA12:SGB15 SPW12:SPX15 SZS12:SZT15 TJO12:TJP15 TTK12:TTL15 UDG12:UDH15 UNC12:UND15 UWY12:UWZ15 VGU12:VGV15 VQQ12:VQR15 WAM12:WAN15 WKI12:WKJ15 WUE12:WUF15 HS8:HT10 HR111:HT111 RN111:RP111 ABJ111:ABL111 ALF111:ALH111 AVB111:AVD111 BEX111:BEZ111 BOT111:BOV111 BYP111:BYR111 CIL111:CIN111 CSH111:CSJ111 DCD111:DCF111 DLZ111:DMB111 DVV111:DVX111 EFR111:EFT111 EPN111:EPP111 EZJ111:EZL111 FJF111:FJH111 FTB111:FTD111 GCX111:GCZ111 GMT111:GMV111 GWP111:GWR111 HGL111:HGN111 HQH111:HQJ111 IAD111:IAF111 IJZ111:IKB111 ITV111:ITX111 JDR111:JDT111 JNN111:JNP111 JXJ111:JXL111 KHF111:KHH111 KRB111:KRD111 LAX111:LAZ111 LKT111:LKV111 LUP111:LUR111 MEL111:MEN111 MOH111:MOJ111 MYD111:MYF111 NHZ111:NIB111 NRV111:NRX111 OBR111:OBT111 OLN111:OLP111 OVJ111:OVL111 PFF111:PFH111 PPB111:PPD111 PYX111:PYZ111 QIT111:QIV111 QSP111:QSR111 RCL111:RCN111 RMH111:RMJ111 RWD111:RWF111 SFZ111:SGB111 SPV111:SPX111 SZR111:SZT111 TJN111:TJP111 TTJ111:TTL111 UDF111:UDH111 UNB111:UND111 UWX111:UWZ111 VGT111:VGV111 VQP111:VQR111 WAL111:WAN111 WKH111:WKJ111 WUD111:WUF111 C102:L102 WUE26:WUF26 WUE8:WUF10 WKI26:WKJ26 WKI8:WKJ10 WAM26:WAN26 WAM8:WAN10 VQQ26:VQR26 VQQ8:VQR10 VGU26:VGV26 VGU8:VGV10 UWY26:UWZ26 UWY8:UWZ10 UNC26:UND26 UNC8:UND10 UDG26:UDH26 UDG8:UDH10 TTK26:TTL26 TTK8:TTL10 TJO26:TJP26 TJO8:TJP10 SZS26:SZT26 SZS8:SZT10 SPW26:SPX26 SPW8:SPX10 SGA26:SGB26 SGA8:SGB10 RWE26:RWF26 RWE8:RWF10 RMI26:RMJ26 RMI8:RMJ10 RCM26:RCN26 RCM8:RCN10 QSQ26:QSR26 QSQ8:QSR10 QIU26:QIV26 QIU8:QIV10 PYY26:PYZ26 PYY8:PYZ10 PPC26:PPD26 PPC8:PPD10 PFG26:PFH26 PFG8:PFH10 OVK26:OVL26 OVK8:OVL10 OLO26:OLP26 OLO8:OLP10 OBS26:OBT26 OBS8:OBT10 NRW26:NRX26 NRW8:NRX10 NIA26:NIB26 NIA8:NIB10 MYE26:MYF26 MYE8:MYF10 MOI26:MOJ26 MOI8:MOJ10 MEM26:MEN26 MEM8:MEN10 LUQ26:LUR26 LUQ8:LUR10 LKU26:LKV26 LKU8:LKV10 LAY26:LAZ26 LAY8:LAZ10 KRC26:KRD26 KRC8:KRD10 KHG26:KHH26 KHG8:KHH10 JXK26:JXL26 JXK8:JXL10 JNO26:JNP26 JNO8:JNP10 JDS26:JDT26 JDS8:JDT10 ITW26:ITX26 ITW8:ITX10 IKA26:IKB26 IKA8:IKB10 IAE26:IAF26 IAE8:IAF10 HQI26:HQJ26 HQI8:HQJ10 HGM26:HGN26 HGM8:HGN10 GWQ26:GWR26 GWQ8:GWR10 GMU26:GMV26 GMU8:GMV10 GCY26:GCZ26 GCY8:GCZ10 FTC26:FTD26 FTC8:FTD10 FJG26:FJH26 FJG8:FJH10 EZK26:EZL26 EZK8:EZL10 EPO26:EPP26 EPO8:EPP10 EFS26:EFT26 EFS8:EFT10 DVW26:DVX26 DVW8:DVX10 DMA26:DMB26 DMA8:DMB10 DCE26:DCF26 DCE8:DCF10 CSI26:CSJ26 CSI8:CSJ10 CIM26:CIN26 CIM8:CIN10 BYQ26:BYR26 BYQ8:BYR10 BOU26:BOV26 BOU8:BOV10 BEY26:BEZ26 BEY8:BEZ10 AVC26:AVD26 AVC8:AVD10 ALG26:ALH26 ALG8:ALH10 ABK26:ABL26 ABK8:ABL10 RO26:RP26 RO8:RP10 HS26:HT26 HR106:HT109 RN106:RP109 ABJ106:ABL109 ALF106:ALH109 AVB106:AVD109 BEX106:BEZ109 BOT106:BOV109 BYP106:BYR109 CIL106:CIN109 CSH106:CSJ109 DCD106:DCF109 DLZ106:DMB109 DVV106:DVX109 EFR106:EFT109 EPN106:EPP109 EZJ106:EZL109 FJF106:FJH109 FTB106:FTD109 GCX106:GCZ109 GMT106:GMV109 GWP106:GWR109 HGL106:HGN109 HQH106:HQJ109 IAD106:IAF109 IJZ106:IKB109 ITV106:ITX109 JDR106:JDT109 JNN106:JNP109 JXJ106:JXL109 KHF106:KHH109 KRB106:KRD109 LAX106:LAZ109 LKT106:LKV109 LUP106:LUR109 MEL106:MEN109 MOH106:MOJ109 MYD106:MYF109 NHZ106:NIB109 NRV106:NRX109 OBR106:OBT109 OLN106:OLP109 OVJ106:OVL109 PFF106:PFH109 PPB106:PPD109 PYX106:PYZ109 QIT106:QIV109 QSP106:QSR109 RCL106:RCN109 RMH106:RMJ109 RWD106:RWF109 SFZ106:SGB109 SPV106:SPX109 SZR106:SZT109 TJN106:TJP109 TTJ106:TTL109 UDF106:UDH109 UNB106:UND109 UWX106:UWZ109 VGT106:VGV109 VQP106:VQR109 WAL106:WAN109 WKH106:WKJ109 WUD106:WUF109 HS81:HT89 C95:L96 WUD95:WUF102 C111:L111 WKH95:WKJ102 WAL95:WAN102 VQP95:VQR102 VGT95:VGV102 UWX95:UWZ102 UNB95:UND102 UDF95:UDH102 TTJ95:TTL102 TJN95:TJP102 SZR95:SZT102 SPV95:SPX102 SFZ95:SGB102 RWD95:RWF102 RMH95:RMJ102 RCL95:RCN102 QSP95:QSR102 QIT95:QIV102 PYX95:PYZ102 PPB95:PPD102 PFF95:PFH102 OVJ95:OVL102 OLN95:OLP102 OBR95:OBT102 NRV95:NRX102 NHZ95:NIB102 MYD95:MYF102 MOH95:MOJ102 MEL95:MEN102 LUP95:LUR102 LKT95:LKV102 LAX95:LAZ102 KRB95:KRD102 KHF95:KHH102 JXJ95:JXL102 JNN95:JNP102 JDR95:JDT102 ITV95:ITX102 IJZ95:IKB102 IAD95:IAF102 HQH95:HQJ102 HGL95:HGN102 GWP95:GWR102 GMT95:GMV102 GCX95:GCZ102 FTB95:FTD102 FJF95:FJH102 EZJ95:EZL102 EPN95:EPP102 EFR95:EFT102 DVV95:DVX102 DLZ95:DMB102 DCD95:DCF102 CSH95:CSJ102 CIL95:CIN102 BYP95:BYR102 BOT95:BOV102 BEX95:BEZ102 AVB95:AVD102 ALF95:ALH102 ABJ95:ABL102 RN95:RP102 HR95:HT102 WUE29:WUF34 WKI29:WKJ34 WAM29:WAN34 VQQ29:VQR34 VGU29:VGV34 UWY29:UWZ34 UNC29:UND34 UDG29:UDH34 TTK29:TTL34 TJO29:TJP34 SZS29:SZT34 SPW29:SPX34 SGA29:SGB34 RWE29:RWF34 RMI29:RMJ34 RCM29:RCN34 QSQ29:QSR34 QIU29:QIV34 PYY29:PYZ34 PPC29:PPD34 PFG29:PFH34 OVK29:OVL34 OLO29:OLP34 OBS29:OBT34 NRW29:NRX34 NIA29:NIB34 MYE29:MYF34 MOI29:MOJ34 MEM29:MEN34 LUQ29:LUR34 LKU29:LKV34 LAY29:LAZ34 KRC29:KRD34 KHG29:KHH34 JXK29:JXL34 JNO29:JNP34 JDS29:JDT34 ITW29:ITX34 IKA29:IKB34 IAE29:IAF34 HQI29:HQJ34 HGM29:HGN34 GWQ29:GWR34 GMU29:GMV34 GCY29:GCZ34 FTC29:FTD34 FJG29:FJH34 EZK29:EZL34 EPO29:EPP34 EFS29:EFT34 DVW29:DVX34 DMA29:DMB34 DCE29:DCF34 CSI29:CSJ34 CIM29:CIN34 BYQ29:BYR34 BOU29:BOV34 BEY29:BEZ34 AVC29:AVD34 ALG29:ALH34 ABK29:ABL34 RO29:RP34 HS29:HT34 WUE81:WUF89 WKI81:WKJ89 WAM81:WAN89 VQQ81:VQR89 VGU81:VGV89 UWY81:UWZ89 UNC81:UND89 UDG81:UDH89 TTK81:TTL89 TJO81:TJP89 SZS81:SZT89 SPW81:SPX89 SGA81:SGB89 RWE81:RWF89 RMI81:RMJ89 RCM81:RCN89 QSQ81:QSR89 QIU81:QIV89 PYY81:PYZ89 PPC81:PPD89 PFG81:PFH89 OVK81:OVL89 OLO81:OLP89 OBS81:OBT89 NRW81:NRX89 NIA81:NIB89 MYE81:MYF89 MOI81:MOJ89 MEM81:MEN89 LUQ81:LUR89 LKU81:LKV89 LAY81:LAZ89 KRC81:KRD89 KHG81:KHH89 JXK81:JXL89 JNO81:JNP89 JDS81:JDT89 ITW81:ITX89 IKA81:IKB89 IAE81:IAF89 HQI81:HQJ89 HGM81:HGN89 GWQ81:GWR89 GMU81:GMV89 GCY81:GCZ89 FTC81:FTD89 FJG81:FJH89 EZK81:EZL89 EPO81:EPP89 EFS81:EFT89 DVW81:DVX89 DMA81:DMB89 DCE81:DCF89 CSI81:CSJ89 CIM81:CIN89 BYQ81:BYR89 BOU81:BOV89 BEY81:BEZ89 AVC81:AVD89 ALG81:ALH89 ABK81:ABL89 RO81:RP89 C107:L109"/>
  </dataValidations>
  <pageMargins left="0.7" right="0.7" top="0.75" bottom="0.75" header="0.3" footer="0.3"/>
  <pageSetup paperSize="9" scale="9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workbookViewId="0">
      <selection activeCell="A34" sqref="A34"/>
    </sheetView>
  </sheetViews>
  <sheetFormatPr defaultRowHeight="12.75"/>
  <cols>
    <col min="1" max="1" width="18.85546875" customWidth="1"/>
    <col min="2" max="2" width="20.140625" customWidth="1"/>
    <col min="3" max="3" width="16" customWidth="1"/>
    <col min="4" max="4" width="18.5703125" customWidth="1"/>
  </cols>
  <sheetData>
    <row r="1" spans="1:4">
      <c r="A1" s="148"/>
      <c r="B1" s="138"/>
      <c r="C1" s="138"/>
      <c r="D1" s="138"/>
    </row>
    <row r="2" spans="1:4">
      <c r="A2" s="148"/>
      <c r="B2" s="138"/>
      <c r="C2" s="138"/>
      <c r="D2" s="138"/>
    </row>
    <row r="3" spans="1:4" ht="39" customHeight="1">
      <c r="A3" s="210" t="s">
        <v>290</v>
      </c>
      <c r="B3" s="210"/>
      <c r="C3" s="210"/>
      <c r="D3" s="210"/>
    </row>
    <row r="4" spans="1:4" ht="45.75" customHeight="1">
      <c r="A4" s="211" t="s">
        <v>291</v>
      </c>
      <c r="B4" s="211"/>
      <c r="C4" s="211"/>
      <c r="D4" s="211"/>
    </row>
    <row r="5" spans="1:4" ht="38.25">
      <c r="A5" s="149" t="s">
        <v>292</v>
      </c>
      <c r="B5" s="149" t="s">
        <v>293</v>
      </c>
      <c r="C5" s="149" t="s">
        <v>294</v>
      </c>
      <c r="D5" s="149" t="s">
        <v>295</v>
      </c>
    </row>
    <row r="6" spans="1:4">
      <c r="A6" s="149"/>
      <c r="B6" s="150"/>
      <c r="C6" s="149"/>
      <c r="D6" s="149"/>
    </row>
    <row r="7" spans="1:4">
      <c r="A7" s="151" t="s">
        <v>296</v>
      </c>
      <c r="B7" s="94">
        <v>0</v>
      </c>
      <c r="C7" s="152">
        <v>0</v>
      </c>
      <c r="D7" s="102">
        <f>B7*C7</f>
        <v>0</v>
      </c>
    </row>
    <row r="8" spans="1:4">
      <c r="A8" s="151" t="s">
        <v>297</v>
      </c>
      <c r="B8" s="94">
        <v>0</v>
      </c>
      <c r="C8" s="152">
        <v>0</v>
      </c>
      <c r="D8" s="102">
        <f>B8*C8</f>
        <v>0</v>
      </c>
    </row>
    <row r="9" spans="1:4">
      <c r="A9" s="151" t="s">
        <v>298</v>
      </c>
      <c r="B9" s="94">
        <v>0</v>
      </c>
      <c r="C9" s="152">
        <v>0</v>
      </c>
      <c r="D9" s="102">
        <f t="shared" ref="D9:D36" si="0">B9*C9</f>
        <v>0</v>
      </c>
    </row>
    <row r="10" spans="1:4">
      <c r="A10" s="151" t="s">
        <v>299</v>
      </c>
      <c r="B10" s="94">
        <v>0</v>
      </c>
      <c r="C10" s="152">
        <v>0</v>
      </c>
      <c r="D10" s="102">
        <f t="shared" si="0"/>
        <v>0</v>
      </c>
    </row>
    <row r="11" spans="1:4">
      <c r="A11" s="151" t="s">
        <v>300</v>
      </c>
      <c r="B11" s="94">
        <v>0</v>
      </c>
      <c r="C11" s="152">
        <v>0</v>
      </c>
      <c r="D11" s="102">
        <f t="shared" si="0"/>
        <v>0</v>
      </c>
    </row>
    <row r="12" spans="1:4">
      <c r="A12" s="151" t="s">
        <v>301</v>
      </c>
      <c r="B12" s="94">
        <v>0</v>
      </c>
      <c r="C12" s="152">
        <v>0</v>
      </c>
      <c r="D12" s="102">
        <f t="shared" si="0"/>
        <v>0</v>
      </c>
    </row>
    <row r="13" spans="1:4">
      <c r="A13" s="151" t="s">
        <v>302</v>
      </c>
      <c r="B13" s="94">
        <v>0</v>
      </c>
      <c r="C13" s="152">
        <v>0</v>
      </c>
      <c r="D13" s="102">
        <f t="shared" si="0"/>
        <v>0</v>
      </c>
    </row>
    <row r="14" spans="1:4">
      <c r="A14" s="151" t="s">
        <v>303</v>
      </c>
      <c r="B14" s="94">
        <v>0</v>
      </c>
      <c r="C14" s="152">
        <v>0</v>
      </c>
      <c r="D14" s="102">
        <f t="shared" si="0"/>
        <v>0</v>
      </c>
    </row>
    <row r="15" spans="1:4">
      <c r="A15" s="151" t="s">
        <v>304</v>
      </c>
      <c r="B15" s="94">
        <v>0</v>
      </c>
      <c r="C15" s="152">
        <v>0</v>
      </c>
      <c r="D15" s="102">
        <f t="shared" si="0"/>
        <v>0</v>
      </c>
    </row>
    <row r="16" spans="1:4">
      <c r="A16" s="151" t="s">
        <v>305</v>
      </c>
      <c r="B16" s="94">
        <v>0</v>
      </c>
      <c r="C16" s="152">
        <v>0</v>
      </c>
      <c r="D16" s="102">
        <f t="shared" si="0"/>
        <v>0</v>
      </c>
    </row>
    <row r="17" spans="1:4">
      <c r="A17" s="151" t="s">
        <v>306</v>
      </c>
      <c r="B17" s="94">
        <v>0</v>
      </c>
      <c r="C17" s="152">
        <v>0</v>
      </c>
      <c r="D17" s="102">
        <f t="shared" si="0"/>
        <v>0</v>
      </c>
    </row>
    <row r="18" spans="1:4">
      <c r="A18" s="151" t="s">
        <v>307</v>
      </c>
      <c r="B18" s="94">
        <v>0</v>
      </c>
      <c r="C18" s="152">
        <v>0</v>
      </c>
      <c r="D18" s="102">
        <f t="shared" si="0"/>
        <v>0</v>
      </c>
    </row>
    <row r="19" spans="1:4">
      <c r="A19" s="151" t="s">
        <v>308</v>
      </c>
      <c r="B19" s="94">
        <v>0</v>
      </c>
      <c r="C19" s="152">
        <v>0</v>
      </c>
      <c r="D19" s="102">
        <f t="shared" si="0"/>
        <v>0</v>
      </c>
    </row>
    <row r="20" spans="1:4">
      <c r="A20" s="151" t="s">
        <v>309</v>
      </c>
      <c r="B20" s="94">
        <v>0</v>
      </c>
      <c r="C20" s="152">
        <v>0</v>
      </c>
      <c r="D20" s="102">
        <f t="shared" si="0"/>
        <v>0</v>
      </c>
    </row>
    <row r="21" spans="1:4">
      <c r="A21" s="151" t="s">
        <v>310</v>
      </c>
      <c r="B21" s="94">
        <v>0</v>
      </c>
      <c r="C21" s="152">
        <v>0</v>
      </c>
      <c r="D21" s="102">
        <f t="shared" si="0"/>
        <v>0</v>
      </c>
    </row>
    <row r="22" spans="1:4">
      <c r="A22" s="151" t="s">
        <v>311</v>
      </c>
      <c r="B22" s="94">
        <v>0</v>
      </c>
      <c r="C22" s="152">
        <v>0</v>
      </c>
      <c r="D22" s="102">
        <f t="shared" si="0"/>
        <v>0</v>
      </c>
    </row>
    <row r="23" spans="1:4">
      <c r="A23" s="151" t="s">
        <v>312</v>
      </c>
      <c r="B23" s="94">
        <v>0</v>
      </c>
      <c r="C23" s="152">
        <v>0</v>
      </c>
      <c r="D23" s="102">
        <f t="shared" si="0"/>
        <v>0</v>
      </c>
    </row>
    <row r="24" spans="1:4">
      <c r="A24" s="151" t="s">
        <v>313</v>
      </c>
      <c r="B24" s="94">
        <v>0</v>
      </c>
      <c r="C24" s="152">
        <v>0</v>
      </c>
      <c r="D24" s="102">
        <f t="shared" si="0"/>
        <v>0</v>
      </c>
    </row>
    <row r="25" spans="1:4">
      <c r="A25" s="151" t="s">
        <v>314</v>
      </c>
      <c r="B25" s="94">
        <v>0</v>
      </c>
      <c r="C25" s="152">
        <v>0</v>
      </c>
      <c r="D25" s="102">
        <f t="shared" si="0"/>
        <v>0</v>
      </c>
    </row>
    <row r="26" spans="1:4">
      <c r="A26" s="151" t="s">
        <v>315</v>
      </c>
      <c r="B26" s="94">
        <v>0</v>
      </c>
      <c r="C26" s="152">
        <v>0</v>
      </c>
      <c r="D26" s="102">
        <f t="shared" si="0"/>
        <v>0</v>
      </c>
    </row>
    <row r="27" spans="1:4">
      <c r="A27" s="151" t="s">
        <v>316</v>
      </c>
      <c r="B27" s="94">
        <v>0</v>
      </c>
      <c r="C27" s="152">
        <v>0</v>
      </c>
      <c r="D27" s="102">
        <f t="shared" si="0"/>
        <v>0</v>
      </c>
    </row>
    <row r="28" spans="1:4">
      <c r="A28" s="151" t="s">
        <v>317</v>
      </c>
      <c r="B28" s="94">
        <v>0</v>
      </c>
      <c r="C28" s="152">
        <v>0</v>
      </c>
      <c r="D28" s="102">
        <f t="shared" si="0"/>
        <v>0</v>
      </c>
    </row>
    <row r="29" spans="1:4">
      <c r="A29" s="151" t="s">
        <v>318</v>
      </c>
      <c r="B29" s="94">
        <v>0</v>
      </c>
      <c r="C29" s="152">
        <v>0</v>
      </c>
      <c r="D29" s="102">
        <f t="shared" si="0"/>
        <v>0</v>
      </c>
    </row>
    <row r="30" spans="1:4">
      <c r="A30" s="151" t="s">
        <v>319</v>
      </c>
      <c r="B30" s="94">
        <v>0</v>
      </c>
      <c r="C30" s="152">
        <v>0</v>
      </c>
      <c r="D30" s="102">
        <f t="shared" si="0"/>
        <v>0</v>
      </c>
    </row>
    <row r="31" spans="1:4">
      <c r="A31" s="151" t="s">
        <v>320</v>
      </c>
      <c r="B31" s="94">
        <v>0</v>
      </c>
      <c r="C31" s="152">
        <v>0</v>
      </c>
      <c r="D31" s="102">
        <f t="shared" si="0"/>
        <v>0</v>
      </c>
    </row>
    <row r="32" spans="1:4">
      <c r="A32" s="151" t="s">
        <v>321</v>
      </c>
      <c r="B32" s="94">
        <v>0</v>
      </c>
      <c r="C32" s="152">
        <v>0</v>
      </c>
      <c r="D32" s="102">
        <f t="shared" si="0"/>
        <v>0</v>
      </c>
    </row>
    <row r="33" spans="1:4">
      <c r="A33" s="151" t="s">
        <v>322</v>
      </c>
      <c r="B33" s="94">
        <v>0</v>
      </c>
      <c r="C33" s="152">
        <v>0</v>
      </c>
      <c r="D33" s="102">
        <f t="shared" si="0"/>
        <v>0</v>
      </c>
    </row>
    <row r="34" spans="1:4">
      <c r="A34" s="151" t="s">
        <v>323</v>
      </c>
      <c r="B34" s="94">
        <v>0</v>
      </c>
      <c r="C34" s="152">
        <v>0</v>
      </c>
      <c r="D34" s="102">
        <f t="shared" si="0"/>
        <v>0</v>
      </c>
    </row>
    <row r="35" spans="1:4">
      <c r="A35" s="151" t="s">
        <v>324</v>
      </c>
      <c r="B35" s="94">
        <v>0</v>
      </c>
      <c r="C35" s="152">
        <v>0</v>
      </c>
      <c r="D35" s="102">
        <f>B35*C35</f>
        <v>0</v>
      </c>
    </row>
    <row r="36" spans="1:4">
      <c r="A36" s="151" t="s">
        <v>325</v>
      </c>
      <c r="B36" s="94">
        <v>0</v>
      </c>
      <c r="C36" s="152">
        <v>0</v>
      </c>
      <c r="D36" s="102">
        <f t="shared" si="0"/>
        <v>0</v>
      </c>
    </row>
    <row r="37" spans="1:4">
      <c r="A37" s="153" t="s">
        <v>233</v>
      </c>
      <c r="B37" s="154">
        <f>SUM(B7:B36)</f>
        <v>0</v>
      </c>
      <c r="C37" s="155"/>
      <c r="D37" s="154">
        <f>SUM(D7:D36)</f>
        <v>0</v>
      </c>
    </row>
  </sheetData>
  <sheetProtection password="9F67" sheet="1" objects="1" scenarios="1"/>
  <mergeCells count="2">
    <mergeCell ref="A3:D3"/>
    <mergeCell ref="A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1-Buget</vt:lpstr>
      <vt:lpstr>2-Investiție</vt:lpstr>
      <vt:lpstr>3- Proiectii-fin -Inv</vt:lpstr>
      <vt:lpstr>3A- Imobilizări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Lucia Brabete</cp:lastModifiedBy>
  <cp:lastPrinted>2017-04-11T14:16:09Z</cp:lastPrinted>
  <dcterms:created xsi:type="dcterms:W3CDTF">2015-08-05T10:46:20Z</dcterms:created>
  <dcterms:modified xsi:type="dcterms:W3CDTF">2017-05-12T09:11:18Z</dcterms:modified>
</cp:coreProperties>
</file>