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9EE89401-F517-4FC2-938D-2FA4054C876F}" xr6:coauthVersionLast="47" xr6:coauthVersionMax="47" xr10:uidLastSave="{00000000-0000-0000-0000-000000000000}"/>
  <bookViews>
    <workbookView xWindow="-120" yWindow="-120" windowWidth="29040" windowHeight="15840" xr2:uid="{00000000-000D-0000-FFFF-FFFF00000000}"/>
  </bookViews>
  <sheets>
    <sheet name="CONTRACTE_POCU_28 febr 2022" sheetId="4" r:id="rId1"/>
  </sheets>
  <definedNames>
    <definedName name="_xlnm._FilterDatabase" localSheetId="0" hidden="1">'CONTRACTE_POCU_28 febr 2022'!$A$8:$AB$2473</definedName>
    <definedName name="_xlnm.Print_Area" localSheetId="0">'CONTRACTE_POCU_28 febr 2022'!$B$1:$AB$2473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2244" i="4" l="1"/>
  <c r="AB1994" i="4"/>
  <c r="AB1712" i="4"/>
  <c r="AB1368" i="4"/>
  <c r="AB1244" i="4"/>
  <c r="AB984" i="4"/>
  <c r="AB746" i="4"/>
  <c r="AB482" i="4"/>
  <c r="M2190" i="4"/>
  <c r="M1993" i="4" l="1"/>
  <c r="M1992" i="4"/>
  <c r="M1991" i="4"/>
  <c r="M1990" i="4"/>
  <c r="M1989" i="4"/>
  <c r="M1988" i="4"/>
  <c r="M1987" i="4"/>
  <c r="M1986" i="4"/>
  <c r="M1985" i="4"/>
  <c r="M1984" i="4"/>
  <c r="M1983" i="4"/>
  <c r="M1982" i="4"/>
  <c r="M1981" i="4"/>
  <c r="M1980" i="4"/>
  <c r="M1979" i="4"/>
  <c r="M1978" i="4"/>
  <c r="M1977" i="4"/>
  <c r="M1976" i="4"/>
  <c r="M1975" i="4"/>
  <c r="M1974" i="4"/>
  <c r="M1973" i="4"/>
  <c r="M1972" i="4"/>
  <c r="M1971" i="4"/>
  <c r="M1970" i="4"/>
  <c r="M1969" i="4"/>
  <c r="M1968" i="4"/>
  <c r="M1967" i="4"/>
  <c r="M1966" i="4"/>
  <c r="M1965" i="4"/>
  <c r="M1964" i="4"/>
  <c r="M1963" i="4"/>
  <c r="M1962" i="4"/>
  <c r="M1961" i="4"/>
  <c r="M1960" i="4"/>
  <c r="M1959" i="4"/>
  <c r="M1958" i="4"/>
  <c r="M1957" i="4"/>
  <c r="M1956" i="4"/>
  <c r="M1955" i="4"/>
  <c r="M1954" i="4"/>
  <c r="M1953" i="4"/>
  <c r="M1952" i="4"/>
  <c r="M1951" i="4"/>
  <c r="M1950" i="4"/>
  <c r="M1949" i="4"/>
  <c r="M1948" i="4"/>
  <c r="M1947" i="4"/>
  <c r="M1946" i="4"/>
  <c r="M1945" i="4"/>
  <c r="M1944" i="4"/>
  <c r="M1943" i="4"/>
  <c r="M1942" i="4"/>
  <c r="M1941" i="4"/>
  <c r="M1940" i="4"/>
  <c r="M1939" i="4"/>
  <c r="M1938" i="4"/>
  <c r="M1937" i="4"/>
  <c r="M1936" i="4"/>
  <c r="M1935" i="4"/>
  <c r="M1934" i="4"/>
  <c r="M1933" i="4"/>
  <c r="M1932" i="4"/>
  <c r="M1931" i="4"/>
  <c r="M1930" i="4"/>
  <c r="M1929" i="4"/>
  <c r="M1928" i="4"/>
  <c r="M1927" i="4"/>
  <c r="M1926" i="4"/>
  <c r="M1925" i="4"/>
  <c r="M1924" i="4"/>
  <c r="M1923" i="4"/>
  <c r="M1922" i="4"/>
  <c r="M1921" i="4"/>
  <c r="M1920" i="4"/>
  <c r="M1919" i="4"/>
  <c r="M1918" i="4"/>
  <c r="M1917" i="4"/>
  <c r="M1916" i="4"/>
  <c r="M1915" i="4"/>
  <c r="M1914" i="4"/>
  <c r="M1913" i="4"/>
  <c r="M1912" i="4"/>
  <c r="M1911" i="4"/>
  <c r="M1910" i="4"/>
  <c r="M1909" i="4"/>
  <c r="M1908" i="4"/>
  <c r="M1907" i="4"/>
  <c r="M1906" i="4"/>
  <c r="M1905" i="4"/>
  <c r="M1904" i="4"/>
  <c r="M1903" i="4"/>
  <c r="M1902" i="4"/>
  <c r="M1901" i="4"/>
  <c r="M1900" i="4"/>
  <c r="M1899" i="4"/>
  <c r="M1898" i="4"/>
  <c r="M1897" i="4"/>
  <c r="M1896" i="4"/>
  <c r="M1895" i="4"/>
  <c r="M1894" i="4"/>
  <c r="M1893" i="4"/>
  <c r="M1892" i="4"/>
  <c r="M1891" i="4"/>
  <c r="M1890" i="4"/>
  <c r="M1889" i="4"/>
  <c r="M1888" i="4"/>
  <c r="M1887" i="4"/>
  <c r="M1886" i="4"/>
  <c r="M1885" i="4"/>
  <c r="M1884" i="4"/>
  <c r="M1883" i="4"/>
  <c r="M1882" i="4"/>
  <c r="M1881" i="4"/>
  <c r="M1880" i="4"/>
  <c r="M1879" i="4"/>
  <c r="M1878" i="4"/>
  <c r="M1877" i="4"/>
  <c r="M1876" i="4"/>
  <c r="M1875" i="4"/>
  <c r="M1874" i="4"/>
  <c r="M1873" i="4"/>
  <c r="M1872" i="4"/>
  <c r="M1871" i="4"/>
  <c r="M1870" i="4"/>
  <c r="M1869" i="4"/>
  <c r="M1868" i="4"/>
  <c r="M1867" i="4"/>
  <c r="M1866" i="4"/>
  <c r="M1865" i="4"/>
  <c r="M1864" i="4"/>
  <c r="M1863" i="4"/>
  <c r="M1862" i="4"/>
  <c r="M1861" i="4"/>
  <c r="M1860" i="4"/>
  <c r="M1859" i="4"/>
  <c r="M1858" i="4"/>
  <c r="M1857" i="4"/>
  <c r="M1856" i="4"/>
  <c r="M1855" i="4"/>
  <c r="M1854" i="4"/>
  <c r="M1853" i="4"/>
  <c r="M1852" i="4"/>
  <c r="M1851" i="4"/>
  <c r="M1850" i="4"/>
  <c r="M1849" i="4"/>
  <c r="M1848" i="4"/>
  <c r="M1847" i="4"/>
  <c r="M1846" i="4"/>
  <c r="M1845" i="4"/>
  <c r="M1844" i="4"/>
  <c r="M1843" i="4"/>
  <c r="M1842" i="4"/>
  <c r="M1841" i="4"/>
  <c r="M1840" i="4"/>
  <c r="M1839" i="4"/>
  <c r="M1838" i="4"/>
  <c r="M1837" i="4"/>
  <c r="M1836" i="4"/>
  <c r="M1835" i="4"/>
  <c r="M1834" i="4"/>
  <c r="M1833" i="4"/>
  <c r="M1832" i="4"/>
  <c r="M1831" i="4"/>
  <c r="M1830" i="4"/>
  <c r="M1829" i="4"/>
  <c r="M1828" i="4"/>
  <c r="M1827" i="4"/>
  <c r="M1826" i="4"/>
  <c r="M1825" i="4"/>
  <c r="M1824" i="4"/>
  <c r="M1823" i="4"/>
  <c r="M1822" i="4"/>
  <c r="M1821" i="4"/>
  <c r="M1820" i="4"/>
  <c r="M1819" i="4"/>
  <c r="M1818" i="4"/>
  <c r="M1817" i="4"/>
  <c r="M1816" i="4"/>
  <c r="M1815" i="4"/>
  <c r="M1814" i="4"/>
  <c r="M1813" i="4"/>
  <c r="M1812" i="4"/>
  <c r="M1811" i="4"/>
  <c r="M1810" i="4"/>
  <c r="M1809" i="4"/>
  <c r="M1808" i="4"/>
  <c r="M1807" i="4"/>
  <c r="M1806" i="4"/>
  <c r="M1805" i="4"/>
  <c r="M1804" i="4"/>
  <c r="M1803" i="4"/>
  <c r="M1802" i="4"/>
  <c r="M1801" i="4"/>
  <c r="M1800" i="4"/>
  <c r="M1799" i="4"/>
  <c r="M1798" i="4"/>
  <c r="M1797" i="4"/>
  <c r="M1796" i="4"/>
  <c r="M1795" i="4"/>
  <c r="M1794" i="4"/>
  <c r="M1793" i="4"/>
  <c r="M1792" i="4"/>
  <c r="M1791" i="4"/>
  <c r="M1790" i="4"/>
  <c r="M1789" i="4"/>
  <c r="M1788" i="4"/>
  <c r="M1787" i="4"/>
  <c r="M1786" i="4"/>
  <c r="M1785" i="4"/>
  <c r="M1784" i="4"/>
  <c r="M1783" i="4"/>
  <c r="M1782" i="4"/>
  <c r="M1781" i="4"/>
  <c r="M1780" i="4"/>
  <c r="M1779" i="4"/>
  <c r="M1778" i="4"/>
  <c r="M1777" i="4"/>
  <c r="M1776" i="4"/>
  <c r="M1775" i="4"/>
  <c r="M1774" i="4"/>
  <c r="M1773" i="4"/>
  <c r="M1772" i="4"/>
  <c r="M1771" i="4"/>
  <c r="M1770" i="4"/>
  <c r="M1769" i="4"/>
  <c r="M1768" i="4"/>
  <c r="M1767" i="4"/>
  <c r="M1766" i="4"/>
  <c r="M1765" i="4"/>
  <c r="M1764" i="4"/>
  <c r="M1763" i="4"/>
  <c r="M1762" i="4"/>
  <c r="M1761" i="4"/>
  <c r="M1760" i="4"/>
  <c r="M1759" i="4"/>
  <c r="M1758" i="4"/>
  <c r="M1757" i="4"/>
  <c r="M1756" i="4"/>
  <c r="M1755" i="4"/>
  <c r="M1754" i="4"/>
  <c r="M1753" i="4"/>
  <c r="M1752" i="4"/>
  <c r="M1751" i="4"/>
  <c r="M1750" i="4"/>
  <c r="M1749" i="4"/>
  <c r="M1748" i="4"/>
  <c r="M1747" i="4"/>
  <c r="M1746" i="4"/>
  <c r="M1745" i="4"/>
  <c r="M1744" i="4"/>
  <c r="M1743" i="4"/>
  <c r="M1742" i="4"/>
  <c r="M1741" i="4"/>
  <c r="M1740" i="4"/>
  <c r="M1739" i="4"/>
  <c r="M1738" i="4"/>
  <c r="M1737" i="4"/>
  <c r="M1736" i="4"/>
  <c r="M1735" i="4"/>
  <c r="M1734" i="4"/>
  <c r="M1733" i="4"/>
  <c r="M1732" i="4"/>
  <c r="M1731" i="4"/>
  <c r="M1730" i="4"/>
  <c r="M1729" i="4"/>
  <c r="M1728" i="4"/>
  <c r="M1727" i="4"/>
  <c r="M1726" i="4"/>
  <c r="M1725" i="4"/>
  <c r="M1724" i="4"/>
  <c r="M1723" i="4"/>
  <c r="M1722" i="4"/>
  <c r="M1721" i="4"/>
  <c r="M1720" i="4"/>
  <c r="M1719" i="4"/>
  <c r="M1718" i="4"/>
  <c r="M1717" i="4"/>
  <c r="M1716" i="4"/>
  <c r="M1715" i="4"/>
  <c r="M1714" i="4"/>
  <c r="M1713" i="4"/>
  <c r="AB2471" i="4"/>
  <c r="AA2471" i="4"/>
  <c r="X2471" i="4"/>
  <c r="W2471" i="4"/>
  <c r="V2471" i="4"/>
  <c r="U2471" i="4"/>
  <c r="T2471" i="4"/>
  <c r="S2471" i="4"/>
  <c r="AA1994" i="4"/>
  <c r="X1994" i="4"/>
  <c r="W1994" i="4"/>
  <c r="V1994" i="4"/>
  <c r="U1994" i="4"/>
  <c r="T1994" i="4"/>
  <c r="S1994" i="4"/>
  <c r="C2471" i="4"/>
  <c r="C1994" i="4" l="1"/>
  <c r="M1711" i="4" l="1"/>
  <c r="M1710" i="4"/>
  <c r="M1709" i="4"/>
  <c r="M1708" i="4"/>
  <c r="M1707" i="4"/>
  <c r="M1706" i="4"/>
  <c r="M1705" i="4"/>
  <c r="M1704" i="4"/>
  <c r="M1703" i="4"/>
  <c r="M1702" i="4"/>
  <c r="M1701" i="4"/>
  <c r="M1700" i="4"/>
  <c r="M1699" i="4"/>
  <c r="M1698" i="4"/>
  <c r="M1697" i="4"/>
  <c r="M1696" i="4"/>
  <c r="M1695" i="4"/>
  <c r="M1694" i="4"/>
  <c r="M1693" i="4"/>
  <c r="M1692" i="4"/>
  <c r="M1691" i="4"/>
  <c r="M1690" i="4"/>
  <c r="M1689" i="4"/>
  <c r="M1688" i="4"/>
  <c r="M1687" i="4"/>
  <c r="M1686" i="4"/>
  <c r="M1685" i="4"/>
  <c r="M1684" i="4"/>
  <c r="M1683" i="4"/>
  <c r="M1682" i="4"/>
  <c r="M1681" i="4"/>
  <c r="M1680" i="4"/>
  <c r="M1679" i="4"/>
  <c r="M1678" i="4"/>
  <c r="M1677" i="4"/>
  <c r="M1676" i="4"/>
  <c r="M1675" i="4"/>
  <c r="M1674" i="4"/>
  <c r="M1673" i="4"/>
  <c r="M1672" i="4"/>
  <c r="M1671" i="4"/>
  <c r="M1670" i="4"/>
  <c r="M1669" i="4"/>
  <c r="M1668" i="4"/>
  <c r="M1667" i="4"/>
  <c r="M1666" i="4"/>
  <c r="M1665" i="4"/>
  <c r="M1664" i="4"/>
  <c r="M1663" i="4"/>
  <c r="M1662" i="4"/>
  <c r="M1661" i="4"/>
  <c r="M1660" i="4"/>
  <c r="M1659" i="4"/>
  <c r="M1658" i="4"/>
  <c r="M1657" i="4"/>
  <c r="M1656" i="4"/>
  <c r="M1655" i="4"/>
  <c r="M1654" i="4"/>
  <c r="M1653" i="4"/>
  <c r="M1652" i="4"/>
  <c r="M1651" i="4"/>
  <c r="M1650" i="4"/>
  <c r="M1649" i="4"/>
  <c r="M1648" i="4"/>
  <c r="M1647" i="4"/>
  <c r="M1646" i="4"/>
  <c r="M1645" i="4"/>
  <c r="M1644" i="4"/>
  <c r="M1643" i="4"/>
  <c r="M1642" i="4"/>
  <c r="M1641" i="4"/>
  <c r="M1640" i="4"/>
  <c r="M1639" i="4"/>
  <c r="M1638" i="4"/>
  <c r="M1637" i="4"/>
  <c r="M1636" i="4"/>
  <c r="M1635" i="4"/>
  <c r="M1634" i="4"/>
  <c r="M1633" i="4"/>
  <c r="M1632" i="4"/>
  <c r="M1631" i="4"/>
  <c r="M1630" i="4"/>
  <c r="M1629" i="4"/>
  <c r="M1628" i="4"/>
  <c r="M1627" i="4"/>
  <c r="M1626" i="4"/>
  <c r="M1625" i="4"/>
  <c r="M1624" i="4"/>
  <c r="M1623" i="4"/>
  <c r="M1622" i="4"/>
  <c r="M1621" i="4"/>
  <c r="M1620" i="4"/>
  <c r="M1619" i="4"/>
  <c r="M1618" i="4"/>
  <c r="M1617" i="4"/>
  <c r="M1616" i="4"/>
  <c r="M1615" i="4"/>
  <c r="M1614" i="4"/>
  <c r="M1613" i="4"/>
  <c r="M1612" i="4"/>
  <c r="M1611" i="4"/>
  <c r="M1610" i="4"/>
  <c r="M1609" i="4"/>
  <c r="M1608" i="4"/>
  <c r="M1607" i="4"/>
  <c r="M1606" i="4"/>
  <c r="M1605" i="4"/>
  <c r="M1604" i="4"/>
  <c r="M1603" i="4"/>
  <c r="M1602" i="4"/>
  <c r="M1601" i="4"/>
  <c r="M1600" i="4"/>
  <c r="M1599" i="4"/>
  <c r="M1598" i="4"/>
  <c r="M1597" i="4"/>
  <c r="M1596" i="4"/>
  <c r="M1595" i="4"/>
  <c r="M1594" i="4"/>
  <c r="M1593" i="4"/>
  <c r="M1592" i="4"/>
  <c r="M1591" i="4"/>
  <c r="M1590" i="4"/>
  <c r="M1589" i="4"/>
  <c r="M1588" i="4"/>
  <c r="M1587" i="4"/>
  <c r="M1586" i="4"/>
  <c r="M1585" i="4"/>
  <c r="M1584" i="4"/>
  <c r="M1583" i="4"/>
  <c r="M1582" i="4"/>
  <c r="M1581" i="4"/>
  <c r="M1580" i="4"/>
  <c r="M1579" i="4"/>
  <c r="M1578" i="4"/>
  <c r="M1577" i="4"/>
  <c r="M1576" i="4"/>
  <c r="M1575" i="4"/>
  <c r="M1574" i="4"/>
  <c r="M1573" i="4"/>
  <c r="M1572" i="4"/>
  <c r="M1571" i="4"/>
  <c r="M1570" i="4"/>
  <c r="M1569" i="4"/>
  <c r="M1568" i="4"/>
  <c r="M1567" i="4"/>
  <c r="M1566" i="4"/>
  <c r="M1565" i="4"/>
  <c r="M1564" i="4"/>
  <c r="M1563" i="4"/>
  <c r="M1562" i="4"/>
  <c r="M1561" i="4"/>
  <c r="M1560" i="4"/>
  <c r="M1559" i="4"/>
  <c r="M1558" i="4"/>
  <c r="M1557" i="4"/>
  <c r="M1556" i="4"/>
  <c r="M1555" i="4"/>
  <c r="M1554" i="4"/>
  <c r="M1553" i="4"/>
  <c r="M1552" i="4"/>
  <c r="M1551" i="4"/>
  <c r="M1550" i="4"/>
  <c r="M1549" i="4"/>
  <c r="M1548" i="4"/>
  <c r="M1547" i="4"/>
  <c r="M1546" i="4"/>
  <c r="M1545" i="4"/>
  <c r="M1544" i="4"/>
  <c r="M1543" i="4"/>
  <c r="M1542" i="4"/>
  <c r="M1541" i="4"/>
  <c r="M1540" i="4"/>
  <c r="M1539" i="4"/>
  <c r="M1538" i="4"/>
  <c r="M1537" i="4"/>
  <c r="M1536" i="4"/>
  <c r="M1535" i="4"/>
  <c r="M1534" i="4"/>
  <c r="M1533" i="4"/>
  <c r="M1532" i="4"/>
  <c r="M1531" i="4"/>
  <c r="M1530" i="4"/>
  <c r="M1529" i="4"/>
  <c r="M1528" i="4"/>
  <c r="M1527" i="4"/>
  <c r="M1526" i="4"/>
  <c r="M1525" i="4"/>
  <c r="M1524" i="4"/>
  <c r="M1523" i="4"/>
  <c r="M1522" i="4"/>
  <c r="M1521" i="4"/>
  <c r="M1520" i="4"/>
  <c r="M1519" i="4"/>
  <c r="M1518" i="4"/>
  <c r="M1517" i="4"/>
  <c r="M1516" i="4"/>
  <c r="M1515" i="4"/>
  <c r="M1514" i="4"/>
  <c r="M1513" i="4"/>
  <c r="M1512" i="4"/>
  <c r="M1511" i="4"/>
  <c r="M1510" i="4"/>
  <c r="M1509" i="4"/>
  <c r="M1508" i="4"/>
  <c r="M1507" i="4"/>
  <c r="M1506" i="4"/>
  <c r="M1505" i="4"/>
  <c r="M1504" i="4"/>
  <c r="M1503" i="4"/>
  <c r="M1502" i="4"/>
  <c r="M1501" i="4"/>
  <c r="M1500" i="4"/>
  <c r="M1499" i="4"/>
  <c r="M1498" i="4"/>
  <c r="M1497" i="4"/>
  <c r="M1496" i="4"/>
  <c r="M1495" i="4"/>
  <c r="M1494" i="4"/>
  <c r="M1493" i="4"/>
  <c r="M1492" i="4"/>
  <c r="M1491" i="4"/>
  <c r="M1490" i="4"/>
  <c r="M1489" i="4"/>
  <c r="M1488" i="4"/>
  <c r="M1487" i="4"/>
  <c r="M1486" i="4"/>
  <c r="M1485" i="4"/>
  <c r="M1484" i="4"/>
  <c r="M1483" i="4"/>
  <c r="M1482" i="4"/>
  <c r="M1481" i="4"/>
  <c r="M1480" i="4"/>
  <c r="M1479" i="4"/>
  <c r="M1478" i="4"/>
  <c r="M1477" i="4"/>
  <c r="M1476" i="4"/>
  <c r="M1475" i="4"/>
  <c r="M1474" i="4"/>
  <c r="M1473" i="4"/>
  <c r="M1472" i="4"/>
  <c r="M1471" i="4"/>
  <c r="M1470" i="4"/>
  <c r="M1469" i="4"/>
  <c r="M1468" i="4"/>
  <c r="M1467" i="4"/>
  <c r="M1466" i="4"/>
  <c r="M1465" i="4"/>
  <c r="M1464" i="4"/>
  <c r="M1463" i="4"/>
  <c r="M1462" i="4"/>
  <c r="M1461" i="4"/>
  <c r="M1460" i="4"/>
  <c r="M1459" i="4"/>
  <c r="M1458" i="4"/>
  <c r="M1457" i="4"/>
  <c r="M1456" i="4"/>
  <c r="M1455" i="4"/>
  <c r="M1454" i="4"/>
  <c r="M1453" i="4"/>
  <c r="M1452" i="4"/>
  <c r="M1451" i="4"/>
  <c r="M1450" i="4"/>
  <c r="M1449" i="4"/>
  <c r="M1448" i="4"/>
  <c r="M1447" i="4"/>
  <c r="M1446" i="4"/>
  <c r="M1445" i="4"/>
  <c r="M1444" i="4"/>
  <c r="M1443" i="4"/>
  <c r="M1442" i="4"/>
  <c r="M1441" i="4"/>
  <c r="M1440" i="4"/>
  <c r="M1439" i="4"/>
  <c r="M1438" i="4"/>
  <c r="M1437" i="4"/>
  <c r="M1436" i="4"/>
  <c r="M1435" i="4"/>
  <c r="M1434" i="4"/>
  <c r="M1433" i="4"/>
  <c r="M1432" i="4"/>
  <c r="M1431" i="4"/>
  <c r="M1430" i="4"/>
  <c r="M1429" i="4"/>
  <c r="M1428" i="4"/>
  <c r="M1427" i="4"/>
  <c r="M1426" i="4"/>
  <c r="M1425" i="4"/>
  <c r="M1424" i="4"/>
  <c r="M1423" i="4"/>
  <c r="M1422" i="4"/>
  <c r="M1421" i="4"/>
  <c r="M1420" i="4"/>
  <c r="M1419" i="4"/>
  <c r="M1418" i="4"/>
  <c r="M1417" i="4"/>
  <c r="M1416" i="4"/>
  <c r="M1415" i="4"/>
  <c r="M1414" i="4"/>
  <c r="M1413" i="4"/>
  <c r="M1412" i="4"/>
  <c r="M1411" i="4"/>
  <c r="M1410" i="4"/>
  <c r="M1409" i="4"/>
  <c r="M1408" i="4"/>
  <c r="M1407" i="4"/>
  <c r="M1406" i="4"/>
  <c r="M1405" i="4"/>
  <c r="M1404" i="4"/>
  <c r="M1403" i="4"/>
  <c r="M1402" i="4"/>
  <c r="M1401" i="4"/>
  <c r="M1400" i="4"/>
  <c r="M1399" i="4"/>
  <c r="M1398" i="4"/>
  <c r="M1397" i="4"/>
  <c r="M1396" i="4"/>
  <c r="M1395" i="4"/>
  <c r="M1394" i="4"/>
  <c r="M1393" i="4"/>
  <c r="M1392" i="4"/>
  <c r="M1391" i="4"/>
  <c r="M1390" i="4"/>
  <c r="M1389" i="4"/>
  <c r="M1388" i="4"/>
  <c r="M1387" i="4"/>
  <c r="M1386" i="4"/>
  <c r="M1385" i="4"/>
  <c r="M1384" i="4"/>
  <c r="M1383" i="4"/>
  <c r="M1382" i="4"/>
  <c r="M1381" i="4"/>
  <c r="M1380" i="4"/>
  <c r="M1379" i="4"/>
  <c r="M1378" i="4"/>
  <c r="M1377" i="4"/>
  <c r="M1376" i="4"/>
  <c r="M1375" i="4"/>
  <c r="M1374" i="4"/>
  <c r="M1373" i="4"/>
  <c r="M1372" i="4"/>
  <c r="M1371" i="4"/>
  <c r="M1370" i="4"/>
  <c r="M1369" i="4"/>
  <c r="M1362" i="4" l="1"/>
  <c r="M1361" i="4"/>
  <c r="M1360" i="4"/>
  <c r="M1359" i="4"/>
  <c r="M1358" i="4"/>
  <c r="M1357" i="4"/>
  <c r="M1356" i="4"/>
  <c r="M1355" i="4"/>
  <c r="M1354" i="4"/>
  <c r="M1353" i="4"/>
  <c r="M1352" i="4"/>
  <c r="M1351" i="4"/>
  <c r="M1350" i="4"/>
  <c r="M1349" i="4"/>
  <c r="M1348" i="4"/>
  <c r="M1347" i="4"/>
  <c r="M1346" i="4"/>
  <c r="M1345" i="4"/>
  <c r="M1344" i="4"/>
  <c r="M1343" i="4"/>
  <c r="M1342" i="4"/>
  <c r="M1341" i="4"/>
  <c r="M1340" i="4"/>
  <c r="M1339" i="4"/>
  <c r="M1338" i="4"/>
  <c r="M1337" i="4"/>
  <c r="M1336" i="4"/>
  <c r="M1335" i="4"/>
  <c r="M1334" i="4"/>
  <c r="M1333" i="4"/>
  <c r="M1332" i="4"/>
  <c r="M1331" i="4"/>
  <c r="M1330" i="4"/>
  <c r="M1329" i="4"/>
  <c r="M1328" i="4"/>
  <c r="M1327" i="4"/>
  <c r="M1326" i="4"/>
  <c r="M1325" i="4"/>
  <c r="M1324" i="4"/>
  <c r="M1323" i="4"/>
  <c r="M1322" i="4"/>
  <c r="M1321" i="4"/>
  <c r="M1320" i="4"/>
  <c r="M1319" i="4"/>
  <c r="M1318" i="4"/>
  <c r="M1317" i="4"/>
  <c r="M1316" i="4"/>
  <c r="M1315" i="4"/>
  <c r="M1314" i="4"/>
  <c r="M1313" i="4"/>
  <c r="M1312" i="4"/>
  <c r="M1311" i="4"/>
  <c r="M1310" i="4"/>
  <c r="M1309" i="4"/>
  <c r="M1308" i="4"/>
  <c r="M1307" i="4"/>
  <c r="M1306" i="4"/>
  <c r="M1305" i="4"/>
  <c r="M1304" i="4"/>
  <c r="M1303" i="4"/>
  <c r="M1302" i="4"/>
  <c r="M1301" i="4"/>
  <c r="M1300" i="4"/>
  <c r="M1299" i="4"/>
  <c r="M1298" i="4"/>
  <c r="M1297" i="4"/>
  <c r="M1296" i="4"/>
  <c r="M1295" i="4"/>
  <c r="M1294" i="4"/>
  <c r="M1293" i="4"/>
  <c r="M1292" i="4"/>
  <c r="M1291" i="4"/>
  <c r="M1290" i="4"/>
  <c r="M1289" i="4"/>
  <c r="M1288" i="4"/>
  <c r="M1287" i="4"/>
  <c r="M1286" i="4"/>
  <c r="M1285" i="4"/>
  <c r="M1284" i="4"/>
  <c r="M1283" i="4"/>
  <c r="M1282" i="4"/>
  <c r="M1281" i="4"/>
  <c r="M1280" i="4"/>
  <c r="M1279" i="4"/>
  <c r="M1278" i="4"/>
  <c r="M1277" i="4"/>
  <c r="M1276" i="4"/>
  <c r="M1275" i="4"/>
  <c r="M1274" i="4"/>
  <c r="M1273" i="4"/>
  <c r="M1272" i="4"/>
  <c r="M1271" i="4"/>
  <c r="M1270" i="4"/>
  <c r="M1269" i="4"/>
  <c r="M1268" i="4"/>
  <c r="M1267" i="4"/>
  <c r="M1266" i="4"/>
  <c r="M1265" i="4"/>
  <c r="M1264" i="4"/>
  <c r="M1263" i="4"/>
  <c r="M1262" i="4"/>
  <c r="M1261" i="4"/>
  <c r="M1260" i="4"/>
  <c r="M1259" i="4"/>
  <c r="M1258" i="4"/>
  <c r="M1257" i="4"/>
  <c r="M1256" i="4"/>
  <c r="M1255" i="4"/>
  <c r="M1254" i="4"/>
  <c r="M1253" i="4"/>
  <c r="M1252" i="4"/>
  <c r="M1251" i="4"/>
  <c r="M1250" i="4"/>
  <c r="M1249" i="4"/>
  <c r="M1248" i="4"/>
  <c r="M1247" i="4"/>
  <c r="M1246" i="4"/>
  <c r="M1245" i="4"/>
  <c r="M2243" i="4" l="1"/>
  <c r="M2242" i="4"/>
  <c r="M2241" i="4"/>
  <c r="M2240" i="4"/>
  <c r="M2239" i="4"/>
  <c r="M2238" i="4"/>
  <c r="M2237" i="4"/>
  <c r="M2236" i="4"/>
  <c r="M2235" i="4"/>
  <c r="M2234" i="4"/>
  <c r="M2233" i="4"/>
  <c r="M2232" i="4"/>
  <c r="M2231" i="4"/>
  <c r="M2230" i="4"/>
  <c r="M2229" i="4"/>
  <c r="M2228" i="4"/>
  <c r="M2227" i="4"/>
  <c r="M2226" i="4"/>
  <c r="M2225" i="4"/>
  <c r="M2224" i="4"/>
  <c r="M2223" i="4"/>
  <c r="M2222" i="4"/>
  <c r="M2221" i="4"/>
  <c r="M2220" i="4"/>
  <c r="M2219" i="4"/>
  <c r="M2218" i="4"/>
  <c r="M2217" i="4"/>
  <c r="M2216" i="4"/>
  <c r="M2215" i="4"/>
  <c r="M2214" i="4"/>
  <c r="M2213" i="4"/>
  <c r="M2212" i="4"/>
  <c r="M2211" i="4"/>
  <c r="M2210" i="4"/>
  <c r="M2209" i="4"/>
  <c r="M2208" i="4"/>
  <c r="M2207" i="4"/>
  <c r="M2206" i="4"/>
  <c r="M2205" i="4"/>
  <c r="M2204" i="4"/>
  <c r="M2203" i="4"/>
  <c r="M2202" i="4"/>
  <c r="M2201" i="4"/>
  <c r="M2200" i="4"/>
  <c r="M2199" i="4"/>
  <c r="M2198" i="4"/>
  <c r="M2197" i="4"/>
  <c r="M2196" i="4"/>
  <c r="M2195" i="4"/>
  <c r="M2194" i="4"/>
  <c r="M2193" i="4"/>
  <c r="M2192" i="4"/>
  <c r="M2191" i="4"/>
  <c r="M2189" i="4"/>
  <c r="M2188" i="4"/>
  <c r="M2187" i="4"/>
  <c r="M2186" i="4"/>
  <c r="M2185" i="4"/>
  <c r="M2184" i="4"/>
  <c r="M2183" i="4"/>
  <c r="M2182" i="4"/>
  <c r="M2181" i="4"/>
  <c r="M2180" i="4"/>
  <c r="M2179" i="4"/>
  <c r="M2178" i="4"/>
  <c r="M2177" i="4"/>
  <c r="M2176" i="4"/>
  <c r="M2175" i="4"/>
  <c r="M2174" i="4"/>
  <c r="M2173" i="4"/>
  <c r="M2172" i="4"/>
  <c r="M2171" i="4"/>
  <c r="M2170" i="4"/>
  <c r="M2169" i="4"/>
  <c r="M2168" i="4"/>
  <c r="M2167" i="4"/>
  <c r="M2166" i="4"/>
  <c r="M2165" i="4"/>
  <c r="M2164" i="4"/>
  <c r="M2163" i="4"/>
  <c r="M2162" i="4"/>
  <c r="M2161" i="4"/>
  <c r="M2160" i="4"/>
  <c r="M2159" i="4"/>
  <c r="M2158" i="4"/>
  <c r="M2157" i="4"/>
  <c r="M2156" i="4"/>
  <c r="M2155" i="4"/>
  <c r="M2154" i="4"/>
  <c r="M2153" i="4"/>
  <c r="M2152" i="4"/>
  <c r="M2151" i="4"/>
  <c r="M2150" i="4"/>
  <c r="M2149" i="4"/>
  <c r="M2148" i="4"/>
  <c r="M2147" i="4"/>
  <c r="M2146" i="4"/>
  <c r="M2145" i="4"/>
  <c r="M2144" i="4"/>
  <c r="M2143" i="4"/>
  <c r="M2142" i="4"/>
  <c r="M2141" i="4"/>
  <c r="M2140" i="4"/>
  <c r="M2139" i="4"/>
  <c r="M2138" i="4"/>
  <c r="M2137" i="4"/>
  <c r="M2136" i="4"/>
  <c r="M2135" i="4"/>
  <c r="M2134" i="4"/>
  <c r="M2133" i="4"/>
  <c r="M2132" i="4"/>
  <c r="M2131" i="4"/>
  <c r="M2130" i="4"/>
  <c r="M2129" i="4"/>
  <c r="M2128" i="4"/>
  <c r="M2127" i="4"/>
  <c r="M2126" i="4"/>
  <c r="M2125" i="4"/>
  <c r="M2124" i="4"/>
  <c r="M2123" i="4"/>
  <c r="M2122" i="4"/>
  <c r="M2121" i="4"/>
  <c r="M2120" i="4"/>
  <c r="M2119" i="4"/>
  <c r="M2118" i="4"/>
  <c r="M2117" i="4"/>
  <c r="M2116" i="4"/>
  <c r="M2115" i="4"/>
  <c r="M2114" i="4"/>
  <c r="M2113" i="4"/>
  <c r="M2112" i="4"/>
  <c r="M2111" i="4"/>
  <c r="M2110" i="4"/>
  <c r="M2109" i="4"/>
  <c r="M2108" i="4"/>
  <c r="M2107" i="4"/>
  <c r="M2106" i="4"/>
  <c r="M2105" i="4"/>
  <c r="M2104" i="4"/>
  <c r="M2103" i="4"/>
  <c r="M2102" i="4"/>
  <c r="M2101" i="4"/>
  <c r="M2100" i="4"/>
  <c r="M2099" i="4"/>
  <c r="M2098" i="4"/>
  <c r="M2097" i="4"/>
  <c r="M2096" i="4"/>
  <c r="M2095" i="4"/>
  <c r="M2094" i="4"/>
  <c r="M2093" i="4"/>
  <c r="M2092" i="4"/>
  <c r="M2091" i="4"/>
  <c r="M2090" i="4"/>
  <c r="M2089" i="4"/>
  <c r="M2088" i="4"/>
  <c r="M2087" i="4"/>
  <c r="M2086" i="4"/>
  <c r="M2085" i="4"/>
  <c r="M2084" i="4"/>
  <c r="M2083" i="4"/>
  <c r="M2082" i="4"/>
  <c r="M2081" i="4"/>
  <c r="M2080" i="4"/>
  <c r="M2079" i="4"/>
  <c r="M2078" i="4"/>
  <c r="M2077" i="4"/>
  <c r="M2076" i="4"/>
  <c r="M2075" i="4"/>
  <c r="M2074" i="4"/>
  <c r="M2073" i="4"/>
  <c r="M2072" i="4"/>
  <c r="M2071" i="4"/>
  <c r="M2070" i="4"/>
  <c r="M2069" i="4"/>
  <c r="M2068" i="4"/>
  <c r="M2067" i="4"/>
  <c r="M2066" i="4"/>
  <c r="M2065" i="4"/>
  <c r="M2064" i="4"/>
  <c r="M2063" i="4"/>
  <c r="M2062" i="4"/>
  <c r="M2061" i="4"/>
  <c r="M2060" i="4"/>
  <c r="M2059" i="4"/>
  <c r="M2058" i="4"/>
  <c r="M2057" i="4"/>
  <c r="M2056" i="4"/>
  <c r="M2055" i="4"/>
  <c r="M2054" i="4"/>
  <c r="M2053" i="4"/>
  <c r="M2052" i="4"/>
  <c r="M2051" i="4"/>
  <c r="M2050" i="4"/>
  <c r="M2049" i="4"/>
  <c r="M2048" i="4"/>
  <c r="M2047" i="4"/>
  <c r="M2046" i="4"/>
  <c r="M2045" i="4"/>
  <c r="M2044" i="4"/>
  <c r="M2043" i="4"/>
  <c r="M2042" i="4"/>
  <c r="M2041" i="4"/>
  <c r="M2040" i="4"/>
  <c r="M2039" i="4"/>
  <c r="M2038" i="4"/>
  <c r="M2037" i="4"/>
  <c r="M2036" i="4"/>
  <c r="M2035" i="4"/>
  <c r="M2034" i="4"/>
  <c r="M2033" i="4"/>
  <c r="M2032" i="4"/>
  <c r="M2031" i="4"/>
  <c r="M2030" i="4"/>
  <c r="M2029" i="4"/>
  <c r="M2028" i="4"/>
  <c r="M2027" i="4"/>
  <c r="M2026" i="4"/>
  <c r="M2025" i="4"/>
  <c r="M2024" i="4"/>
  <c r="M2023" i="4"/>
  <c r="M2022" i="4"/>
  <c r="M2021" i="4"/>
  <c r="M2020" i="4"/>
  <c r="M2019" i="4"/>
  <c r="M2018" i="4"/>
  <c r="M2017" i="4"/>
  <c r="M2016" i="4"/>
  <c r="M2015" i="4"/>
  <c r="M2014" i="4"/>
  <c r="M2013" i="4"/>
  <c r="M2012" i="4"/>
  <c r="M2011" i="4"/>
  <c r="M2010" i="4"/>
  <c r="M2009" i="4"/>
  <c r="M2008" i="4"/>
  <c r="M2007" i="4"/>
  <c r="M2006" i="4"/>
  <c r="M2005" i="4"/>
  <c r="M2004" i="4"/>
  <c r="M2003" i="4"/>
  <c r="M2002" i="4"/>
  <c r="M2001" i="4"/>
  <c r="M2000" i="4"/>
  <c r="M1999" i="4"/>
  <c r="M1998" i="4"/>
  <c r="M1997" i="4"/>
  <c r="M1996" i="4"/>
  <c r="M1995" i="4"/>
  <c r="M973" i="4" l="1"/>
  <c r="M972" i="4"/>
  <c r="M971" i="4"/>
  <c r="M970" i="4"/>
  <c r="M969" i="4"/>
  <c r="M968" i="4"/>
  <c r="M967" i="4"/>
  <c r="M966" i="4"/>
  <c r="M965" i="4"/>
  <c r="M964" i="4"/>
  <c r="M963" i="4"/>
  <c r="M962" i="4"/>
  <c r="M961" i="4"/>
  <c r="M960" i="4"/>
  <c r="M959" i="4"/>
  <c r="M958" i="4"/>
  <c r="M957" i="4"/>
  <c r="M956" i="4"/>
  <c r="M955" i="4"/>
  <c r="M954" i="4"/>
  <c r="M953" i="4"/>
  <c r="M952" i="4"/>
  <c r="M951" i="4"/>
  <c r="M950" i="4"/>
  <c r="M949" i="4"/>
  <c r="M948" i="4"/>
  <c r="M947" i="4"/>
  <c r="M946" i="4"/>
  <c r="M945" i="4"/>
  <c r="M944" i="4"/>
  <c r="M943" i="4"/>
  <c r="M942" i="4"/>
  <c r="M941" i="4"/>
  <c r="M940" i="4"/>
  <c r="M939" i="4"/>
  <c r="M938" i="4"/>
  <c r="M937" i="4"/>
  <c r="M936" i="4"/>
  <c r="M935" i="4"/>
  <c r="M934" i="4"/>
  <c r="M933" i="4"/>
  <c r="M932" i="4"/>
  <c r="M931" i="4"/>
  <c r="M930" i="4"/>
  <c r="M929" i="4"/>
  <c r="M928" i="4"/>
  <c r="M927" i="4"/>
  <c r="M926" i="4"/>
  <c r="M925" i="4"/>
  <c r="M924" i="4"/>
  <c r="M923" i="4"/>
  <c r="M922" i="4"/>
  <c r="M921" i="4"/>
  <c r="M920" i="4"/>
  <c r="M919" i="4"/>
  <c r="M918" i="4"/>
  <c r="M917" i="4"/>
  <c r="M916" i="4"/>
  <c r="M915" i="4"/>
  <c r="M914" i="4"/>
  <c r="M913" i="4"/>
  <c r="M912" i="4"/>
  <c r="M911" i="4"/>
  <c r="M910" i="4"/>
  <c r="M909" i="4"/>
  <c r="M908" i="4"/>
  <c r="M907" i="4"/>
  <c r="M906" i="4"/>
  <c r="M905" i="4"/>
  <c r="M904" i="4"/>
  <c r="M903" i="4"/>
  <c r="M902" i="4"/>
  <c r="M901" i="4"/>
  <c r="M900" i="4"/>
  <c r="M899" i="4"/>
  <c r="M898" i="4"/>
  <c r="M897" i="4"/>
  <c r="M896" i="4"/>
  <c r="M895" i="4"/>
  <c r="M894" i="4"/>
  <c r="M893" i="4"/>
  <c r="M892" i="4"/>
  <c r="M891" i="4"/>
  <c r="M890" i="4"/>
  <c r="M889" i="4"/>
  <c r="M888" i="4"/>
  <c r="M887" i="4"/>
  <c r="M886" i="4"/>
  <c r="M885" i="4"/>
  <c r="M884" i="4"/>
  <c r="M883" i="4"/>
  <c r="M882" i="4"/>
  <c r="M881" i="4"/>
  <c r="M880" i="4"/>
  <c r="M879" i="4"/>
  <c r="M878" i="4"/>
  <c r="M877" i="4"/>
  <c r="M876" i="4"/>
  <c r="M875" i="4"/>
  <c r="M874" i="4"/>
  <c r="M873" i="4"/>
  <c r="M872" i="4"/>
  <c r="M871" i="4"/>
  <c r="M870" i="4"/>
  <c r="M869" i="4"/>
  <c r="M868" i="4"/>
  <c r="M867" i="4"/>
  <c r="M866" i="4"/>
  <c r="M865" i="4"/>
  <c r="M864" i="4"/>
  <c r="M863" i="4"/>
  <c r="M862" i="4"/>
  <c r="M861" i="4"/>
  <c r="M860" i="4"/>
  <c r="M859" i="4"/>
  <c r="M858" i="4"/>
  <c r="M857" i="4"/>
  <c r="M856" i="4"/>
  <c r="M855" i="4"/>
  <c r="M854" i="4"/>
  <c r="M853" i="4"/>
  <c r="M852" i="4"/>
  <c r="M851" i="4"/>
  <c r="M850" i="4"/>
  <c r="M849" i="4"/>
  <c r="M848" i="4"/>
  <c r="M847" i="4"/>
  <c r="M846" i="4"/>
  <c r="M845" i="4"/>
  <c r="M844" i="4"/>
  <c r="M843" i="4"/>
  <c r="M842" i="4"/>
  <c r="M841" i="4"/>
  <c r="M840" i="4"/>
  <c r="M839" i="4"/>
  <c r="M838" i="4"/>
  <c r="M837" i="4"/>
  <c r="M836" i="4"/>
  <c r="M835" i="4"/>
  <c r="M834" i="4"/>
  <c r="M833" i="4"/>
  <c r="M832" i="4"/>
  <c r="M831" i="4"/>
  <c r="M830" i="4"/>
  <c r="M829" i="4"/>
  <c r="M828" i="4"/>
  <c r="M827" i="4"/>
  <c r="M826" i="4"/>
  <c r="M825" i="4"/>
  <c r="M824" i="4"/>
  <c r="M823" i="4"/>
  <c r="M822" i="4"/>
  <c r="M821" i="4"/>
  <c r="M820" i="4"/>
  <c r="M819" i="4"/>
  <c r="M818" i="4"/>
  <c r="M817" i="4"/>
  <c r="M816" i="4"/>
  <c r="M815" i="4"/>
  <c r="M814" i="4"/>
  <c r="M813" i="4"/>
  <c r="M812" i="4"/>
  <c r="M811" i="4"/>
  <c r="M810" i="4"/>
  <c r="M809" i="4"/>
  <c r="M808" i="4"/>
  <c r="M807" i="4"/>
  <c r="M806" i="4"/>
  <c r="M805" i="4"/>
  <c r="M804" i="4"/>
  <c r="M803" i="4"/>
  <c r="M802" i="4"/>
  <c r="M801" i="4"/>
  <c r="M800" i="4"/>
  <c r="M799" i="4"/>
  <c r="M798" i="4"/>
  <c r="M797" i="4"/>
  <c r="M796" i="4"/>
  <c r="M795" i="4"/>
  <c r="M794" i="4"/>
  <c r="M793" i="4"/>
  <c r="M792" i="4"/>
  <c r="M791" i="4"/>
  <c r="M790" i="4"/>
  <c r="M789" i="4"/>
  <c r="M788" i="4"/>
  <c r="M787" i="4"/>
  <c r="M786" i="4"/>
  <c r="M785" i="4"/>
  <c r="M784" i="4"/>
  <c r="M783" i="4"/>
  <c r="M782" i="4"/>
  <c r="M781" i="4"/>
  <c r="M780" i="4"/>
  <c r="M779" i="4"/>
  <c r="M778" i="4"/>
  <c r="M777" i="4"/>
  <c r="M776" i="4"/>
  <c r="M775" i="4"/>
  <c r="M774" i="4"/>
  <c r="M773" i="4"/>
  <c r="M772" i="4"/>
  <c r="M771" i="4"/>
  <c r="M770" i="4"/>
  <c r="M769" i="4"/>
  <c r="M768" i="4"/>
  <c r="M767" i="4"/>
  <c r="M766" i="4"/>
  <c r="M765" i="4"/>
  <c r="M764" i="4"/>
  <c r="M763" i="4"/>
  <c r="M762" i="4"/>
  <c r="M761" i="4"/>
  <c r="M760" i="4"/>
  <c r="M759" i="4"/>
  <c r="M758" i="4"/>
  <c r="M757" i="4"/>
  <c r="M756" i="4"/>
  <c r="M755" i="4"/>
  <c r="M754" i="4"/>
  <c r="M753" i="4"/>
  <c r="M752" i="4"/>
  <c r="M751" i="4"/>
  <c r="M750" i="4"/>
  <c r="M749" i="4"/>
  <c r="M748" i="4"/>
  <c r="M747" i="4"/>
  <c r="X745" i="4" l="1"/>
  <c r="M745" i="4" s="1"/>
  <c r="X744" i="4"/>
  <c r="M744" i="4" s="1"/>
  <c r="X743" i="4"/>
  <c r="M743" i="4" s="1"/>
  <c r="X742" i="4"/>
  <c r="M742" i="4" s="1"/>
  <c r="X741" i="4"/>
  <c r="M741" i="4" s="1"/>
  <c r="X740" i="4"/>
  <c r="M740" i="4" s="1"/>
  <c r="X739" i="4"/>
  <c r="M739" i="4" s="1"/>
  <c r="X738" i="4"/>
  <c r="M738" i="4" s="1"/>
  <c r="X737" i="4"/>
  <c r="M737" i="4" s="1"/>
  <c r="X736" i="4"/>
  <c r="M736" i="4" s="1"/>
  <c r="X735" i="4"/>
  <c r="M735" i="4" s="1"/>
  <c r="X734" i="4"/>
  <c r="M734" i="4" s="1"/>
  <c r="X733" i="4"/>
  <c r="M733" i="4" s="1"/>
  <c r="X732" i="4"/>
  <c r="M732" i="4" s="1"/>
  <c r="X731" i="4"/>
  <c r="M731" i="4" s="1"/>
  <c r="X730" i="4"/>
  <c r="M730" i="4" s="1"/>
  <c r="M725" i="4"/>
  <c r="M724" i="4"/>
  <c r="M723" i="4"/>
  <c r="M722" i="4"/>
  <c r="M721" i="4"/>
  <c r="M720" i="4"/>
  <c r="M719" i="4"/>
  <c r="M718" i="4"/>
  <c r="M717" i="4"/>
  <c r="M716" i="4"/>
  <c r="M715" i="4"/>
  <c r="M714" i="4"/>
  <c r="M713" i="4"/>
  <c r="M712" i="4"/>
  <c r="M711" i="4"/>
  <c r="M710" i="4"/>
  <c r="M709" i="4"/>
  <c r="M708" i="4"/>
  <c r="M707" i="4"/>
  <c r="M706" i="4"/>
  <c r="M705" i="4"/>
  <c r="M704" i="4"/>
  <c r="M703" i="4"/>
  <c r="M702" i="4"/>
  <c r="M701" i="4"/>
  <c r="M700" i="4"/>
  <c r="M699" i="4"/>
  <c r="M698" i="4"/>
  <c r="M697" i="4"/>
  <c r="M696" i="4"/>
  <c r="M695" i="4"/>
  <c r="M694" i="4"/>
  <c r="M693" i="4"/>
  <c r="M692" i="4"/>
  <c r="M691" i="4"/>
  <c r="M690" i="4"/>
  <c r="M689" i="4"/>
  <c r="M688" i="4"/>
  <c r="M687" i="4"/>
  <c r="M686" i="4"/>
  <c r="M685" i="4"/>
  <c r="M684" i="4"/>
  <c r="M683" i="4"/>
  <c r="M682" i="4"/>
  <c r="M681" i="4"/>
  <c r="M680" i="4"/>
  <c r="M679" i="4"/>
  <c r="M678" i="4"/>
  <c r="M677" i="4"/>
  <c r="M676" i="4"/>
  <c r="M675" i="4"/>
  <c r="M674" i="4"/>
  <c r="M673" i="4"/>
  <c r="M672" i="4"/>
  <c r="M671" i="4"/>
  <c r="M670" i="4"/>
  <c r="M669" i="4"/>
  <c r="M668" i="4"/>
  <c r="M667" i="4"/>
  <c r="M666" i="4"/>
  <c r="M665" i="4"/>
  <c r="M664" i="4"/>
  <c r="M663" i="4"/>
  <c r="M662" i="4"/>
  <c r="M661" i="4"/>
  <c r="M660" i="4"/>
  <c r="M659" i="4"/>
  <c r="M658" i="4"/>
  <c r="M657" i="4"/>
  <c r="M656" i="4"/>
  <c r="M655" i="4"/>
  <c r="M654" i="4"/>
  <c r="M653" i="4"/>
  <c r="M652" i="4"/>
  <c r="M651" i="4"/>
  <c r="M650" i="4"/>
  <c r="M649" i="4"/>
  <c r="M648" i="4"/>
  <c r="M647" i="4"/>
  <c r="M646" i="4"/>
  <c r="M645" i="4"/>
  <c r="M644" i="4"/>
  <c r="M643" i="4"/>
  <c r="M642" i="4"/>
  <c r="M641" i="4"/>
  <c r="M640" i="4"/>
  <c r="M639" i="4"/>
  <c r="M638" i="4"/>
  <c r="M637" i="4"/>
  <c r="M636" i="4"/>
  <c r="M635" i="4"/>
  <c r="M634" i="4"/>
  <c r="M633" i="4"/>
  <c r="M632" i="4"/>
  <c r="M631" i="4"/>
  <c r="M630" i="4"/>
  <c r="M629" i="4"/>
  <c r="M628" i="4"/>
  <c r="M627" i="4"/>
  <c r="M626" i="4"/>
  <c r="M625" i="4"/>
  <c r="M624" i="4"/>
  <c r="M623" i="4"/>
  <c r="M622" i="4"/>
  <c r="M621" i="4"/>
  <c r="M620" i="4"/>
  <c r="M619" i="4"/>
  <c r="M618" i="4"/>
  <c r="M617" i="4"/>
  <c r="M616" i="4"/>
  <c r="M615" i="4"/>
  <c r="M614" i="4"/>
  <c r="M613" i="4"/>
  <c r="M612" i="4"/>
  <c r="M611" i="4"/>
  <c r="M610" i="4"/>
  <c r="M609" i="4"/>
  <c r="M608" i="4"/>
  <c r="M607" i="4"/>
  <c r="M606" i="4"/>
  <c r="M605" i="4"/>
  <c r="M604" i="4"/>
  <c r="M603" i="4"/>
  <c r="M602" i="4"/>
  <c r="M601" i="4"/>
  <c r="M600" i="4"/>
  <c r="M599" i="4"/>
  <c r="M598" i="4"/>
  <c r="M597" i="4"/>
  <c r="M596" i="4"/>
  <c r="M595" i="4"/>
  <c r="M594" i="4"/>
  <c r="M593" i="4"/>
  <c r="M592" i="4"/>
  <c r="M591" i="4"/>
  <c r="M590" i="4"/>
  <c r="M589" i="4"/>
  <c r="M588" i="4"/>
  <c r="M587" i="4"/>
  <c r="M586" i="4"/>
  <c r="M585" i="4"/>
  <c r="M584" i="4"/>
  <c r="M583" i="4"/>
  <c r="M582" i="4"/>
  <c r="M581" i="4"/>
  <c r="M580" i="4"/>
  <c r="M579" i="4"/>
  <c r="M578" i="4"/>
  <c r="M577" i="4"/>
  <c r="M576" i="4"/>
  <c r="M575" i="4"/>
  <c r="M574" i="4"/>
  <c r="M573" i="4"/>
  <c r="M572" i="4"/>
  <c r="M571" i="4"/>
  <c r="M570" i="4"/>
  <c r="M569" i="4"/>
  <c r="M568" i="4"/>
  <c r="M567" i="4"/>
  <c r="M566" i="4"/>
  <c r="M565" i="4"/>
  <c r="M564" i="4"/>
  <c r="M563" i="4"/>
  <c r="M562" i="4"/>
  <c r="M561" i="4"/>
  <c r="M560" i="4"/>
  <c r="M559" i="4"/>
  <c r="M558" i="4"/>
  <c r="M557" i="4"/>
  <c r="M556" i="4"/>
  <c r="M555" i="4"/>
  <c r="M554" i="4"/>
  <c r="M553" i="4"/>
  <c r="M552" i="4"/>
  <c r="M551" i="4"/>
  <c r="M550" i="4"/>
  <c r="M549" i="4"/>
  <c r="M548" i="4"/>
  <c r="M547" i="4"/>
  <c r="M546" i="4"/>
  <c r="M545" i="4"/>
  <c r="M544" i="4"/>
  <c r="M543" i="4"/>
  <c r="M542" i="4"/>
  <c r="M541" i="4"/>
  <c r="M540" i="4"/>
  <c r="M539" i="4"/>
  <c r="M538" i="4"/>
  <c r="M537" i="4"/>
  <c r="M536" i="4"/>
  <c r="M535" i="4"/>
  <c r="M534" i="4"/>
  <c r="M533" i="4"/>
  <c r="M532" i="4"/>
  <c r="M531" i="4"/>
  <c r="M530" i="4"/>
  <c r="M529" i="4"/>
  <c r="M528" i="4"/>
  <c r="M527" i="4"/>
  <c r="M526" i="4"/>
  <c r="M525" i="4"/>
  <c r="M524" i="4"/>
  <c r="M523" i="4"/>
  <c r="M522" i="4"/>
  <c r="M521" i="4"/>
  <c r="M520" i="4"/>
  <c r="M519" i="4"/>
  <c r="M518" i="4"/>
  <c r="M517" i="4"/>
  <c r="M516" i="4"/>
  <c r="M515" i="4"/>
  <c r="M514" i="4"/>
  <c r="M513" i="4"/>
  <c r="M512" i="4"/>
  <c r="M511" i="4"/>
  <c r="M510" i="4"/>
  <c r="M509" i="4"/>
  <c r="M508" i="4"/>
  <c r="M507" i="4"/>
  <c r="M506" i="4"/>
  <c r="M505" i="4"/>
  <c r="M504" i="4"/>
  <c r="M503" i="4"/>
  <c r="M502" i="4"/>
  <c r="M501" i="4"/>
  <c r="M500" i="4"/>
  <c r="M499" i="4"/>
  <c r="M498" i="4"/>
  <c r="M497" i="4"/>
  <c r="M496" i="4"/>
  <c r="M495" i="4"/>
  <c r="M494" i="4"/>
  <c r="M493" i="4"/>
  <c r="M492" i="4"/>
  <c r="M491" i="4"/>
  <c r="M490" i="4"/>
  <c r="M489" i="4"/>
  <c r="M488" i="4"/>
  <c r="M487" i="4"/>
  <c r="M486" i="4"/>
  <c r="M485" i="4"/>
  <c r="M484" i="4"/>
  <c r="M483" i="4"/>
  <c r="M481" i="4" l="1"/>
  <c r="M480" i="4"/>
  <c r="M479" i="4"/>
  <c r="M478" i="4"/>
  <c r="M477" i="4"/>
  <c r="M476" i="4"/>
  <c r="M475" i="4"/>
  <c r="M474" i="4"/>
  <c r="M473" i="4"/>
  <c r="M472" i="4"/>
  <c r="M471" i="4"/>
  <c r="M470" i="4"/>
  <c r="M469" i="4"/>
  <c r="M468" i="4"/>
  <c r="M467" i="4"/>
  <c r="M466" i="4"/>
  <c r="M465" i="4"/>
  <c r="M464" i="4"/>
  <c r="M463" i="4"/>
  <c r="M462" i="4"/>
  <c r="M461" i="4"/>
  <c r="M460" i="4"/>
  <c r="M459" i="4"/>
  <c r="M458" i="4"/>
  <c r="M457" i="4"/>
  <c r="M456" i="4"/>
  <c r="M455" i="4"/>
  <c r="M454" i="4"/>
  <c r="M453" i="4"/>
  <c r="M452" i="4"/>
  <c r="M451" i="4"/>
  <c r="M450" i="4"/>
  <c r="M449" i="4"/>
  <c r="M448" i="4"/>
  <c r="M447" i="4"/>
  <c r="M446" i="4"/>
  <c r="M445" i="4"/>
  <c r="M444" i="4"/>
  <c r="M443" i="4"/>
  <c r="M442" i="4"/>
  <c r="M441" i="4"/>
  <c r="M440" i="4"/>
  <c r="M439" i="4"/>
  <c r="M438" i="4"/>
  <c r="M437" i="4"/>
  <c r="M436" i="4"/>
  <c r="M435" i="4"/>
  <c r="M434" i="4"/>
  <c r="M433" i="4"/>
  <c r="M432" i="4"/>
  <c r="M431" i="4"/>
  <c r="M430" i="4"/>
  <c r="M429" i="4"/>
  <c r="M428" i="4"/>
  <c r="M427" i="4"/>
  <c r="M426" i="4"/>
  <c r="M425" i="4"/>
  <c r="M424" i="4"/>
  <c r="M423" i="4"/>
  <c r="M422" i="4"/>
  <c r="M421" i="4"/>
  <c r="M420" i="4"/>
  <c r="M419" i="4"/>
  <c r="M418" i="4"/>
  <c r="M417" i="4"/>
  <c r="M416" i="4"/>
  <c r="M415" i="4"/>
  <c r="M414" i="4"/>
  <c r="M413" i="4"/>
  <c r="M412" i="4"/>
  <c r="M411" i="4"/>
  <c r="M410" i="4"/>
  <c r="M409" i="4"/>
  <c r="M408" i="4"/>
  <c r="M407" i="4"/>
  <c r="M406" i="4"/>
  <c r="M405" i="4"/>
  <c r="M404" i="4"/>
  <c r="M403" i="4"/>
  <c r="M402" i="4"/>
  <c r="M401" i="4"/>
  <c r="M400" i="4"/>
  <c r="M399" i="4"/>
  <c r="M398" i="4"/>
  <c r="M397" i="4"/>
  <c r="M396" i="4"/>
  <c r="M395" i="4"/>
  <c r="M394" i="4"/>
  <c r="M393" i="4"/>
  <c r="M392" i="4"/>
  <c r="M391" i="4"/>
  <c r="M390" i="4"/>
  <c r="M389" i="4"/>
  <c r="M388" i="4"/>
  <c r="M387" i="4"/>
  <c r="M386" i="4"/>
  <c r="M385" i="4"/>
  <c r="M384" i="4"/>
  <c r="M383" i="4"/>
  <c r="M382" i="4"/>
  <c r="M381" i="4"/>
  <c r="M380" i="4"/>
  <c r="M379" i="4"/>
  <c r="M378" i="4"/>
  <c r="M377" i="4"/>
  <c r="M376" i="4"/>
  <c r="M375" i="4"/>
  <c r="M374" i="4"/>
  <c r="M373" i="4"/>
  <c r="M372" i="4"/>
  <c r="M371" i="4"/>
  <c r="M370" i="4"/>
  <c r="M369" i="4"/>
  <c r="M368" i="4"/>
  <c r="M367" i="4"/>
  <c r="M366" i="4"/>
  <c r="M365" i="4"/>
  <c r="M364" i="4"/>
  <c r="M363" i="4"/>
  <c r="M362" i="4"/>
  <c r="M361" i="4"/>
  <c r="M360" i="4"/>
  <c r="M359" i="4"/>
  <c r="M358" i="4"/>
  <c r="M357" i="4"/>
  <c r="M356" i="4"/>
  <c r="M355" i="4"/>
  <c r="M354" i="4"/>
  <c r="M353" i="4"/>
  <c r="M352" i="4"/>
  <c r="M351" i="4"/>
  <c r="M350"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20" i="4"/>
  <c r="M319" i="4"/>
  <c r="M318" i="4"/>
  <c r="M317" i="4"/>
  <c r="M316" i="4"/>
  <c r="M315" i="4"/>
  <c r="M314" i="4"/>
  <c r="M313" i="4"/>
  <c r="M312" i="4"/>
  <c r="M31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2" i="4" l="1"/>
  <c r="M233" i="4"/>
  <c r="AB234" i="4"/>
  <c r="AA234" i="4"/>
  <c r="X234" i="4"/>
  <c r="W234" i="4"/>
  <c r="V234" i="4"/>
  <c r="U234" i="4"/>
  <c r="T234" i="4"/>
  <c r="S234" i="4"/>
  <c r="C234" i="4"/>
  <c r="AA1244" i="4"/>
  <c r="C984" i="4" l="1"/>
  <c r="AA984" i="4"/>
  <c r="X984" i="4"/>
  <c r="W984" i="4"/>
  <c r="V984" i="4"/>
  <c r="U984" i="4"/>
  <c r="T984" i="4"/>
  <c r="S984" i="4"/>
  <c r="X1244" i="4" l="1"/>
  <c r="W1244" i="4"/>
  <c r="V1244" i="4"/>
  <c r="U1244" i="4"/>
  <c r="T1244" i="4"/>
  <c r="S1244" i="4"/>
  <c r="C1244" i="4"/>
  <c r="AA2244" i="4" l="1"/>
  <c r="X2244" i="4"/>
  <c r="W2244" i="4"/>
  <c r="V2244" i="4"/>
  <c r="U2244" i="4"/>
  <c r="T2244" i="4"/>
  <c r="S2244" i="4"/>
  <c r="C2244" i="4"/>
  <c r="M231" i="4" l="1"/>
  <c r="AA746" i="4" l="1"/>
  <c r="AA482" i="4"/>
  <c r="W746" i="4" l="1"/>
  <c r="V746" i="4"/>
  <c r="U746" i="4"/>
  <c r="T746" i="4"/>
  <c r="S746" i="4"/>
  <c r="C746" i="4"/>
  <c r="X746" i="4" l="1"/>
  <c r="V1368" i="4" l="1"/>
  <c r="AA1368" i="4"/>
  <c r="X1368" i="4"/>
  <c r="W1368" i="4"/>
  <c r="U1368" i="4"/>
  <c r="T1368" i="4"/>
  <c r="S1368" i="4"/>
  <c r="C1368" i="4"/>
  <c r="X482" i="4" l="1"/>
  <c r="W482" i="4"/>
  <c r="V482" i="4"/>
  <c r="U482" i="4"/>
  <c r="T482" i="4"/>
  <c r="S482" i="4"/>
  <c r="C482" i="4"/>
  <c r="U1712" i="4" l="1"/>
  <c r="W1712" i="4"/>
  <c r="AA1712" i="4"/>
  <c r="AA2472" i="4" s="1"/>
  <c r="X1712" i="4"/>
  <c r="V1712" i="4" l="1"/>
  <c r="T1712" i="4"/>
  <c r="S1712" i="4"/>
  <c r="C1712" i="4" l="1"/>
  <c r="S2475" i="4" l="1"/>
  <c r="M230" i="4"/>
  <c r="AB2475" i="4" l="1"/>
  <c r="AA2475" i="4"/>
  <c r="X2475" i="4"/>
  <c r="W2475" i="4"/>
  <c r="V2475" i="4"/>
  <c r="T2475" i="4"/>
  <c r="U2475" i="4"/>
  <c r="X2472" i="4"/>
  <c r="X2473" i="4" l="1"/>
  <c r="M227" i="4" l="1"/>
  <c r="M228" i="4"/>
  <c r="M229" i="4"/>
  <c r="M226" i="4" l="1"/>
  <c r="AA2473" i="4"/>
  <c r="AB2472" i="4"/>
  <c r="AB2473" i="4" s="1"/>
  <c r="W2472" i="4" l="1"/>
  <c r="U2472" i="4"/>
  <c r="U2473" i="4" s="1"/>
  <c r="T2472" i="4"/>
  <c r="W2473" i="4" l="1"/>
  <c r="T2473" i="4"/>
  <c r="M220" i="4" l="1"/>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221" i="4" l="1"/>
  <c r="M222" i="4"/>
  <c r="M223" i="4"/>
  <c r="M224" i="4"/>
  <c r="M225" i="4"/>
  <c r="S2472" i="4" l="1"/>
  <c r="S2473" i="4" l="1"/>
  <c r="C2472" i="4"/>
  <c r="C247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Y663" authorId="0" shapeId="0" xr:uid="{00000000-0006-0000-0000-000001000000}">
      <text>
        <r>
          <rPr>
            <sz val="9"/>
            <color indexed="81"/>
            <rFont val="Tahoma"/>
            <family val="2"/>
          </rPr>
          <t>Contractul a fost semnat in luna ianuarie 2021 dar perioada de implementare incepe in martie 2021</t>
        </r>
      </text>
    </comment>
    <comment ref="Y1669" authorId="0" shapeId="0" xr:uid="{00000000-0006-0000-0000-000003000000}">
      <text>
        <r>
          <rPr>
            <sz val="9"/>
            <color indexed="81"/>
            <rFont val="Tahoma"/>
            <family val="2"/>
          </rPr>
          <t xml:space="preserve">Contractul a fost semnat in luna ianuarie 2021 dar perioada de implementare incepe in mai 2021
</t>
        </r>
      </text>
    </comment>
  </commentList>
</comments>
</file>

<file path=xl/sharedStrings.xml><?xml version="1.0" encoding="utf-8"?>
<sst xmlns="http://schemas.openxmlformats.org/spreadsheetml/2006/main" count="28849" uniqueCount="12712">
  <si>
    <t>LISTA PROIECTELOR CONTRACTATE - PROGRAMUL OPERATIONAL  CAPITAL UMAN</t>
  </si>
  <si>
    <t>AM/OI/OIR POCU</t>
  </si>
  <si>
    <t>Nr. crt.</t>
  </si>
  <si>
    <t>Axa prioritara</t>
  </si>
  <si>
    <t>Axă prioritară / Obiectiv specific / Prioritate de investiţii</t>
  </si>
  <si>
    <t>Numar apel</t>
  </si>
  <si>
    <t>Titlu proiect</t>
  </si>
  <si>
    <t>Denumire beneficiar: Lider parteneriat/Parteneri</t>
  </si>
  <si>
    <t>Rezumat proiect</t>
  </si>
  <si>
    <t>Data de începere a proiectului (zz.ll.annn)</t>
  </si>
  <si>
    <t>Data de finalizare a proiectului (zz.ll.annn)</t>
  </si>
  <si>
    <t>Rata de cofinanțare UE (%)</t>
  </si>
  <si>
    <t>Regiune implementare proiect</t>
  </si>
  <si>
    <t>Județ implementare proiect</t>
  </si>
  <si>
    <t>Localitate implementare proiect</t>
  </si>
  <si>
    <t>Tip beneficiar: Lider parteneriat/Tip parteneri</t>
  </si>
  <si>
    <t>Categorie de intervenție</t>
  </si>
  <si>
    <t>Valoarea ELIGIBILĂ a proiectului  (LEI)</t>
  </si>
  <si>
    <t>Contribuție privată</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</si>
  <si>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</si>
  <si>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</si>
  <si>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</si>
  <si>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</si>
  <si>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</si>
  <si>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</si>
  <si>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</si>
  <si>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</si>
  <si>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</si>
  <si>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</si>
  <si>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 xml:space="preserve">AM POCU </t>
  </si>
  <si>
    <t>AP 7</t>
  </si>
  <si>
    <t>AT acordată OIR POSDRU Regiunea București Ilfov pentru activitatea de informare a beneficiarilor și a potențialilor beneficiari - servicii de asigurare personal birou helpdesk</t>
  </si>
  <si>
    <t>Bucuresti Ilfov</t>
  </si>
  <si>
    <t>Bucuresti</t>
  </si>
  <si>
    <t>autoritate a administratiei publice centrale finantata integral de la bugetul de stat sau BAS</t>
  </si>
  <si>
    <t>FINALIZAT</t>
  </si>
  <si>
    <t>AA 1/22.05.2018</t>
  </si>
  <si>
    <t>AT acordată OIR POSDRU Regiunea București Ilfov pentru activitatea de verificare cereri de rambursare - introducerea datelor în SMIS</t>
  </si>
  <si>
    <t>Închiriere spațiu (clădire existentă și spațiu aferent) necesar funcționării OIR POSDRU Regiunea Sud-Vest Oltenia</t>
  </si>
  <si>
    <t>Sud-Vest Oltenia</t>
  </si>
  <si>
    <t>Dolj</t>
  </si>
  <si>
    <t>Craiova</t>
  </si>
  <si>
    <t>AA1/8876/08.02.2019</t>
  </si>
  <si>
    <t>Implementarea Planului de Evaluare a POCU 2014-2020</t>
  </si>
  <si>
    <t>Bucuresti-Ilfov</t>
  </si>
  <si>
    <t>IN IMPLEMENTARE</t>
  </si>
  <si>
    <t>AA1/18.12.2020</t>
  </si>
  <si>
    <t>Închiriere imobil (clădire existentă și terenul aferent) necesar funcționării OIR POSDRU Regiunea Sud Muntenia</t>
  </si>
  <si>
    <t>Sud-Muntenia</t>
  </si>
  <si>
    <t>Calarasi</t>
  </si>
  <si>
    <t>Închiriere spațiu (clădire existentă și terenul aferent) necesar funcționării OIR POSDRU - Regiunea Centru</t>
  </si>
  <si>
    <t>Centru</t>
  </si>
  <si>
    <t>Alba</t>
  </si>
  <si>
    <t>Alba Iulia</t>
  </si>
  <si>
    <t>AA1/23.12.2020</t>
  </si>
  <si>
    <t>Închiriere imobil (clădire existentă și terenul aferent) necesar funcționării OIR POSDRU Regiunea Sud Est</t>
  </si>
  <si>
    <t>Sud-Est</t>
  </si>
  <si>
    <t>Braila</t>
  </si>
  <si>
    <t>Municipiul Braila</t>
  </si>
  <si>
    <t>Achiziție de servicii și echipament de curățenie birouri pentru OIR POSDRU Regiunea București Ilfov</t>
  </si>
  <si>
    <t>Sprijin acordat OIR Nord Est pentru activitatea de introducere a datelor în SMIS și pentru efectuarea vizitelor la fața locului de tip on-going</t>
  </si>
  <si>
    <t>Nord Est</t>
  </si>
  <si>
    <t>Neamt</t>
  </si>
  <si>
    <t>Piatra Neamt</t>
  </si>
  <si>
    <t>Închiriere imobile (clădiri existente și terenul aferent) necesare funcționării OIR POSDRU Nord Est</t>
  </si>
  <si>
    <t>Sprijin acordat OIR Nord Est pentru implementarea activităților specifice în vederea închiderii POSDRU 2007-2013 și pentru implementarea POCU 2014-2020</t>
  </si>
  <si>
    <t>Asigurarea deplasării reprezentanților OIR POSDRU Regiunea Sud Muntenia și asistență tehnică pentru realizarea verificărilor la fața locului</t>
  </si>
  <si>
    <t>AA 1/30.06.2017</t>
  </si>
  <si>
    <t>Sprijin acordat OIR NV pentru efectuarea vizitelor la fața locului de tip on going</t>
  </si>
  <si>
    <t>Nord-Vest</t>
  </si>
  <si>
    <t>Cluj</t>
  </si>
  <si>
    <t>Cluj-Napoca</t>
  </si>
  <si>
    <t>AA1/2063/06.05.2016</t>
  </si>
  <si>
    <t>AT pentru asigurarea îndeplinirii eficiente a funcțiilor de management instituțional, management de proiect și pentru activități de secretariat</t>
  </si>
  <si>
    <t>Închiriere imobil (clădire existentă și terenul aferent) necesar funcționării OIR POSDRU Regiunea Vest</t>
  </si>
  <si>
    <t>Vest</t>
  </si>
  <si>
    <t>Timis</t>
  </si>
  <si>
    <t>Timisoara</t>
  </si>
  <si>
    <t>Sprijin acordat OIR N-V pentru asigurare servicii de transport si cazare necesare funcționarii</t>
  </si>
  <si>
    <t>Sprijin OIR POSDRU S-V pentru activitatea de introducere a datelor în SMIS</t>
  </si>
  <si>
    <t>Sprijin acordat OIR S-V pentru asigurarea serviciilor de transport și cazare necesare funcționarii</t>
  </si>
  <si>
    <t>Sprijin acordat OIR SUD EST pentru asigurare servicii de transport și cazare necesare funcționării</t>
  </si>
  <si>
    <t>Asigurarea serviciilor necesare pentru buna funcționare a OIR POSDRU Regiunea Vest</t>
  </si>
  <si>
    <t>Sprijin acordat OIR Vest pentru asigurare servicii de transport și cazare necesare funcționării OIR POSDRU - Regiunea Vest</t>
  </si>
  <si>
    <t>Servicii de transport și cazare necesare OIR POSDRU București Ilfov</t>
  </si>
  <si>
    <t>Sprijin acordat OIR POSDRU - Regiunea Centru pentru asigurare servicii de transport și cazare necesare funcționării OIR POSDRU - Regiunea Centru</t>
  </si>
  <si>
    <t>Asigurarea utilităților și a serviciilor necesare funcționării OIR POSDRU - Regiunea Centru</t>
  </si>
  <si>
    <t>Sprijin pentru MFE in gestionarea POCU 2014-2020 prin asigurarea diverselor cheltuieli cu autoturismele pentru anul 2016</t>
  </si>
  <si>
    <t>Sprijin acordat pentru asigurarea serviciilor necesare pentru buna funcționare a Organismului Intermediar Regional pentru Programul Operațional Sectorial Dezvoltarea Resurselor Umane Regiunea Nord-Vest</t>
  </si>
  <si>
    <t>Achiziționarea de furnituri de birou, birotica, și materiale consumabile necesare funcționarii OIR POSDRU Nord-Vest</t>
  </si>
  <si>
    <t>Achiziționarea de obiecte inventar si furnituri de birou necesare funcționarii OIR POSDRU Regiunea Sud Muntenia</t>
  </si>
  <si>
    <t>Achiziționarea de obiecte de inventar, furnituri de birou si materiale consumabile necesare funcționarii Organismului Intermediar Regional pentru programul Operațional Sectorial Dezvoltarea Resurselor Umane - Regiunea Vest</t>
  </si>
  <si>
    <t>Servicii de telefonie mobila, de transmisie de date pentru OI Regiunea Centru</t>
  </si>
  <si>
    <t>Servicii pentru organizarea primei reuniuni ordinare din anul 2016 a Comitetului de Monitorizare pentru POCU 2014 - 2020</t>
  </si>
  <si>
    <t>Sprijin pentru Ministerul Fondurilor Europene în gestionarea POCU 2014-2020 prin asigurarea suportului logistic necesar desfăşurarii activităţii zilnice</t>
  </si>
  <si>
    <t>Achiziția consumabilelor pentru multifuncționalele si imprimantele aflate in gestiunea DG PCU 2016</t>
  </si>
  <si>
    <t>Servicii organizare evenimente in vederea gestionarii si implementării cu succes a Programului Operațional Capital Uman</t>
  </si>
  <si>
    <t>Sprijin pentru finanțarea cheltuielilor de personal efectuate in perioada decembrie 2015 - decembrie 2021 pentru personalul MFE implicat în gestionarea POCU și POSDRU</t>
  </si>
  <si>
    <t>Sprijin pentru Ministerul Fondurilor Europene în gestionarea POCU 2014-2020 și închiderea POSDRU 2007-2013 prin achiziționarea unui software extensie de date și analiză</t>
  </si>
  <si>
    <t>Sprijin pentru finanțarea cheltuielilor de personal efectuate în perioada ianuarie 2016 - decembrie 2016 pentru personalul OIR POSDRU NV implicat în gestionarea POSDRU</t>
  </si>
  <si>
    <t>Sprijin pentru finanțarea cheltuielilor de personal efectuate de OIR POSDRU - Regiunea Centru, pentru personalul implicat în gestionarea instrumentelor structurale</t>
  </si>
  <si>
    <t>Sprijin pentru finanțarea cheltuielilor de personal efectuate în perioada ianuarie 2016 - decembrie 2016 pentru personalul Ministerului Fondurilor Europene implicat în gestionarea POCU si POSDRU</t>
  </si>
  <si>
    <t>Sprijin pentru finanțarea cheltuielilor de personal efectuate  în perioada ianuarie 2016 - decembrie 2016 de OIR POSDRU REGIUNEA SUD VEST OLTENIA pentru personalul implicat în gestionarea POCU si POSDRU</t>
  </si>
  <si>
    <t>N1/72420/19.09.2019</t>
  </si>
  <si>
    <t>Sprijin acordat pentru asigurarea serviciilor necesare pentru buna funcționare a Organismului Intermediar Regional pentru Programul Operațional Sectorial Dezvoltarea Resurselor Umane Regiunea Sud Vest Oltenia</t>
  </si>
  <si>
    <t>Sprijin pentru finanțarea cheltuielilor de personal efectuate pentru personalul OIR POSDRU NORD EST implicat în gestionarea POCU și POSDRU</t>
  </si>
  <si>
    <t>Sprijin pentru finanțarea cheltuielilor de personal efectuate in perioada ianuarie 2016 - decembrie 2016 pentru personalul OIR POSDRU Regiunea Sud -Est implicat in gestionarea POSDRU</t>
  </si>
  <si>
    <t>Sprijin pentru finanțarea cheltuielilor de personal efectuate  în perioada ianuarie 2016 - decembrie 2016 de OIR POSDRU REGIUNEA BUCUREȘTI - ILFOV pentru personalul implicat în gestionarea POCU si POSDRU</t>
  </si>
  <si>
    <t>Sprijin pentru finanțarea cheltuielilor de personal efectuate de OIR POSDRU Regiunea Vest pentru personalul implicat in gestionarea instrumentelor structurale</t>
  </si>
  <si>
    <t>Sprijin pentru evaluarea solicitărilor de finanțare POCU (AP1-6)</t>
  </si>
  <si>
    <t>Asigurarea serviciilor de arhivare pentru OIR POSDRU - Regiunea Centru</t>
  </si>
  <si>
    <t>Sprijin pentru MFE prin asigurarea serviciilor de asistență tehnică de specialitate, mentenanță și instruire pentru aplicația PROSYS în gestionarea POCU</t>
  </si>
  <si>
    <t>Sprijin pentru MFE în gestionarea POCU 2014-2020 prin asigurarea diverselor cheltuieli cu autoturismele</t>
  </si>
  <si>
    <t>Sprijin pentru finanțarea cheltuielilor de personal efectuate de OIR POSDRU Regiunea Vest pentru personalul implicat în gestionarea instrumentelor structurale</t>
  </si>
  <si>
    <t>Închirierea unui spațiu într-un imobil / clădire de birouri cu destinație de sediu necesar funcționării OIR POSDRU Regiunea București Ilfov</t>
  </si>
  <si>
    <t xml:space="preserve">Sprijin pentru finanțarea cheltuielilor de personal efectuate in perioada ianuarie 2017- martie 2017 pentru personalul OIR POSDRU Regiunea București Ilfov </t>
  </si>
  <si>
    <t xml:space="preserve">Sprijin pentru finanțarea cheltuielilor de personal efectuate in perioada ianuarie 2017- martie 2017 pentru personalul Ministerului Fondurilor Europene implicat in gestionarea POSDRU </t>
  </si>
  <si>
    <t>Sprijin pentru finanțarea cheltuielilor de personal efectuate de  OIR POSDRU - Regiunea Centru, pentru personalul implicat in gestionarea instrumentelor structurale</t>
  </si>
  <si>
    <t>Sprijin pentru finanțarea cheltuielilor de personal efectuate de OIR POSDRU Regiunea Nord Vest pentru personalul implicat in gestionarea instrumentelor structurale</t>
  </si>
  <si>
    <t>Sprijin pentru finanțarea cheltuielilor de personal efectuate in perioada ianuarie 2016-martie 2017 pentru personalul Organismului Intermediar Ministerul Muncii si Justiției Sociale implicat in gestionarea POCU si POSDRU</t>
  </si>
  <si>
    <t>Sprijin pentru achiziționare de pachete de semnătură electronica  si achiziția de servicii de reînnoire a certificatului digital calificat pentru personalul OI POCU MEN implicat in gestionarea POCU</t>
  </si>
  <si>
    <t>Bucuresti-Ilfov, Centru, Nord-Est, Nord_Vest, Sud-Muntenia, Sud-Est, Sud-Vest Oltenia, Vest</t>
  </si>
  <si>
    <t>Continuarea întăririi capacității Punctului Național de Contact pentru Romi</t>
  </si>
  <si>
    <t>Sprijin pentru finanțarea cheltuielilor de personal efectuate în perioada ianuarie 2016 - martie 2017 pentru personalul OI POCU MEN implicat în gestionarea POSDRU</t>
  </si>
  <si>
    <t>Sprijin pentru finanțarea cheltuielilor de personal efectuate în perioada aprilie 2017 – decembrie 2017 pentru personalul OI Ministerul Muncii și Justiției Sociale implicat în gestionarea POCU şi închiderea POSDRU</t>
  </si>
  <si>
    <t>Sprijin pentru finanțarea cheltuielilor cu salariile personalului din cadrul Unităților Regionale ale OI POCU MEN, efectuate în perioada ianuarie 2016 – martie 2017</t>
  </si>
  <si>
    <t>Sprijin pentru Organismul Intermediar Regional pentru Programul Operațional Sectorial Dezvoltarea Resurselor Umane Regiunea București-Ilfov în scopul îmbunătățirii capacitații de a gestiona şi implementa în mod eficient şi eficace activitățile sale</t>
  </si>
  <si>
    <t>Închiriere spațiu pentru activitatea OI POCU MEN</t>
  </si>
  <si>
    <t>AA1/18.09.2019; AA2/12.05.2020; AA3/20.07.2020</t>
  </si>
  <si>
    <t>Sprijin pentru finanțarea cheltuielilor de personal efectuate în perioada ianuarie 2018 – martie 2018 pentru personalul Organismului Intermediar - Ministerul Muncii și Justiției Sociale implicat în gestionarea POCU şi închiderea POSDRU</t>
  </si>
  <si>
    <t>Asistență tehnică programatică acordată de Banca Mondială pentru buna implementare POCU 2014-2020</t>
  </si>
  <si>
    <t>Formarea profesionala a personalului MDRAPFE, responsabil cu gestionarea Fondului Social European (FSE), pentru perioada 2014-2020</t>
  </si>
  <si>
    <t>AA1/25.09.2020</t>
  </si>
  <si>
    <t>Sprijin acordat OIR PSDRU Regiunea Centru pentru organizarea primei reuniuni ordinare, din anul 2018, a Comitetului de Monitorizare pentru POCU 2014 - 2020</t>
  </si>
  <si>
    <t>Sprijin pentru finanțarea cheltuielilor de personal efectuate în perioada martie 2017 - decembrie 2023 pentru personalul OIRPOSDRU Regiunea Sud Muntenia implicat în gestionarea POSDRU şi POCU</t>
  </si>
  <si>
    <t>Sprijin acordat OIR PSDRU Regiunea Centru prin achizitionarea de servicii de telefonie mobila si de transmisie de date</t>
  </si>
  <si>
    <t>AA1/30.04.2020</t>
  </si>
  <si>
    <t>Sprijin acordat OIR Vest pentru  asigurarea cheltuielilor cu deplasarea necesare functionarii Organismului Intermediar Regional pentru Programul Operational Sectorial Dezvoltarea Resurselor Umane- Regiunea Vest 2017-2019</t>
  </si>
  <si>
    <t>Asigurarea utilităților și a serviciilor necesare funcționării OIR POSDRU - Regiunea Sud Muntenia</t>
  </si>
  <si>
    <t>AA1/04.12.2018 SI AA 2/10.04.2019</t>
  </si>
  <si>
    <t>Asigurarea serviciilor necesare pentru buna funcționare a OIR POSDRU Regiunea Vest 2017 - 2020</t>
  </si>
  <si>
    <t>Sprijin pentru finantarea cheltuielor de personal efectuate de OIR POSDRU REGIUNEA VEST pentru persoanlul implicat in gestionarea instrumentelor structurale, perioada 2017-2023</t>
  </si>
  <si>
    <t>Sprijin pentru finantarea cheltuielor de personal efectuate in perioada aprilie 2017 - decembrie 2020 pentru personalul  din cadrul OIR POSDRU REGIUNEA Centru  implicat in gestionarea POCU si POSDRU</t>
  </si>
  <si>
    <t>AA1/15.10.2020</t>
  </si>
  <si>
    <t>Sprijin acordat OIR POSDRU Regiunea Centru pentru asigurarea serviciilor de transport şi a serviciilor de cazare, in perioada ianuarie 2018-decembrie 2020</t>
  </si>
  <si>
    <t>Sprijin acordat OIR POSDRU Regiunea Centru pentru finantarea cheltuielilor cu utilitatile efectuate in perioada aprilie 2017-decembrie 2020</t>
  </si>
  <si>
    <t>Asigurarea serviciilor pentru organizarea şi desfasurarea cursurilor de formare pentru membri, observatori si invitati ai CM POCU</t>
  </si>
  <si>
    <t>REZILIAT</t>
  </si>
  <si>
    <t>Sprijin pentru MFE si MDRAPFE in gestionarea POCU 2014-2020 prin asigurarea necesarului de hartie A3 si A4 in vederea desfasurarii activitatii zilnice in conditii optime</t>
  </si>
  <si>
    <t>Sprijin pentru deplasarile personalului DG PECU, UPECS si a directiilor de coordonare din MFE/MDRAPFE, eligibile din POCU</t>
  </si>
  <si>
    <t>AA1/24.04.2019</t>
  </si>
  <si>
    <t>Consolidarea capacitatii administrative şi operaţionale a OIR POSDRU Nord-Vest pentru implementarea POCU 2014-2020</t>
  </si>
  <si>
    <t>Sprijin pentru MDRAPFE in gestionarea si implementarea POCU prin asigurarea necesarului de echipamente, rechizite si consumabile pentru echipamentele IT</t>
  </si>
  <si>
    <t>Asigurare de servicii transport si cazare necesare functionarii OIR POSDRU SV OLTENIA</t>
  </si>
  <si>
    <t>AA1/8636/12.02.2019; AA2/09.12.2020</t>
  </si>
  <si>
    <t>Acordare sprijin logistic pentru buna functionare a OIR POS DRU SUD VEST OLTENIA</t>
  </si>
  <si>
    <t>Sprijin pentru finantarea cheltuielilor de personal efectuate pentru personalul OIR POSDRU NORD-EST</t>
  </si>
  <si>
    <t>Sprijin pentru finanţarea cheltuielilor de închiriere spaţiu (cladire existentă şi terenul aferent) necesar desfăşurării activităţii Unităţii Judetene Tulcea</t>
  </si>
  <si>
    <t>Sprijin pentru finanţarea cheltuielilor de personal efectuate în perioada Ianuarie 2017- Decembrie 2023 pentru OIR POSDRU Sud Vest Oltenia</t>
  </si>
  <si>
    <t>Achiziţionarea de obiecte de inventar si furnituri de birou necesare funcţionarii OIR POSDRU Regiunea Sud Muntenia</t>
  </si>
  <si>
    <t>Sprijin pentru finanţarea cheltuielilor pentru personalul OIRPOSDRU Regiunea Sud-Est implicat în gestionarea POSDRU si POCU</t>
  </si>
  <si>
    <t>Sprijin acordat OIR SUD-EST pentru
asigurare servicii de transport şi cazare necesare funcţionării Organismului Intermediar Regional pentru Programul Operaţional Sectorial Dezvoltarea Resurselor Umane – Regiunea Sud- Est</t>
  </si>
  <si>
    <t>Sprijin logistic pentru funcţionarea OI POCU MEN - papetarie si birotica</t>
  </si>
  <si>
    <t>Bucuresti, Ilfov, Alba, Brasov, Covasna, Harghita, Mures, Sibiu, Bacau, Botosani, Iasi, Neamt, Suceava, Vaslui, Bihor, Bistrita-Nasaud, Cluj, Maramures, Satu Mare, Salaj, Arges, Calarasi, Dambovita, Giurgiu, Ialomita, Prahova, Teleorman, Braila, Buzau, Constanta, Galati, Tulcea, Vrancea, Dolj, Gorj, Mehedinti, Olt, Valcea, Arad, Caras Severin, Hunedoara, Timis</t>
  </si>
  <si>
    <t>Bucuresti, Alba Iulia, Brasov, Sf. Gheorghe, Miercurea Ciuc, Tg. Mures, Sibiu, Bacau, Botosani, Iasi, Piatra Neamt, Suceava, Vaslui, Oradea, Bistrita, Cluj Napoca, Baia Mare, Satu Mare, Zalau, Calarasi, Targoviste, Giurgiu, Slobozia, Focsani, Tg. Jiu, Buzau</t>
  </si>
  <si>
    <t>Servicii de curierat necesare activitatii de implementare POCU</t>
  </si>
  <si>
    <t>Asigurarea utilităţilor şi a serviciilor necesare funcţionării OIRPOSDRU Regiunea Nord Est</t>
  </si>
  <si>
    <t>Sprijin acordat OIR NORD-EST pentru asigurare servicii de transport, cazare şi diurnă, necesare funcţionării Organismului Intermediar Regional pentru Programul Operaţional Sectorial Dezvoltarea Resurselor Umane – Regiunea Nord-Est</t>
  </si>
  <si>
    <t xml:space="preserve">Asigurarea consumabilelor pentru multifunctionalele si imprimantele aflate in gestiunea OI POCU MEN </t>
  </si>
  <si>
    <t>Bucuresti-Ilfov, Centru, Nord-Est, Nord-Vest, Sud-Muntenia, Sud-Est, SV Oltenia, Vest</t>
  </si>
  <si>
    <t>Bucuresti, Alba, Neamt, Cluj, Calarasi, Braila, Dolj, Timis</t>
  </si>
  <si>
    <t>Bucuresti, Alba Iulia, Piatra Neamt, Cluj Napoca, Calarasi, Braila, Craiova, Timisoara</t>
  </si>
  <si>
    <t>121,122,123</t>
  </si>
  <si>
    <t>Asigurarea necesarului de servicii postale si de curierat pentru Autoritatea de Management pentru POCU, Punctul National de Contact pentru Romi si Punctul de Contact pentru implementarea Conventiei privind Drepturile Persoanelor cu Dizabilitati</t>
  </si>
  <si>
    <t>Bucuresti-Ilfov, Centru, Nord-Est, Nord-Vest, Sud-Muntenia, Sud Est, SV Oltenia, Vest</t>
  </si>
  <si>
    <t>Sprijin acordat OIRPOSDRU SVO in vederea asigurarii necesarului logistic</t>
  </si>
  <si>
    <t>Sud Vest Oltenia</t>
  </si>
  <si>
    <t>Sprijin acordat OIR POSDRU Regiunea Nord Est privind organizarea Comitetului de Monitorizare pentru POCU 2014-2020 din al doilea semestru al anului 2018</t>
  </si>
  <si>
    <t>Iasi, Neamt</t>
  </si>
  <si>
    <t>Descopera Programul Operational Capital Uman</t>
  </si>
  <si>
    <t>Bucuresti - Ilfov, Centru, Nord-Est, Nord-Vest, Sud-Muntenia, Sud-Est, Sud-Vest Oltenia, Vest</t>
  </si>
  <si>
    <t>Personal contractual in afara organigramei la OIR Nord-Vest pentru implementarea POCU 2014 - 2020</t>
  </si>
  <si>
    <t>Cluj Napoca</t>
  </si>
  <si>
    <t>AA1/07.05.2019</t>
  </si>
  <si>
    <t>Sprijin pentru OIRPOSDRU Nord-Vest în vederea dotării cu echipamente IT</t>
  </si>
  <si>
    <t xml:space="preserve">Sprijin pentru finanţarea cheltuielilor de închiriere spaţiu (cladire existenta si terenul aferent) necesar desfăşurării activităţii 
Unităţii Judeţene Constanţa
</t>
  </si>
  <si>
    <t>Brăila, Constanta</t>
  </si>
  <si>
    <t>Sprijin pentru decontarea salariilor personalului subordonat OI POCU</t>
  </si>
  <si>
    <t xml:space="preserve">Bucureşti - Ilfov, Centru, Nord-Est, Nord-Vest, Sud - Muntenia, Sud-Est, Sud-Vest Oltenia, Vest </t>
  </si>
  <si>
    <t xml:space="preserve">Îmbunătăţirea capacităţii OIR POSDRU SVO de a gestiona în mod eficient POCU 2014-2020, prin angajare de personal contractual în afara organigramei
Îmbunătăţirea capacităţii OIR POSDRU SVO de a gestiona în mod eficient POCU 2014-2020, prin angajare de personal contractual în afara organigramei
</t>
  </si>
  <si>
    <t>N1/5035/17.04.2019, AA1/43998/26.06.2019, N2/12341/17.02.2020</t>
  </si>
  <si>
    <t>Îmbunătăţirea capacităţii OIR POSDRU SE de a gestiona în mod eficient POCU 2014-2020, prin angajare de personal contractual în afara organigramei</t>
  </si>
  <si>
    <t>Brăila</t>
  </si>
  <si>
    <t>AA1/67685/27.09.2019</t>
  </si>
  <si>
    <t>Sprijin logistic pentru buna functionare a OIR POSDRU NV</t>
  </si>
  <si>
    <t>Asigurare de servicii transport si cazare necesare functionarii OIR POSDRU NV</t>
  </si>
  <si>
    <t>Imbunatatirea capacitatii DGPECU in gestionarea proiectelor finantate din POCU 2014-2020, prin angajare de personal contractual</t>
  </si>
  <si>
    <t>Bucuresti - Ilfov</t>
  </si>
  <si>
    <t>AA 1/22.04.2019
AA 2/02.09.2019
AA 3/06.12.2019
AA 4/25.01.2021</t>
  </si>
  <si>
    <t>Activitati de secretariat pentru OIR Bucuresti Ilfov</t>
  </si>
  <si>
    <t>Imbunatatirea capaitatii OIRPOSDRU Sud-Est de a gestiona in mod eficient POCU 2014-2020, prin achizitionare de mobilier, echipamente si licente IT</t>
  </si>
  <si>
    <t xml:space="preserve">Braila </t>
  </si>
  <si>
    <t>Personal contractual in afara organigramei la OIR Nord-Est pentru imbunatatirea capacitatii de a gestiona in mod eficient  implementarea POCU 2014 - 2020</t>
  </si>
  <si>
    <t>AA1/71969/30.09.2019, N1/50916/26.06.2020; AA2/15.01.2021</t>
  </si>
  <si>
    <t>Sprijin acordat OIR POSDRU Regiunea Bucuresti Ilfov pentru organizarea primei reuniuni ordinare, din anul 2019, a Comitetului de Monitorizare pentru POCU 2014-2020</t>
  </si>
  <si>
    <t>Inchiriere spatiu (cladire existenta si teren aferent) necesar functionarii OIR POSDRU SV Oltenia</t>
  </si>
  <si>
    <t>Imbunatatirea capacitatii OIR Bucuresti Ilfov de a gestiona in mod eficient POCU 2014- 2020, prin angajare de personal contractual in afara organigramei</t>
  </si>
  <si>
    <t>AA1/17.04.2019; AA2/59863/19.08.2019; AA3/04.11.2019</t>
  </si>
  <si>
    <t>Sprijin pentru finantarea cheltuielilor de personal efectuate de OIR POSDRU REGIUNEA NORD VEST, pentru personalul implicat în gestionarea instrumentelor structurale 2018 - 2023</t>
  </si>
  <si>
    <t>Sprijin pentru finanțarea cheltuielilor de personal efectuate in perioada 01.01.2018-31.12.2023 pentru personalul OIR POSDRU NORD-EST</t>
  </si>
  <si>
    <t>Sprijin pentru MFE – DGPECU în domeniul contractării proiectelor POCU</t>
  </si>
  <si>
    <t>Sprijin pentru OIR POSDRU Regiunea Centru , prin asigurarea suportului logistic necesar desfășurării activității zilnice - materiale consumabile si de birou, mobilier</t>
  </si>
  <si>
    <t>OI POCU: Sprijin pentru arhivarea documentelor rezultate din implementarea POSDRU 2007-2013</t>
  </si>
  <si>
    <t>Bucuresti-Ilfov, Centru, Nord-Est, Nord-Vest, Sud-Muntenia, Sud-Est, Sud-Vest Oltenia, Vest</t>
  </si>
  <si>
    <t>Sprijin acordat Organismului Intermediar Regional POSDRU Vest pentru derularea vizitelor de monitorizare in anul 2019</t>
  </si>
  <si>
    <t>Sprijin acordat Organismului Intermediar Regional POSDRU Vest pentru derularea vizitelor de
monitorizare in anul 2019</t>
  </si>
  <si>
    <t>Schimb de experiență și de bune practici cu privire la implementarea Fondului Social European</t>
  </si>
  <si>
    <t>Imbunatatirea capacitatii OIR Vest de a gestiona in mod eficient POCU 2014- 2020, prin angajare de personal contractual in afara organigramei</t>
  </si>
  <si>
    <t>Sprijin acordat OIR Vest pentru asigurarea cheltuielilor cu deplasarea necesare functionarii OIRPOSDRU Regiunea Vest 2019-2020</t>
  </si>
  <si>
    <t>Imbunatatirea capacitatii OIR POSDRU Regiunea Sud Muntenia de a gestiona in mod eficient POCU 2014-2020, prin angajarea de personal contractual in afara organigramei</t>
  </si>
  <si>
    <t>AA1/12.09.2019; AA2/06.12.2019; AA3/15.10.2020</t>
  </si>
  <si>
    <t>Sprijin acordat pentru finantarea cheltuielilor cu deplasarea personalului OIRPOSDRU Regiunea Sud Muntenia</t>
  </si>
  <si>
    <t>AA1/15.01.2021</t>
  </si>
  <si>
    <t>Sprijin pentru organizarea cadrului de dezbatere privind FSE post 2020</t>
  </si>
  <si>
    <t>Sprijin acordat OIRPOSDRU SUD EST pentru organizarea CM POCU 2014-2020 in luna mai 2019</t>
  </si>
  <si>
    <t>Activitati suport pentru OIR POSDRU SUD VEST OLTENIA</t>
  </si>
  <si>
    <t>AA1/60112/19.08.2019</t>
  </si>
  <si>
    <t>Imbunatatirea capacitatii OIR POSDRU CENTRU de a gestiona in mod eficient POCU 2014- 2020, prin angajare de personal contractual in afara organigramei- ianuarie 2019- decembrie 2019</t>
  </si>
  <si>
    <t>AA1/07.06.2019; AA2/06.12.2019; AA3/27.05.2020; AA4/04.09.2020</t>
  </si>
  <si>
    <t>Sprijin privind asigurarea cheltuielilor de functionare a OIR POS DRU SVO</t>
  </si>
  <si>
    <t>AA1/76121/15.10.2019; AA2/76121/10.01.2020</t>
  </si>
  <si>
    <t>Sprijin acordat OIR POSDRU Regiunea Bucuresti Ilfov pentru efectuarea deplasarilor si organizarea de intalniri de lucru</t>
  </si>
  <si>
    <t>AA1 nr. 18367/13.03.2020</t>
  </si>
  <si>
    <t>OI POCU: Sprijin pentru achizitia de soft legislativ pentru imbunatatirea activitatii de gestiune POCU</t>
  </si>
  <si>
    <t>Centru;Nord-Est;Nord-Vest;Sud - Muntenia;Sud-Est;Sud-Vest Oltenia;Vest;</t>
  </si>
  <si>
    <t xml:space="preserve">Alba;Brasov;Covasna;Harghita;Mures;Sibiu;Bacau;Botosani;Iasi;Neamt;Suceava;Vaslui;Bihor;Bistrita-Nasaud;Cluj;Maramures;Satu Mare;Salaj;Arges;Calarasi;Dâmbovita;Giurgiu;Ialomita;Prahova;Teleorman;Braila;Buzau;Constanta;Galati;Tulcea;Vrancea;Dolj;Gorj;Mehedinti;Olt;Valcea;Arad;Caras-Severin;Hunedoara;Timis;
</t>
  </si>
  <si>
    <t>Municipiul Aiud;Municipiul Alba Iulia;Municipiul Blaj;Municipiul Sebes;Oras Abrud;Oras Baia de Aries;Oras Cugir;Oras Câmpeni;Oras Ocna Mures;Oras Teius;Oras Zlatna;Municipiul Brasov;Municipiul Codlea;Municipiul Fagaras;Municipiul Sacele;Oras Ghimbav;Oras Predeal;Oras Rupea;Oras Râsnov;Oras Victoria;Oras Zarnesti;Municipiul Sfântul
Gheorghe;Municipiul Târgu
Secuiesc;Oras Baraolt;Oras Covasna;Oras Întorsura Buzaului;Municipiul Gheorgheni;Municipiul Miercurea
Ciuc;Municipiul Odorheiu
Secuiesc;Municipiul Toplita;Oras Borsec;Oras Baile Tusnad;Oras Balan;Oras Cristuru Secuiesc;Oras Vlahita;Municipiul Reghin;Municipiul Sighisoara;Municipiul Târgu Mures;Municipiul Târnaveni;Oras Iernut;Oras Ludus;Oras Miercurea
Nirajului;Oras Sovata;Oras Sângeorgiu de
Padure;Oras Sarmasu;Oras Ungheni;Municipiul Medias;Municipiul Sibiu;Oras Agnita;Oras Avrig;Oras Cisnadie;Oras Copsa Mica;Oras Dumbraveni;Oras Miercurea Sibiului;Oras Ocna Sibiului;Oras Saliste;Oras Talmaciu;Municipiul Bacau;Municipiul Moinesti;Municipiul Onesti;Oras Buhusi;Oras Darmanesti;Oras Slanic Moldova;Oras Târgu Ocna;Municipiul Botosani;Municipiul Dorohoi;Oras Bucecea;Oras Darabani;Oras Flamânzi;Oras Saveni;Oras Stefanesti;Municipiul Iasi;Municipiul Pascani;Oras Hârlau;Oras Podu Iloaiei;Oras Târgu Frumos;Municipiul Piatra
Neamt;Municipiul Roman;Oras Bicaz;Oras Roznov;Oras Târgu Neamt;Municipiul Câmpulung Moldovenesc;Municipiul Falticeni;Municipiul Radauti;Municipiul Suceava;Municipiul Vatra Dornei;Oras Brosteni;Oras Cajvana;Oras Dolhasca;Oras Frasin;Oras Gura Humorului;Oras Liteni;Oras Milisauti;Oras Salcea;Oras Siret;Oras Solca;Oras Vicovu de Sus;Municipiul Bîrlad;Municipiul Husi;Municipiul Vaslui;Oras Murgeni;Oras Negresti;Municipiul Beius;Municipiul Marghita;Municipiul Oradea;Municipiul Salonta;Oras Alesd;Oras Nucet;Oras Sacueni;Oras Valea Lui Mihai;Oras Vascau;Oras Stei;Municipiul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Tautii-Magheraus;Oras Ulmeni;Oras Viseu de Sus;Oras Somcuta Mare;Municipiul Carei;Municipiul Satu Mare;Oras Ardud;Oras Livada;Oras Negresti-Oas;Oras Tasnad;Municipiul Zalau;Oras Jibou;Oras Simleu Silvaniei;Municipiul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Insuratei;Municipiul Buzau;Oras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Panciu;Municipiul Bailesti;Municipiul Calafat;Municipiul Craiova;Oras Bechet;Oras Dabuleni;Oras Filiasi;Oras Segarcea;Municipiul Motru;Municipiul Târgu Jiu;Oras Bumbesti-Jiu;Oras Novaci;Oras Rovinari;Oras Tismana;Oras Turceni;Oras Tîrgu Carbunesti;Oras Ticleni;Municipiul Drobeta-
Turnu Severin;Municipiul Orsova;Oras Baia de Arama;Oras Strehaia;Oras Vânju Mare;Municipiul Caracal;Municipiul Slatina;Oras Bals;Oras Corabia;Oras Draganesti-Olt;Oras Piatra-Olt;Oras Potcoava;Oras Scornicesti;Municipiul Dragasani;Municipiul Râmnicu Vâlcea;Oras Berbesti;Oras Brezoi;Oras Babeni;Oras Baile Govora;Oras Baile Olanesti;Oras Balcesti;Oras Calimanesti;Oras Horezu;Oras Ocnele Mari;Municipiul Arad;Oras Chisineu-Cris;Oras Curtici;Oras Ineu;Oras Lipova;Oras Nadlac;Oras Pecica;Oras Pâncota;Oras Sebis;Oras Sântana;Municipiul Caransebes;Municipiul Resita;Oras Anina;Oras Bocsa;Oras Baile Herculane;Oras Moldova Noua;Oras Oravita;Oras Otelu Rosu;Municipiul Brad;Municipiul Deva;Municipiul Hunedoara;Municipiul Lupeni;Municipiul Orastie;Municipiul Petrosani;Municipiul Vulcan;Oras Aninoasa;Oras Calan;Oras Geoagiu;Oras Hateg;Oras Petrila;Oras Simeria;Oras Uricani;Municipiul Lugoj;Municipiul Timisoara;Oras Buzias;Oras Ciacova;Oras Deta;Oras Faget;Oras Gataia;Oras Gataia;Oras JimboliaOras Recas;Oras Sânnicolau Mare</t>
  </si>
  <si>
    <t>Sprijin pentru OIR POSDRU Regiunea Vest , prin asigurarea suportului in desfăşurarea activităţilor zilnice cu materiale consumabile, periferice si mobilier in anul 2019</t>
  </si>
  <si>
    <t>Sprijin pentru OIR POSDRU Regiunea Vest, prin achiziţionare de echipamente şi licenţe IT in anul 2019</t>
  </si>
  <si>
    <t>Sprijin acordat Organismului Intermediar Regional POSDRU Vest pentru achiziționarea unui autoturism necesar pentru buna desfășurare a activităților implementate pentru gestionarea proiectelor POCU 2014-2020</t>
  </si>
  <si>
    <t>Sprijin acordat OIR PSDRU Regiunea Centru prin achizitionarea de servicii de telefonie mobila si transmisie de date_01.01.2017-31.05.2019</t>
  </si>
  <si>
    <t>centru</t>
  </si>
  <si>
    <t>Sprijin pentru functionarea OIRPOSDRU Nord-Vest - chirie si servicii conexe</t>
  </si>
  <si>
    <t>Continuarea sprijinului pentru Ministerul Fondurilor Europene prin asigurarea serviciilor de asistenţă tehnică de specialitate şi mentenanţă pentru aplicaţia PROSYS în gestionarea POCU</t>
  </si>
  <si>
    <t>Închiriere imobile (clădiri existente şi terenul aferent) necesare funcţionării OIR POSDRU NORD-EST pentru perioada 01.01.2019-31.12.2023</t>
  </si>
  <si>
    <t>Sprijin pentru functionarea OIRPOSDRU NORD VEST - servicii de cazare transport</t>
  </si>
  <si>
    <t>OI POCU: Sprijin pentru angajare personal contractual in afara organigramei MEN</t>
  </si>
  <si>
    <t>OIPOCU: Sprijin pentru finantarea cheltuielilor de persoanl din perioada ianuarie 2019 - decembrie 2023</t>
  </si>
  <si>
    <t>AA1 (nr.  71623 / 15.09.2020)</t>
  </si>
  <si>
    <t>Sprijin pentru functionarea OIRPOSDRU Nord-Vest - servicii de arhivare</t>
  </si>
  <si>
    <t>OIPOCU: Sprijin logistic pentru derularea activităţilor de gestiune POCU 2014-2020 - dotare birouri</t>
  </si>
  <si>
    <t>Sprijin acordat Directiei OI POCU MEN pentru achizitia de echipamente si sisteme TIC necesare activitatii de implementare a POCU 2014-2020</t>
  </si>
  <si>
    <t>Continuarea întaririi capacitaþii Punctului Naþional de Contact pentru Romi - Etapa 2</t>
  </si>
  <si>
    <t>Inchirierea unui spatiu intr-un imobil/cladire de birouri cu destinatie de sediu necesar functionarii OIRPOSDRU Regiunea Bucuresti-Ilfov 2020-2023</t>
  </si>
  <si>
    <t>Sprijin pentru MFE si MDRAPFE în gestionarea POCU 2014-2020 prin asigurarea cheltuielilor cu relocarea, chiria si alte cheltuieli conexe</t>
  </si>
  <si>
    <t>AA1 nr. 22251/30.03.2020; AA2 nr. 60654/24.07.2020</t>
  </si>
  <si>
    <t>Imbunatatirea capacitatii OIRPOSDRU Sud Est de a gestiona in mod eficient POCU 2014-2020, prin angajare de personal contractual in afara organigramei 2020-2023</t>
  </si>
  <si>
    <t xml:space="preserve">AA2/64833/14.08.2020 </t>
  </si>
  <si>
    <t>Sprijin acordat OIRPOSDRU REGIUNEA SUD MUNTENIA pentru organizarea Comitetului de Monitorizare POCU 2014-2020 în luna noiembrie 2019</t>
  </si>
  <si>
    <t>Personal contractual IN AFARA ORGANIGRAMEI LA oir Nord-Vest pentru implementarea POCU 2014 - 2020</t>
  </si>
  <si>
    <t>Sprijin DGPECU in vederea organizarii și desfășurarii cursurilor de formare pentru membri și observatorii CM POCU</t>
  </si>
  <si>
    <t>Asigurarea utilitatilor si a serviciilor necesare functionarii OIRPOSDRU Regiunea Nord Est in perioada 01.01.2019 - 31.12.2020</t>
  </si>
  <si>
    <t>Activitati de secretariat pentru OIR POSDRU NORD EST</t>
  </si>
  <si>
    <t>Îmbunătăţirea capacităţii OIR Bucuresti Ilfov de a gestiona in mod eficient POCU 2014-2020, prin angajare de personal contractual in afara organigramei pentru perioada 2020–2023</t>
  </si>
  <si>
    <t>AA1 nr. 50726/10.07.2020; AA2/28.10.2020</t>
  </si>
  <si>
    <t>Sprijin pentru OIRPOSDRU NORD-EST in asigurarea serviciilor SSM,MM şi PSI pentru perioada 01.01.2020-31.12.2023</t>
  </si>
  <si>
    <t>Sprijin acordat OIRPOSDRU NORD EST in asigurarea diurnelor si a serviciilor de cazare si transport pentru perioada 01.01.2019 - 31.12.2020</t>
  </si>
  <si>
    <t>AA1/41539/26.05.2020; AA2/21.10.2020; AA3/15.01.2021</t>
  </si>
  <si>
    <t>Sprijin acordat OIR POSDRU Centru pentru achizitionarea unui autoturism</t>
  </si>
  <si>
    <t>Sprijin acordat OIRPOSDRU NORD-EST
prin asigurarea suportului logistic necesar
desfasurarii activitatii zilnice (consumabile
si accesorii, antivirus, certificate digitale)
pana la data de 31.12.2020</t>
  </si>
  <si>
    <t>AA1/14.01.2021</t>
  </si>
  <si>
    <t>Sprijin acordat Organismului Intermediar Regional POSDRU Nord Vest pentru derularea vizitelor de monitorizare şi a vizitelor de veificare la fata locului a proiectelor finantate prin Programul Operational Capital Uman 2014-2020.</t>
  </si>
  <si>
    <t>Sprijin acordat Organismului Intermediar Regional POSDRU SUD EST pentru achizitionarea a doua autoturisme necesare bunei desfasurari a activitatilor institutiei si a gestionarii  proiectelor finantate prin Programul Operational Capital Uman 2014-2020.</t>
  </si>
  <si>
    <t>AA1/30.09.2020; AA2/29.01.2021</t>
  </si>
  <si>
    <t>Sprijin acordat OIRPOSDRU Regiunea Sud Muntenia pentru finantarea cheltuielilor cu utilitatile efectuate in perioada 2020-2023</t>
  </si>
  <si>
    <t>Sprijin acordat OIR POSDRU SVO, prin angajare de personal contractual in afara organigramei</t>
  </si>
  <si>
    <t>AA1/21.07.2020</t>
  </si>
  <si>
    <t>Formarea profesionala a personalului OIR POSDRU Bucuresti Ilfov, pentru perioada 2020 - 2023</t>
  </si>
  <si>
    <t>Imbunatatirea capacitatii OIR POSDRU CENTRU de a gestiona in mod eficient POCU 2014- 2020, prin angajare de personal contractual in afara organigramei</t>
  </si>
  <si>
    <t>AA1/19.05.2020; AA2/14.08.2020</t>
  </si>
  <si>
    <t>Continuarea sprijinului acordat Directiei OI POCU MEC pentru achizitia de servicii complete de semnatura electronica</t>
  </si>
  <si>
    <t>Continuarea sprijinului logistic  pentru functionarea OI PECU MEC - birotica, papetarie, produse de curatenie si de ingrijire personala</t>
  </si>
  <si>
    <t>Sprijinirea OIR POSDRU VEST pentru arhivarea documentelor aferente POSDRU 2007-2013</t>
  </si>
  <si>
    <t>Imbunatatirea capacitatii OIR POSDRU Regiunea Vest de a gestiona in mod eficient POCU 2014-2020, prin angajarea de personal contractual in afara organigramei 2020-2023</t>
  </si>
  <si>
    <t>Sprijin pentru OIR POSDRU Regiunea Vest, prin achizitionarea de calculatoare si laptopuri</t>
  </si>
  <si>
    <t>Sprijin acordat OIR SVO pentru asigurarea cheltuielilor de functionare</t>
  </si>
  <si>
    <t>Sprijinirea OIR POSDRU VEST pentru conformare GDPR</t>
  </si>
  <si>
    <t>Sprijin pentru OIRPOSDRU Regiunea Sud-Est in vederea finanțarii cheltuielilor de închiriere spațiu (clădire existenta si terenul aferent) necesar desfășurării activității Unității Județene Constanta 2021-2023</t>
  </si>
  <si>
    <t>Sprijin pentru OIRPOSDRU Regiunea Sud-Est in vederea finanțarii cheltuielilor de închiriere spațiu (clădire existenta si terenul aferent) necesar desfășurării activității Unității Județene Tulcea 2021-2023</t>
  </si>
  <si>
    <t>Achizitia de licență Caseware IDEA Version 10 UK si de instruire</t>
  </si>
  <si>
    <t>AA1/02.12.2020</t>
  </si>
  <si>
    <t>Sprijin acordat OIR POSDRU NE pentru asigurarea necesarului logistic</t>
  </si>
  <si>
    <t>Imbunatatirea capacitatii OIR POSDRU CENTRU de a gestiona in mod eficient POCU 2014-2020, prin asigurarea de echipamente IT, de software-uri si de servicii</t>
  </si>
  <si>
    <t>Sprijin acordat Organismului Intermediar Regional POSDRU Vest pentru asigurarea echipamentelor de protectie si a materialelor consumabile necesare pentru prevenirea raspandirii infectiei cu virusul SARS-Cov-19</t>
  </si>
  <si>
    <t>Sprijin acordat OIR POSDRU Regiunea Sud Est pentru infiintarea cheltuielilor cu utilitatile aferente perioadei 2020-2023</t>
  </si>
  <si>
    <t>Sustinerea activitatii OIRPOSDRU Regiunea Sud-Vest Oltenia prin angajarea de personal contractual</t>
  </si>
  <si>
    <t>Sprijin în gestionarea si implementarea POCU prin asigurarea necesarului de semnaturi electronice</t>
  </si>
  <si>
    <t>Închiriere imobil (clădire existentă şi teren aferent) necesar funcţionării OIR POSDRU Regiunea VEST în perioada 2021- 2023</t>
  </si>
  <si>
    <t>Imbunatatirea capacitatii OIR POSDRU Regiunea VEST de a gestiona in mod eficient POCU 2014-2020 (inclusiv proiectele finantate din axa 6- Educatie si competente), prin angajarea de personal contractual in afara organigramei 2020-2023</t>
  </si>
  <si>
    <t>Asigurarea materialelor necesare pentru protectia personalului MFE eligibil din
POCU</t>
  </si>
  <si>
    <t>Sprijin acordat OIR POSDRU Regiunea Sud Est pentru finanțarea cheltuielilor cu achizitia de echipamente IT (laptop-uri) si soft-uri aferente</t>
  </si>
  <si>
    <t>Personal contractual in afara organigramei la OIR Nord Vest pentru implementarea POCU, in perioada 2020-2023</t>
  </si>
  <si>
    <t>Sprijin al
activitățíi OIR BI prin angajarea de personal contractual în afara organigramei
pentru perioada 2020-2023</t>
  </si>
  <si>
    <t>Sprijin logistic pentru buna functionare a OIR POSDRU NV in perioada 2019-2020</t>
  </si>
  <si>
    <t>Sprijin pentru OIRPOSDRU Regiunea Sud-Est in vederea finanțării cheltuielilor de închiriere spațiu (clădire existenta si terenul aferent) necesar desfășurării activității in perioada 2021-2023</t>
  </si>
  <si>
    <t>Sprijin pentru OIR POSDRU Regiunea Vest , prin asigurarea suportului in desfasurarea activitatilor zilnice cu materiale consumabile, periferice si mobilier in anul 2020</t>
  </si>
  <si>
    <t>Arad, Caras-Severin, Hunedoara, Timis</t>
  </si>
  <si>
    <t>Arad, Resita, Deva, Timișoara</t>
  </si>
  <si>
    <t>Autoturism prin leasing operațional pentru OIR POSDRU Regiunea BI</t>
  </si>
  <si>
    <t>Sprijin acordat Organismului Intermediar Regional POSDRU Vest pentru asigurarea licentelor informatice necesare derularii activitatii.</t>
  </si>
  <si>
    <t>Sprijin acordat OIR POSDRU Regiunea Sud Est pentru finanțarea cheltuielilor materiale ocazionate de alocarea noilor axe prioritare conform AA la Acordul de delegare si suplimentarea schemei de personal cu 26 persoane</t>
  </si>
  <si>
    <t>Sprijin pentru MFE in gestionarea si implementarea POCU prin asigurarea necesarului de rechizite, echipamente IT si consumabile pentru echipamentele IT (II)</t>
  </si>
  <si>
    <t>Continuarea sprijinului pentru MFE în gestionarea POCU 2014-2020 prin asigurarea necesarului de hartie A3 si A4 in vederea desfăşurării activităţii zilnice în condiţii optime</t>
  </si>
  <si>
    <t>Continuarea sprijinului pentru MFE în gestionarea POCU 2014-2020 prin asigurarea necesarului de consumabile pentru imprimante si multifunctionale</t>
  </si>
  <si>
    <t>Asigurarea serviciilor necesare pentru buna functionare a OIR POSDRU Regiunea Vest 2021-2023</t>
  </si>
  <si>
    <t>Imbunatatirea capacitatii DGPECU in implementarea proiectelor depuse in cadrul POCU 2014-2020</t>
  </si>
  <si>
    <t>Asigurarea serviciilor poștale și de curierat pentru structurile eligibile POCU</t>
  </si>
  <si>
    <t>Asigurarea serviciilor de curatenie pentru buna functionare a OIRPOSDRU Vest</t>
  </si>
  <si>
    <t>Asigurarea utilitatilor si a serviciilor necesare pentru functionarea OIR POSDRU CENTRU</t>
  </si>
  <si>
    <t>Achizitionarea unui autoturism necesar pentru buna desfasurare a activitatilor implementate pentru gestionarea proiectelor POCU 2014-2020 de OIRPOSDRU Regiunea Sud Muntenia</t>
  </si>
  <si>
    <t>OIR SE</t>
  </si>
  <si>
    <t>AP 4</t>
  </si>
  <si>
    <t>Cresterea calitatii vietii pentru 640 de persoane aflate in risc de saracie si excluziune sociala, din care 110 de copii si 192 romi, prin participarea la actiuni integrate educationale, de ocupare si antreprenoriat, sociale si medicale de calitate, de locuire si reglementare acte, prin promovarea principiilor de incluziune sociala si nediscriminare. Dezvoltarea mediului economic si social al comunitatii Cuza Voda prin programe de antreprenoriat si de integrare pe piata muncii,
inclusiv prin consiliere, mediere pe piata muncii, formare si calificare, pentru 406 persoane aflate in risc de saracie si excluziune sociala.</t>
  </si>
  <si>
    <t>Constanta</t>
  </si>
  <si>
    <t>Comuna Cuza Voda</t>
  </si>
  <si>
    <t>organism neguvernamental nonprofit (persoana juridica de drept privat fara scop patrimonial)/organism neguvernamental nonprofit (persoana juridica de drept privat fara scop patrimonial)/organism neguvernamental nonprofit (persoana juridica de drept privat fara scop patrimonial)/organism neguvernamental nonprofit (persoana juridica de drept privat fara scop patrimonial)institutii publice aflate în subordinea sau sub coordonarea consiliului local/primarului/institutie de învatamânt pre-universitar de stat acreditata</t>
  </si>
  <si>
    <t>Implementarea unor masuri si interventii in domeniul educatiei (pentru un numar de minim 130 copii (din care minim 27% romi si 35% femei) si 50 parintii ai acestora (din care minim 27% romi si 35% femei) prin actiuni precum:
- oferirea de servicii de informare si consiliere pentru copii si parinti din comunitatea marginalizata identificata in vederea prevenirii
riscului de abandon scolar precum si pentru cresterea accesului si participarii la educatia timpurie
- activitati de tip „scoala dupa scoala” pentru copii din invatamantul primar si secundar (minim 130 copii)
- activitati de tip recreational prin dotari sportive si organizare tabere tematice
- furnizarea de servicii de acompaniere pentru copii din invatamantul primar si secundar (asigurarea de haine, incaltaminte, rechizite) si stimulente financiare pentru aproximativ 130 copii ce obtin o imbunatatire a rezultatelor scolare precum si 15 pachete motivante pentru cadrele didactice ce se implica in prevenirea abandonului scolar
Implementarea unor masuri si interventii in domeniul ocuparii fortei de munca pentru un numar de 375 persoane (din care minim 27% romi si 35% femei) prin actiuni precum:
- activitati de plasare in programe de ucenicie la locul de munca a unui numar de 10 tineri din comunitatea marginalizata identificata
- activitati de sprijin in gasirea unui loc de munca prin oferirea de servicii de informare si consiliere profesionala, servicii de plasare pe piata muncii, activitati de formare profesionala (pentru 365 persoane)
- acordarea de sprijin persoanelor interesate din grupul tinta (50 persoane) in vederea deschiderii unei afaceri proprii (consiliere, consultanta, formare antreprenoriala, sprijin pentru elaborarea planului de afaceri, suport in infiintarea afacerii)
- organizarea unor concursuri de planuri de afaceri in urma carora se vor acorda 15 de premii de 25000 euro pentru fiecare plan de afaceri castigator (micro-granturi)
- acordarea de subventii de angajare pentru un numar de 50 persoane din grupul tinta
Implementarea unor masuri si interventii in domeniul dezvoltarii si furnizarii de servicii medico-sociale destinate tuturor persoanelor din grupul tinta (600 persoane din care minim 27% romi si 35% femei) prin actiuni precum:
- infiintarea unui centru comunitar integrat pentru persoanele din comunitatea marginalizata in cadrul caruia sa se ofere servicii de
informare si promovare a utilizarii fortei de munca la nivelul comunitatii, informatii privind locurile de munca disponibile la nivelul comunitatii dar si la nivel de judet si zone apropiate acestuia, asistenta in directionarea persoanelor din grupul tinta catre
autoritatile/organizatiile responsabile cu rezolvarea anumitor aspecte precum: inscriere copil la gradinita/scoala/liceu, depunere
dosar somaj, obtinere documente de stare civila, inscriere la cursuri formare profesionala, inscriere la medic familie etc.
- organizarea de work-shop-uri pe teme socio-medicale precum igiena personala, masuri de preventie a bolilor, cu accent pe bolile cronice, prevenirea sarcinilor la minore, prevenirea decesului la minori, acordarea primului ajutor, protectia mediului si rezistenta la dezastre neturale.
- acordarea de pachete de investigatii medicale pentru toti cei 600 membrii ai grupului tinta 
Imbunatatirea conditiilor de locuit si a sigurantei locative prin realizarea unor activitati de igienizare (pentru un numar de 370 gospodarii din care 27% gospodarii rome) precum si prin imbunatatirea unui drum de acces ce va fi folosit de toate persoanele din
grupul tinta (600 persoane) cat si de celelalte persoane din comunitatea marginalizata si oferirea de servicii juridice in vederea reglementarii actelor de proprietate (pentru un numar de 30 gospodarii).
Combaterea discriminarii si promovarea multiculturalismului, prin organizarea de campanii de informare si constientizare la nivelul
comunitatii cu accent pe implicarea activa a membrilor acesteia in scopul promovarii nediscriminarii si egalitatatii de sanse.</t>
  </si>
  <si>
    <t>Vrancea</t>
  </si>
  <si>
    <t>Oras Marasesti</t>
  </si>
  <si>
    <t>unitate administrativ teritoriala nivel local/microîntreprindere/institutie de învatamânt pre-universitar de stat acreditata/organism neguvernamental nonprofit, de utilitate publica, cu personalitate juridica, care functioneaza
în domeniul dezvoltarii regionale (ADR)</t>
  </si>
  <si>
    <t xml:space="preserve"> Act aditional nr.1/8879/6.10.2017                             Act Aditional nr. 2/21.11.2017                    Act Aditional nr.3/25.01.2018              Act aditional nr.4/4554/05.04.2019         Act aditional nr.5/10725/07.08.2019     Act aditional nr.6/6702/07.04.2020    Act aditional nr.7/19698/05.10.2020      ACt aditional nr.8/2023/29.01.2021     Act aditional nr.9/3869/22.02.2021</t>
  </si>
  <si>
    <t>Obiectiv specific 1 – Dezvoltarea a 3 servicii comunitare in cadrul comunitatii marginalizate din localitatea Harsova, pentru 600 de
persoane vulnerabile, in termen de 36 de luni. Activitatile, rezultatele si indicatorii aferente realizarii O.S.1. sunt:
Activitatea preliminara – rezultate: 1 analiza sociologica care releva nevoile si situatia comunitatii marginalizate.
Activitatea 4 – rezultate: infiintare 1 serviciu social, 1 serviciu medical, 1 serviciu socio-medical, 600 de persoane beneficiare de servicii sociale, medicale, socio-medicale.
Activitatea 8 – rezultate: implementarea cu succes a Activitatilor 1-7 si obtinerea rezultatelor preconizate in cererea de finantare, realizarea achizitiilor de proiect aferente fiecarei activitati.
Obiectiv specific 2 – Asigurarea de servicii integrate, in vederea reducerii gradului de saracie, pentru 600 de persoane vulnerabile, in termen de 36 de luni.
Activitatile, rezultatele si indicatorii aferente realizarii O.S.2. sunt:
Activitatea preliminara – rezultate: 1 analiza sociologica care releva nevoile si situatia comunitatii marginalizate.
Activitatea 1 – rezultate: 270 de persoane participa la servicii educationale, astfel: 25 de copii cu varste prescolare, 60 de copii din
clasele primare si 50 din clasele gimnaziale, 135 de parinti/apartinatori.
Activitatea 2 – rezultate: 300 de persoane din grupul tinta vor beneficia de servicii de ocupare, dintre care 285 de persoane vor
obtine o calificare, 90 de persoane angajate - pentru stimularea insertiei acestora pe piata muncii, vor fi acordate subventii lunare
angajatorilor (900 lei), timp de 12 luni.
Activitatea 3 - 20 de persoane beneficiare de micro-granturi.
Activitatea 5 - 100 de gospodarii vor fi reabilitate sau igienizate sau reparate
Activitatea 6 - 100 de persoane vor beneficia de sprijin juridin pentru reglementarea actelor de identitate/proprietate
Activitatea 8 – rezultate: implementarea cu succes a Activitatilor 1-7 si obtinerea rezultatelor preconizate in cererea de finantare, realizarea achizitiilor de proiect aferente fiecarei activitati.
Obiectiv specific 3 – Reducerea excluziunii sociale locale si regionale, prin organizarea de activitati, de combatere directa a discriminarii si marginalizarii, timp de 36 de luni.
Activitatile, rezultatele si indicatorii aferente realizarii O.S.3. sunt:
Activitatea preliminara – rezultate: 1 analiza sociologica care releva nevoile si situatia comunitatii marginalizate.
Activitatea 7 – rezultate: 1 Procedura identificare si selectie participanti LCD; 5 sesiuni instruire de 7 zile/sesiune organizata a
cate 25 de persoane fiecare (20 participanti + 2 persoane organizatori + 3 traineri); 100 de persoane instruite in cadrul LCD; 100 de diplome de participare la sesiunile Laboratorului de Combatere a Discriminarii; Follow-up 5 sesiuni LCD; mentorat, consiliere si consultanta post training 100 G.T. LCD x 2 luni; 1 Conferinta de lansare a campaniei in comunitate; 6 Workshop-uri sociale
tematice; 6 Targuri sociale; 1 Website platforma campanie antidiscriminare; 12 Newslettere; 5 spoturi TV antidiscriminare; 1 Campanie de promovare a mesajelor nondiscriminare in mass media (difuzare spoturi+emisiuni TV, publicare materiale presa
scrisa+online); 1 Campanie nondiscriminare Facebook si altele mentionate in sectiunea "rezultate".
Activitatea 8 – rezultate: implementarea cu succes a Activitatilor 1-7 si obtinerea rezultatelor preconizate in cererea de finantare, realizarea achizitiilor de proiect aferente fiecarei activitati.</t>
  </si>
  <si>
    <t>Harsova</t>
  </si>
  <si>
    <t>organism neguvernamental nonprofit (persoana juridica de drept privat fara scop patrimonial)/unitate administrativ teritoriala nivel local/institutie de învatamânt pre-universitar de stat acreditata/institutie de învatamânt pre-universitar de stat acreditata/organism neguvernamental nonprofit (persoana juridica de drept privat fara scop patrimonial)</t>
  </si>
  <si>
    <t>Obiectiv specific 1 – Cresterea accesului si participarii la educatie (ante-prescolara, prescolara, invatamânt primar si secundar, a doua sansa,
scoala dupa scoala) a 553 membri ai comunitatii marginalizate (non-rome), prin implementarea de programe specializate, integrate, adaptate nevoilor specifice comunitatii.
Decalajul educational reprezinta o premisa principala ce cauzeaza procesul de marginalizare a unei gospodarii si/sau a unei comunitati. Conform analizei socioeconomice in comunitatea marginalizata din Tecuci, observam un procent semnificativ din populatie care fie nu a finalizat traseul educational obligatoriu, fie nu detine o calificare necesara care sa ii faciliteze accesul pe
piata muncii.
In sprijinul acestui obiectiv specific, propunem urmatoarele interventii:
- Clubul copiilor – furnizarea de servicii de integrare rapida a 60 copii in invatamantul prescolar si primar.
- Scoala Parintilor - furnizarea de servicii de informare si educatie parentala pentru 80 de parinti si 100 de copii.
- Scoala dupa Scoala (SDS) pentru 20 copii din ciclul primar si gimanzial;
- Cercuri de capacitate pentru 10 scolari in fiecare an (in total 30 scolari);
- Scoala de Vara – propune activitati de remediere comportamentala si aptitudinala, orientare in cariera, activitati de socializare precum si activitati de educatie plastica sau jocuri distractive, cu scop educativ indirect pentru 80 copii;
- Cercuri de bacalaureat pentru 10 elevi din clasele de liceu terminale in fiecare an de derulare a proiectului (in total 30
elevi);
- Cercul Excelentei pentru 10 copii supradotati si/sau talentati.
Obiectiv specific 2 – Dezvoltarea mediului economic si social al comunitatii marginalizate (non-rome) din Tecuci, prin programe inovative de
formare, de consiliere, orientare, mediere si integrare pe piata muncii si prin programe de antreprenoriat, inclusiv a ocuparii pe cont propriu pentru 305 persoane.
Iesirea din saracie si din statutul de comunitate marginalizata nu se poate realiza fara dezv. mediului ec. si social al comunitatii.
Conform analizei socioeconomice in comunitatea marginalizata din Tecuci, observam un procent semnificativ din populatie care nu detine cunostintele si abilitatile necesare pentru ocuparea unui loc de munca si nici nu are acces la finantarea unei idei de afaceri.
In sprijinul acestui Obiectiv specific, propunem urmatoarele interventii:
- Sesiuni de grup de informare, orientare si consiliere profesionala pt orientare/reorientare in cariera si pt. identificarea parcursului individual necesar incadrarii pe piata muncii a 305 persoane din GT si/sau mentinerii in campul muncii ( pentru persoanele care vor sa inceapa o afacere)
- Cursuri de competente profesionale comune mai multor ocupatii, competente cheie pt. educatie si instruire de-a lungul intregii vieti necesare oricarui profil de angajat, adresate 305 persoane din grupul tinta
- Formare profesionala initiala si continua (calificare/perfectionare) pentru  244 persoane din grupul tinta
- Mediere pentru 195 de persoane din grupul tinta
- ,,Competente antreprenoriale" catre 40 persoane (2 grupe) din grupul tinta
- Sesiuni individuale de consultanta si mentoring pentru 40 persoane din grupul tinta
- Concurs selectie 15 planuri de afaceri;
- Suventionare microgranturi in valoare de 25000 eur pentru 15 planuri de afaceri selectate;
- Consultanta si mentoring pentru dezvoltarea afacerilor infiintate.
Obiectiv specific 3 - Infiintarea Centrului Multifunctional de Asistenta Integrata (CMAI) si dezvoltarea acestuia prin punerea la dispozitia acestuia de instrumente si metode moderne de inovare sociala ce s-au dovedit a fi bune practici la nivel European, pentru oferirea unui set de servicii integrate medicale si sociale, de promovare a egalitatii de sanse si de combatere a discriminarii in cadrul comunitatii marginalizate (non-roma), pe perioada derularii proiectului, precum si dupa finalizarea acestuia.
Conform analizei socioeconomice in comunitatea Tecuci, observam necesitatea infiintarii Centrului Multifunctional de Asistenta
Integrata (CMAI) care sa vina in sprijinul grupului tinta prin servicii sociale si medicale care sa sustina solutionarea problemelor membrilor grupului tinta la nivel integrat.
In sprijinul indeplinirii acestui obiectiv specific, propunem urmatoarele interventii:
- Infiintare si operationalizare Centru Multifunctional de Asistenta Integrata (CMAI) in comunitatea marginalizata din Tecuci;
- Supunerea acreditarii a 8 servicii sociale primare in cadrul CMAI
- Furnizarea unei serviciu medical de preventie si tratament stomatologic pentru intreg grup tinta (553 persoane)
- Furnizarea a 7 servicii sociale primare acreditate/autorizate catre grupul tinta in functie de nevoi si mentinerea lor ca servicii functionale ale CMAI
- Realizarea unei campanii de constientizare si promovare CMAI catre intreg grup tinta (Oferirea de Kit-uri specifice (igiena, contraceptive, plasturi antifumat, etc, evenimente, material prezentare, pagina web, etc)
Obiectiv specific 4 - Cresterea gradului de siguranta a 20 familii ce fac parte din comunitatea marginalizata (non-rome) Tecuci, prin imbunatatirea conditiilor de locuire precum si asigurarea de asistenta juridica (acolo unde este cazul) pentru reglementarea
actelor de identitate si/sau proprietate.
Conform analizei socioeconomice in comunitatea marginalizata din Tecuci, observam necesitatea imbunatatirii conditiilor de locuire precum si asigurarea de asistenta juridica pentru persoane din grupul tinta. Un procent nu foarte ridicat traiesc in locuinte
supraaglomerate insa in majoritatea acestora traiesc in spatii cu conditii precare de locuit. Acest obiectiv specific asigura o interventie in cresterea calitatii vietii si locuirea in conditii de siguranta.
In sprijinul indeplinirii obiectivului specific 4, propunem prin proiect urmatoarele:
- Evaluare a 50 locuinte pentru selectia de interventie;
- Reabilitare /amenajare /imbunatatire /igeienizare a 20 locuinte care detin acte de proprietate sau sunt dispuse sa
reglementeze situatia actelor de proprietate;
- Reglementare acte de proprietate pentru 10 gospodarii;
Obiectiv specific 5 - Identificarea, dezvoltarea si consolidarea de parteneriate in vederea rezolvarii, prin metode innovative sustinute de resurse
locale, a problemelor comunitatii, inclusiv integrarea cu alte initiative locale/comunitare, precum si implicarea activa/voluntara a
membrilor comunitatii pentru implementarea bunelor practici introduse de proiect.
In sprijinul indeplinirii acestui obiectiv specific, propunem urmatoarele interventii:
• Realizare parteneriat care sa sustina activitatea CMAI (CMAI, Directia de Asistenta Sociala, Cabinete medicale, ONG, Scoala, Biserica, etc)
• Realizare parteneriat care sa sustina integrarea persoanelor inactive pe piata muncii, cu accent pe integrarea tinerilor
si pe reintegrarea delicventelor minori (Centru Angajare - Parteneriat cu Consiliul Judetean, Agentia Judeteana de Ocupare a Fortei de Munca, Licee si Scoli profesionale din regiune, Patronate, pentru a veni in intampinarea problemei legata de insertia pe piata muncii a tinerilor si reintegrarea delicventelor minori)
• Crearea Comitetului de Inovare Comunitara – lideri informali ai comunitatii care contribuie la solutionarea problemelor mebrilor ei prin masuri de inovare sociala;
• Campanie de constientizare asupra implicarii active in vederea solutionarii problemelor identificate in comunitate
• Trei intalniri cu personalitati din diverse domenii pentru incurajarea membrilor comunitatii sa iasa din statutul de comunitate marginalizata (inovare sociala)
• Curs de promotor dezvoltare comunitara pentru 20 de persone din grupul tinta;
• Curs voluntariat pentru 20 de persoane din grupul tinta
• Tabara de instruire pentru 20 de viitori activisti/membri ai Comitetului de Inovare Comunitara;</t>
  </si>
  <si>
    <t>Galati</t>
  </si>
  <si>
    <t>Municipiul Tecuci</t>
  </si>
  <si>
    <t>unitate administrativ teritoriala nivel judetean/institutie de învatamânt pre-universitar de stat acreditata</t>
  </si>
  <si>
    <t>Act Aditional nr.1/9685/10.11.2017                  Act aditional nr.2/2667/30.03.2018        Act aditional nr.3/5713/21.06.2018     Act aditional nr.4/0871/22.01.2019                                         Act aditional nr.5/8039/20.06.2019       Act aditional nr.6/15882/11.11.2019  Act aditional nr.7/1402/28.01.2020      Act aditional nr.8/10293/26.05.2020     Act aditional nr.9/13785/13.07.2020       Act aditional nr. 10/17048/27.08.2020</t>
  </si>
  <si>
    <t>AP 5</t>
  </si>
  <si>
    <t>Obiectivul specific: Reducerea numarului de persoane aflate în risc de saracie si excluziune sociala din comunitatile marginalizate
(roma si non-rom) din municipiul Galati, cu accent pe cele cu populatie apartinând minoritatii roma, prin implementarea de masuri/
operatiuni integrate în contextul mecanismului de DLRC.</t>
  </si>
  <si>
    <t>Municipiul Galati</t>
  </si>
  <si>
    <t>unitate administrativ teritoriala nivel local/organism neguvernamental nonprofit (persoana juridica de drept privat fara scop patrimonial)/întreprindere mijlocie</t>
  </si>
  <si>
    <t>Cresterea implicarii populatiei din zona marginalizata Medgidia în solutionarea problemelor locale prin derularea de actiuni de delimitare a zonei urbane marginalizate, activitati de animare si facilitare si crearea unui parteneriat strategic la nivel de GAL pentru reprezentarea intereselor.
Dezvoltarea Strategiei de Dezvoltare Locala aferenta comunitatii marginalizate si elaborarea listei de interventii în vederea cresterii bunastarii locuitorilor din zona vizata a Medgidiei.</t>
  </si>
  <si>
    <t>Municipiul Medgidia</t>
  </si>
  <si>
    <t>unitate administrativ teritoriala nivel local/organism neguvernamental nonprofit (persoana juridica de drept privat fara scop patrimonial)/întreprindere mica</t>
  </si>
  <si>
    <t>Obiectiv specific 1 (OS1) – Infiintarea unui GAL – in cadrul caruia vor activa APL Ramnicu Sarat, ONG-uri in domenii de interes local, operatori economici, parteneri sociali si reprezentanti ai comunitatilor marginalizate.
Obiectiv specific 2 (OS2) – Delimitarea zonelor urbane marginalizate care includ populatie saraca roma si non-roma, zone pentru care se va elabora SDL (9 zone marginalizate)
Obiectiv specific 3 (OS3) - 6 intalniri si consultari publice privind organizarea elaborarii SDL. In cadrul acestor intalniri ale reprezentatilor GAL cu opinia publica locala si reprezentantii autoritatilor se vor discuta si prioritiza actiunile in vederea elaborarii
unui plan strategic integrat cu interventii directionate catre realizarea obiectivelor SDL ce va face obiectul prezentului proiect
Obiectiv specific 4 (OS4) - Elaborarea Strategiei de dezvoltare locala - SDL insotita de lista de interventii in plan local. SDL va fi realizata in cadrul sprijinului oferit prin finantarea europeana si va fi depus spre evaluare si aprobare autoritatii finantatoare.</t>
  </si>
  <si>
    <t>Buzau</t>
  </si>
  <si>
    <t>Municipiul Râmnicu
Sarat</t>
  </si>
  <si>
    <t>unitate administrativ teritoriala nivel local/organism neguvernamental nonprofit (persoana juridica de drept privat fara scop patrimonial)/microîntreprindere</t>
  </si>
  <si>
    <t xml:space="preserve">Act Aditional nr. 1/68778/02.11.2017                                    </t>
  </si>
  <si>
    <t>OS1 - Prevenirea parasirii timpurii a scolii prin programe integrate de tip consiliere parinte-elev-scoala, remediale si a doua sansa pentru 484 copii si parinti apartinand comunitatii marginalizate
OS2 - Participarea a 85 tineri din comunitatea marginalizata la programe de ucenicie;
OS3 - Informarea, consilierea, orientarea si medierea pe piata muncii a 910 membri ai grupului tinta
OS4 - Participarea a 800 membri ai grupului tinta la programe de formare profesionala continua;
OS5 - Crearea a 265 locuri de munca si subventionarea angajatorilor;
OS6 - 25 viitori antreprenori din comunitatea marginalizata asistati si subventionati pentru deschiderea unei afaceri;
OS7 - Sprijinirea a 3 servicii de natura socio-medicala in cadrul comunitatii marginalizate;
OS8 - Imbunatatirea conditiilor de locuire prin reabilitarea a 38 de locuinte si montarea a 60 de panouri fotovoltaice;
OS9 - 910 membri ai comunitatii marginalizate sprijiniti pentru reglementarea documentelor personale;
OS10 - Derularea a 18 Workshop-uri si campanii de informare asupra problematicii cu care se confrunta comunitatea marginalizata si a 6 seminarii pentru implicarea membrilor comunitatii in problemele sociale.</t>
  </si>
  <si>
    <t>Slobozia Bradului</t>
  </si>
  <si>
    <t>unitate administrativ teritoriala nivel local/institutie de învatamânt pre-universitar de stat acreditata/întreprindere mica</t>
  </si>
  <si>
    <t>Act Aditional nr.1/9479/02.11.2018      Act aditional nr.2/12253/13.11.2018         Act aditional nr.3/9741/19.07.2019                Act aditional nr.4/12603/12.09.2019          Act aditional nr.5/15989/12.11.2019</t>
  </si>
  <si>
    <t>OS1_Cresterea gradului de constientizare, a accesului si participarii la educatie si reducerea riscului de parasire timpurie a scolii pentru 97 copii scolarizati (invatamant timpuriu, primar si secundar), 12 copii si 22 tineri/adulti cu abandon scolar, 469 persoane in
calitate de parinti/tutori/apartinatori ai acestora (din care 79,83% sunt de etnie roma), aflati in risc de saracie si excluziune sociala apartinand comunitatii marginalizate rome a UAT Candesti prin:                                                           a) informarea si constientizarea comunitatii marginalizate privind
accesul la invatamantul ante-prescolar, prescolar, primar si secundar;                            b) furnizarea de servicii personalizate de consiliere educationala si educatie parentala;                                                                   c) dezvoltarea unor programe alternative de educatie, cu accent pe activitatile scolarer emediale si de dezvoltare, pe dobandirea de competente cheie, masuri care vizeaza desegregarea scolara, sprijinul
individualizat si contribuie la cresterea stimei de sine, gradului de incluziune sociala si educatie interculturala. OS1 contribuie lar ealizarea: AP4, OT9, PI9ii, OS4.1 din AP4-POCU si la indicatorii de realizare/rezultat 4S43, 4S45, 4S41. De asemenea, OS1 vaf i atins prin implementarea activitatii A1, determinand astfel obtinerea rezultatelor 2-8.
OS2_Cresterea integrarii pe piata muncii si dezvoltarea spiritului antreprenorial in cadrul CMR a UAT Candesti prin:                                                            a) masuri de informare, consiliere, orientare profesionala pentru 426 persoane somere, inactive in vederea asimilarii si integrarii cunostintelor,
competentelor, a experientelor profesionale si abilitatilor dobandite pe parcursul vietii;                                                       b) furnizarea pentru 426 persoane a unor programe de formare profesionala (60 calificare de nivel 2, 366 calificare de nivel 1, 426 initiere in competente informatice si 100 initiere in competente antreprenoriale), potrivit cerintelor actuale ale pietei muncii si oportunitatilor existente; c) masuri directe de plasare pe piata muncii pentru 426 persoane in urma carora 30,05% din beneficiarii masurilor de ocupare vor dobandi un loc de
munca (128 persoane);                                                d) cresterea responsabilitatii sociale prin dezvoltarea unui parteneriat local intre mediul de afaceri, autoritati publice si CMR Candesti;                                       e) servicii de consultanta antreprenoriala inovatoare si personalizate in vederea cultivarii unei
atitudini proactive si antreprenoriale;  f) dezvoltarea performanta a 23 noi activitati independente si infiintarea de noi locuri de munca in vederea asigurarii accesului pe piata muncii, cresterii nivelului de trai si diminuarii riscului de marginalizare sociala a 46
persoane;                                                                    g) servicii de monitorizare si consiliere a personalului celor 23 afaceri nou infiintate pentru implementarea de activitati destinate cresterii profitului si extinderii ulterioare. OS2 contribuie la realizarea AP4, OT9, PI9ii, OS4.1 din AP4-POCU si la indicatorii de realizare/rezultat 4S43, 4S37, 4S38, 4S45, 4S41. OS2 va fi atins prin implementarea activitatilor A2, A3,
determinand obtinerea rezultatelor 9-19.
OS3_Scaderea riscului de marginalizare sociala, depasirea barierelor de ordin moral si etnic, cresterea nivelului de intelegere si toleranta comunitara, imbunatatirea starii de ingrijire si sanatate si accentuarea imaginii sociale pentru 600 persoane aflate in risc
de saracie si excluziune sociala din comunitatea marginalizata roma (CMR) a UAT Candesti, unde 479 apartin minoritatii rome,
155 sunt femei, 27 varstnici si 26 persoane cu dizabilitati prin:                               a) proiectarea si implementarea de masuri integrate centrate pe nevoile identificate, facilitarea accesului si furnizarea de servicii sociale si medicale, in cadrul unui parteneriat amplu local si pe baza unui plan de interventie la nivel de comunitate marginalizata roma;                                                  b) infiintarea si operationalizarea unui Centru de zi pentru persoane in dificultate si furnizarea unui pachet de activitati sociale inovative privind promovarea nediscriminarii, prevenirea
disfunctiilor sociale, a institutionalizarii copiilor si marginalizarii sociale a persoanelor varstnice si cu dizabilitati; c) asigurarea de asistenta medicala specializata corespunzatoare nevoilor evaluate vizand preventia, diagnosticul, tratamentul si monitorizarea
starii de sanatate si reducerea impactului bolilor asupra vietii oamenilor;                                                                                d) acordarea de ajutoare pentru 27 persoane varstnice si
26 persoane cu dizabilitati din CMR, in vederea favorizarii incluziunii sociale a acestora, promovarii principiului non-dicriminarii si echilibrarii raportului de dependenta. OS3 contribuie la realizarea: AP4, OT9, PI9ii, OS4.1 din AP4-POCU si la indicatorii de
realizare/rezultat 4S43, 4S44, 4S39, 4S45, 4S41. De asemenea, OS3 va fi atins prin implementarea activitatii A4, determinand astfel obtinerea rezultatelor 20-25.
OS4_Imbunatatirea conditiilor de locuit, consolidarea nivelului de siguranta locativa si al confortului, scaderea riscului de saracie si marginalizare sociala si asigurarea unui mediu decent din punct de vedere ecologic si sanitar in locuinte si spatiile conexe pentru un numar de minimum 50 gospodarii, respectiv minimum 150 persoane aflate in risc de saracie si excluziune sociala din comunitatea marginalizata roma a UAT Candesti (din care minimum 100 sunt de etnie roma), prin lucrari de reparatii, consolidari structurale, izolatie termica si incalzire etc, pe baza unui plan eficient de imbunatatire a conditiilor de locuit si a igienei locative, in vederea asigurarii unui habitat sanatos, cresterii sigurantei familiei, a capacitatii de invatare si ocupare si limitarii disparitatilor privind stadiul locativ si nivelul de trai. OS4 contribuie la realizarea obiectivului AP4, OT9, PI9ii, OS4.1, indicatorilor de
realizare/rezultat 4S43, 4S45, 4S41. De asemenea, OS4 va fi atins prin implementarea activitatii A5, determinand astfel obtinerea
rezultatelor 26-27.
OS5_Reglementarea unor acte de identitate, de proprietate, de stare civila sau pentru obtinerea drepturilor de asistenta sociala pentru minimum 38 persoane aflate in risc de saracie si excluziune sociala din comunitatea marginalizata roma a UAT Candesti
(conform datelor Analizei preliminare la nivelul comunitatii) si respectarea demnitatii umane si solidaritatii sociale, pe baza asistentei juridice permanente, potrivit nevoilor actuale identificate, in vederea asigurarii dreptului la identitate, la beneficiile/facilitatile de asistenta sociala, reducerii gradului de saracie monetara, scaderii riscului de marginalizare sociala si reducerii inegalitatilor la nivel de comunitate. OS5 contribuie la realizarea obiectivului AP4, OT9, PI9ii, OS4.1, indicatorilor de
realizare/rezultat 4S43, 4S45, 4S41. De asemenea, OS5 va fi atins prin implementarea activitatii A6, determinand astfel obtinerea
rezultatului 28.
OS6_Asigurarea protectiei mediului, dezvoltarii durabile, utilizarii eficiente a resurselor, gestionarii riscurilor de mediu si ecologizarii la nivelul comunitatii marginalizate rome a UAT Candesti, prin:                                                           a) activitati educationale extracurriculare si tabere pentru 150 de copii pentru cultivarea principiului protectiei mediului;                                                      b) furnizarea de elemente specifice protectiei mediului, eficientei energetice, biodiversitatii, economiei eficiente din punct de vedere al utilizarii resurselor in derularea programelor de formare profesionala pentru 426 persoane somere, inactive; c) 6 actiuni de implicare activa si voluntariat (2 actiuni/an, primavara
si toamna) a 180 persoane (30 persoane/actiune) in scopul rezolvarii problemelor comunitatii marginalizate rome a UAT Candesti privind asigurarea unui nivel stabil de protectie si imbunatatire a calitatii mediului si durabilitatii bioclimatului, colectarea selectiva a deseurilor, regenerarea zonelor afectate de degradare, ecologizarea domeniului public si a unor situri, reducerea impactului
asupra degradarii ecosistemului, dezvoltarea unui proces comun de organizare pentru stabilirea prioritatilor locale, generarea de efecte pozitive asupra membrilor comunitatii. OS6 contribuie la realizarea obiectivului AP4, OT9, PI9ii, OS4.1, indicatorilor de
realizare/rezultat 4S43, 4S45, 4S41. De asemenea, OS6 va fi atins prin implementarea subactivitatilor A.1.5, A.1.6, A.2.3, A.3.2, A.7.2, determinand astfel obtinerea rezultatelor 6, 7, 11, 14,30 
or copilului, 30 ateliere sociale
de mestesugarit, 12 evenimente de informare ale politiei locale/comunitare, actiunea inovativa Viata fara discriminare, 12
campanii de informare si constientizare, implicare activa, elaborare ghid de bune practici in domeniul social), vizand promovarea
si implementarea principiilor egalitatii de sanse, non-discriminarii, desegregarii, multiculturalismului, incluziunii sociale,
combaterea excluderilor si dezechilibrelor sociale si generarea de efecte pozitive pe termen lung pentru dezvoltarea sustenabila a
comunitatii marginalizate rome. OS7 contribuie la realizarea obiectivului AP4, OT9, PI9ii, OS4.1, indicatorilor de realizare/rezultat
4S43, 4S44, 4S37, 4S38, 4S39, 4S45, 4S41. De asemenea, OS7 va fi atins prin implementarea activitatilor A1-A7, determinand
astfel obtinerea rezultatelor 2-30.scoala pentru promovarea drepturilor copilului, 30 ateliere sociale
de mestesugarit, 12 evenimente de informare ale politiei locale/comunitare, actiunea inovativa Viata fara discriminare, 12
campanii de informare si constientizare, implicare activa, elaborare ghid de bune practici in domeniul social), vizand promovarea
si implementarea principiilor egalitatii de sanse, non-discriminarii, desegregarii, multiculturalismului, incluziunii sociale,
combaterea excluderilor si dezechilibrelor sociale si generarea de efecte pozitive pe termen lung pentru dezvoltarea sustenabila a
comunitatii marginalizate rome. OS7 contribuie la realizarea obiectivului AP4, OT9, PI9ii, OS4.1, indicatorilor de realizare/rezultat
4S43, 4S44, 4S37, 4S38, 4S39, 4S45, 4S41. De asemenea, OS7 va fi atins prin implementarea activitatilor A1-A7, determinand
astfel obtinerea rezultatelor 2-30.</t>
  </si>
  <si>
    <t>Municipiul Buzau; Comuna Vernesti; Sat Candesti</t>
  </si>
  <si>
    <t>organism neguvernamental nonprofit (persoana juridica de drept privat fara scop patrimonial)/organism neguvernamental nonprofit (persoana juridica de drept privat fara scop patrimonial)/institutii publice aflate în subordinea sau sub coordonarea consiliului judetean/institutie de învatamânt pre-universitar de stat acreditata/organism neguvernamental nonprofit (persoana juridica de drept privat fara scop patrimonial)</t>
  </si>
  <si>
    <t>Sprijinirea membrilor grupului tinta pentru accesul si mentinerea pe piata muncii prin implementarea unui program amplu de ocupare care vizeaza un grup tinta format din 340 de persoane somere sau inactive aflate in risc de saracie si excluziune sociala.
Acest obiectiv specific va contine trei programe importante: programul de ucenicie, programul de stagii si programul integrat de combatere a somajului. Programul de ucenicie va fi implementat conform Legii 279/2005 cu modificarile si completarile ulterioare
si va contine un grup tinta format din 60 de beneficiari. Programul de stagii este destinat absolventilor de invatamant superior si se va implementa conform prevederilor Legii 335/2013, cuprinzand 30 de beneficiari. Programul integrat de combatere a somajului se bazeaza pe oferirea de servicii de informare, mediere, plasare pe piata muncii, consiliere psihologica, infiintarea unui
Centru IT si furnizarea cursurilor dorite de membrii grupului tinta in urma realizarii activitatii de cercetare la nivel local. Astfel, 250 de persoane vor participa la cursuri de baby-sitter, brutar, bucatar, competente IT, ingrijitor batrani la domiciliu, lucrator in comert, lucrator social, finisor constructii, tinichigiu, vopsitor industrial, zugrav, secretariat, tractorist. Resursele principale pentru
indeplinirea acestui obiectiv cuprind o echipa de implementare formata din responsabil program ucenicie, responsabil program stagii, responsabil program combatere somaj, expert servicii informare/mediere/plasare, psiholog – consiliere, coordonator centru IT, coordonator programe de formare, formatori si examinatori.
Oferirea de sprijin pentru infiintarea de afaceri pentru 240 de persoane din grupul tinta, aflate in risc de saracie si excluziune sociala. Acest obiectiv va fi indeplinit prin furnizarea unui program de formare in competente antreprenoriale si oferirea de servicii
de consultanta, mentorat si consiliere personalizata pentru fiecare membru din grupul tinta care doreste sa demareze o afacere,reusind sa se ocupe pe cont propriu. La cursurile de competente antreprenoriale vor participa 120 de persoane iar cursurile vor dura 32 de ore fiecare. Serviciile de consultanta, furnizate celorlalti 120 de participanti,vor viza in special atragerea de finantari nerambursabile pentru afaceri start-up dar si finantari pentru firmele deja existente in comunitate, deoarece, in urma intalnirii echipei de cercetare cu antreprenorii locali, acestia au mentionat faptul ca nu au acces la astfel de servicii. In acelasi timp,
dezvoltarea mediului local de afaceri prin atragerea de finantari nerambursabile reprezinta modalitatea cea mai eficienta de a
reusi in afaceri, cel putin la nivel de subzistenta. Serviciile de mentorat vor aduce fata in fata cu grupul tinta antreprenori cu experienta, care vor impartasi sfaturile lor practice cu membrii grupului tinta. Serviciile de consiliere vor viza fiecare idee de
afacere in parte si au rolul de a sprijini antreprenorii locali la modul concret prin imbunatatirea planului de afaceri, conectarea cu furnizori si clienti, accelerarea afacerii, demararea si cresterea vanzarilor. Resursele principale pentru acest obiectiv constau dintro echipa formata din responsabil program antreprenoriat, responsabil mentorat si servicii personalizate antreprenoriat, formatori in
competente antreprenoriale si examinatori.
 Acordarea unui numar de 20 de subventii pentru infiintarea de afaceri start-up. Acordarea acestor subventii in valoare de 110,000 lei/plan de afacere va fi conditionata de infiintarea firmei. Beneficiarii de subventie vor trebui sa angajeze minim 1 persoana in cadrul afacerii, sa functioneze minimum 12 luni in perioada implementarii proiectului si sa asigure o sustenabilitate de minim 6 luni
dupa terminarea proiectului. Planurile de afaceri care vor castiga ajutorul de minimis, vor fi selectate de catre o comisie de selectie pe baza unor criterii stabilite de partenerii proiectului si in cadrul unui proces transparent si nediscriminatoriu. De asemenea, din comisia de selectie vor face parte cel putin un reprezentant al mediului de afaceri si un reprezentant al
patronatelor din aria de implementare a proiectului si va contine un numar impar de membri.
Dezvoltarea si furnizarea de servicii medico - socio - educative integrate pentru 600 de copii, tineri si adulti. Acest obiectiv va fi indeplinit printr-o serie de activitati care vizeaza reabilitarea, amenajarea si dotarea Centrului de Permanenta Medicala si
infiintarea Centrului Comunitar Integrat de Servicii Sociale, Medicale si Educative. Centrul de Permanenta Medicala va beneficia de lucrari de reabilitare si amenajare, pentru a oferi serviciile medicale la standarde normale si va fi dotat cu aparatura medicala de stricta necesitate si cu o autospeciala pentru prima interventie in cazuri de urgente medicale si incendii. Infiintarea Centrului
Comunitar Integrat presupune reabilitarea si dotarea unei cladiri aflata in proprietatea primariei. Aici se vor implementa urmatoarele actiuni importante: furnizarea serviciilor sociale destinate prevenirii separarii copiilor de familiile lor; furnizarea
programului de ajutor alimentar si material (haine, rechizite); furnizarea de servicii de asistenta medicala destinat persoanelor aflate in risc de saracie si excluziune sociala prin actiuni de imbunatatire a conditiilor de igiena, implementarea unui program de
prevenire a sarcinilor la minore, sanatatea reproducerii si planificare familiala; implementarea unui program de educatie nonformala pentru copii si tineri prin actiuni tip scoala dupa scoala; infiintarea micro-incubatorului de afaceri Cudalbi. Aceste nevoi au
reiesit in urma efectuarii cercetarii la nivel local, aplicarii unui numar de 570 de chestionare catre grupul tinta, discutiilor cu medicii, antreprenorii, profesori si reprezentantii primariei.
Imbunatatirea conditiilor de locuit pentru membrii grupului tinta, prin reabilitarea unui numar de 5 gospodarii aflate in saracie si demararea lucrarilor de bransare a localitatii la sistemul de gaze naturale. Prin acest obiectiv, se urmareste imbunatatirea starii de
sanatate si a capacitatii de invatare si ocupare a persoanelor din grupul tinta. In urma efectuarii cercetarii in localitatea Cudalbi,echipa de cercetare a identificat si fotografiat gospodarii cu un numar ridicat de membri, ai caror locuinte si dependinte sunt intr-o
stare agravata de deteriorare si lipsa de igiena. Astfel, acest obiectiv se va indeplini prin efectuarea unor lucrari de reabilitare si reparatii, astfel incat aceste familii marginalizate sa traiasca in conditii decente. De asemenea, satul Cudalbi nu este racordat la reteaua de gaze naturale. Acest lucru duce la grave probleme economice si de sanatate in perioada rece, adancind conditiile de
marginalizare. Prin proiect, se vor realiza lucrari menite sa duca la racordarea satului Cudalbi la sistemul de gaze naturale, fapt care va creste atractivitatea localitatii pe termen mediu si lung atat pentru nivelul de trai mai ridicat, dar si pentru generarea de noi activitati economice.
Oferirea de asistenta juridica pentru reglementarea actelor, pentru un numar de 300 de gospodarii. Una din cauzele marginalizari isatului Cudalbi este si lipsa actelor de proprietate asupra terenurilor. In urma studiului realizat la nivelul comunitatii marginalizate,a reiesit faptul ca locuitorii satului Cudalbi au nevoie de servicii juridice pentru reglementarea actelor de proprietate, de stare civila
si de obtinerea drepturilor de asistenta sociala. Astfel, prin proiect, va fi angajat un jurist care se va ocupa de intocmirea actelor juridice necesare grupului tinta.
Implicarea membrilor grupului tinta in solutionarea problemelor cu care se confrunta satul Cudalbi, prin actiuni de voluntariat si implicare activa. Acest obiectiv va fi indeplinit printr-o serie de actiuni menite sa aduca la aceeasi masa reprezentantii institutiilor publice si cetatenii comunei. Astfel, partenerii proiectului vor facilita dialogul constructiv autoritati – cetateni prin instrumente offline si online de participare activa. Instrumentele offline folosite vor fi cele 20 de intalniri cetatenesti care se vor derula dupa o
metodologie stabilita de echipa de proiect. Instrumentul online folosit va fi Metoda SMART de Politici Publice, care a fost dezvoltata de beneficiar prin alte proiecte de participare activa. Astfel, pe site-ul metodei,www.politicipublice.ro, vor fi publicate temele fiecarei intalniri cetatenesti. Tot acolo vor fi publicate solutiile propuse de participanti, precum si de alti cetateni care nu au
participat la intalniri, in special de catre cei cu domiciliul in Cudalbi, dar care lucreaza in strainatate sau in alte regiuni. Echipa de proiect va intocmi cate o propunere de politici publice pentru fiecare tema discutata, iar documentul oficial redactat va fi transmis autoritatii publice competente, pentru a rezolva problema. Propunerile realizate prin proiect vor fi postate si pe platforma
www.politicipublice.ro. Raspunsurile primite de la autoritati vor fi si ele postate pe aceasta platforma, urmand ca cei care au ales temele de dezbatere sa aprobe sau nu, raspunsul autoritatilor. Acest obiectiv va fi indeplinit printr-un responsabil de implicare civica si premii simbolice acordate celor mai activi cetateni ai comunei.</t>
  </si>
  <si>
    <t>Comuna Cudalbi</t>
  </si>
  <si>
    <t>organism neguvernamental nonprofit (persoana juridica de drept privat fara scop patrimonial)/organism neguvernamental nonprofit (persoana juridica de drept privat fara scop patrimonial)/unitate administrativ teritoriala nivel local/institutie de învatamânt pre-universitar de stat acreditata</t>
  </si>
  <si>
    <t>Act aditional nr. 1/9681/10.11.2017                                      Act aditional 2/10518/22.12.2017              Act aditional nr.3/5666/20.06.2018                        Act aditional nr.4/6995/19.07.2018    Act aditional nr.5/7816/08.08.2018          Act aditional nr.6/9602/19.09.2018    Act aditional nr.7/4421/03.04.2019</t>
  </si>
  <si>
    <t>AP 3</t>
  </si>
  <si>
    <t>1. OS1.Investitia înformare profesionala si instruire (prin cursurile de formare antreprenoriala pentru 210 persoane);
2. OS2. Interventia în domeniul acordarii de consiliere/consultanta/mentorat antreprenorial (pentru infiintarea si demararea
activitatilor a 26 de afaceri);
3. OS3. Promovarea sustenabilitatii si calitatii locurilor de munca si sprijinirea mobilitatii fortei de munca (prin crearea a minimum 52
locuri de munca);
4. OS4. Asigurarea asupra continuitatii si sustenabilitatii afacerilor infiintate (prin monitorizarea functionarii si dezvoltarii afacerilor,
respectiv, prin vizite lunare la afacerile infiintate- 104 de vizite in total);
5. OS5. Cresterea gradului de constientizare a actorilor economico-sociali relevanti in legatura cu importanta sustinerii noilor forme
de organizare economica pentru dezvoltarea locala, respectiv, regionala, in vederea inregistrarii de progese in lant (prin 7 sesiuni
de prezentare a Studiului mediului antreprenorial in Romania).1. OS1.Investitia înformare profesionala si instruire (prin cursurile de formare antreprenoriala pentru 210 persoane);
2. OS2. Interventia în domeniul acordarii de consiliere/consultanta/mentorat antreprenorial (pentru infiintarea si demararea
activitatilor a 26 de afaceri);
3. OS3. Promovarea sustenabilitatii si calitatii locurilor de munca si sprijinirea mobilitatii fortei de munca (prin crearea a minimum 52
locuri de munca);
4. OS4. Asigurarea asupra continuitatii si sustenabilitatii afacerilor infiintate (prin monitorizarea functionarii si dezvoltarii afacerilor,
respectiv, prin vizite lunare la afacerile infiintate- 104 de vizite in total);
5. OS5. Cresterea gradului de constientizare a actorilor economico-sociali relevanti in legatura cu importanta sustinerii noilor forme
de organizare economica pentru dezvoltarea locala, respectiv, regionala, in vederea inregistrarii de progese in lant (prin 7 sesiuni
de prezentare a Studiului mediului antreprenorial in Romania).</t>
  </si>
  <si>
    <t>întreprindere mijlocie/întreprindere mijlocie/organism neguvernamental nonprofit (persoana juridica de drept privat fara scop patrimonial)/organism neguvernamental nonprofit (persoana juridica de drept privat fara scop patrimonial)</t>
  </si>
  <si>
    <t>Act adtional nr. 1/10522/22.12.2017     Act aditional nr.2/7114/24.07.2018       Act aditional nr.3/8379/24.08.2018    Act aditional nr.4/12383/15.11.2018    Act  aditional nr.5/525/14.01.2019             Act aditional nr.6/10235/29.07.2019      Act aditional nr.7/16949/28.11.2019           Act aditional nr.8/4270/06.03.2020</t>
  </si>
  <si>
    <t>Antreprenor in Romania!</t>
  </si>
  <si>
    <t>1. Stimularea initiativei antreprenoriale in randul romanilor din diaspora din Italia prin investitii in capitalul uman vizand formarea si
dezvoltarea competentelor antreprenoriale si manageriale pentru 206 persoane participante la un program integrat de formare
antreprenoriala
2. Continuarea pregatirii grupului tinta pentru initierea unei afaceri prin acordarea de consiliere/consultanta/mentorat antreprenorial
pentru initierea de 25 de afaceri in Romania
3. Sprijinirea infiintarii si dezvoltarii de IMM-uri prin finantarea a 25 de afaceri non-agricole in mediul urban din Romania prin ajutorul
de minimis
4. Adaptarea furnizarii cursului la specificul grupului tinta din diaspora prin predare on-line utilizand o platforma de tip e-learning.
5. Constientizarea a 206 persoane din GT privind inovarea sociala, reducerea emisiilor de gaze, utilizarea eficienta a resuselor,
imbunatatirea utilizarii TIC, egalitatea de sanse, dezvoltarea durabila,non-discriminarea, prin organizarea a 10 ateliere de lucru
prin sistem mixt: on-line prin platforma de e-learning si in sala de curs.
6. Cresterea gradului de ocupare prin crearea de cel putin 50 de locuri de munca in cadrul proiectului (minimum 2 locuri de munca
in fiecare intreprindere nou infiintata);
7. Cresterea gradului de constientizare a romanilor din diaspora privind politicile publice pentru sustinerea antreprenoriatului
dezvoltat in Romania prin organizarea de evenimente de prezentare a firmelor infiintate prin proiect, prezentarea studiului de
analiza a impactului antreprenoriatului dezvoltat de diaspora in Romania si prin platforma inovativa on-line pentru diaspora.
8. Asigurarea unui management corespunzator cu scopul asigurarii indeplinirii tuturor indicatorilor si obligatiilor asumate prin cererea
de finantare; efectuarea achizitiilor propuse.</t>
  </si>
  <si>
    <t xml:space="preserve">Alba;Brasov;Covasna;Harghita;Mures;Sibiu;Bacau;Botosani;Iasi;Neamt;Suceava;Vaslui;Bihor;Bistrita-Nasaud;Cluj;Maramures;Satu Mare;Salaj; Arges; Calarasi;Dâmbovita;Giurgiu;Ialomita;Prahova;Teleorman;Braila;Buzau;Constanta;Galati;Tulcea;Vrancea;Dolj;Gorj;Mehedinti;Olt;Valcea;Arad;Caras-Severin;Hunedoara;Timis;
</t>
  </si>
  <si>
    <t>Municipiul Aiud;Municipiul Alba Iulia;Municipiul Blaj;Municipiul Sebes;Oras Abrud;Oras Baia de Aries;Oras Cugir;Oras Câmpeni;Oras Ocna Mures;Oras Teius;Oras Zlatna;Municipiul Brasov;Municipiul Codlea;Municipiul Fagaras;Municipiul Sacele;Oras Ghimbav;Oras Predeal;Oras Rupea;Oras Râsnov;Oras Victoria;Oras Zarnesti;Municipiul Sfântul
Gheorghe;Municipiul Târgu Secuiesc;Oras Baraolt;Oras Covasna;Oras Întorsura
Buzaului;Municipiul Gheorgheni;Municipiul Miercurea Ciuc;Municipiul Odorheiu Secuiesc;Municipiul Toplita;Oras Borsec;Oras Baile Tusnad;Oras Balan;Oras Cristuru Secuiesc;Oras Vlahita;Municipiul Reghin;Municipiul Sighisoara;Municipiul Târgu Mures;Municipiul Târnaveni;Oras Iernut;Oras Ludus;Oras Miercurea Nirajului;Oras Sovata;Oras Sângeorgiu de
Padure;Oras Sarmasu;Oras Ungheni;Municipiul Medias;Municipiul Sibiu;Oras Agnita;Oras Avrig;Oras Cisnadie;Oras Copsa Mica;Oras Dumbraveni;Oras Miercurea Sibiului;Oras Ocna Sibiului;Oras Saliste;Oras Talmaciu;Municipiul Bacau;Municipiul Moinesti;Municipiul Onesti;Oras Buhusi;Oras Comanesti;Oras Darmanesti;Oras Slanic Moldova;Oras Târgu Ocna;Municipiul Botosani;Municipiul Dorohoi;Oras Bucecea;Oras Darabani;Oras Flamânzi;Oras Saveni;Oras Stefanesti;Municipiul Iasi;Municipiul Pascani;Oras Hârlau;Oras Podu Iloaiei;Oras Târgu Frumos;Municipiul Piatra Neamt; Municipiul Roman;Oras Bicaz;Oras Roznov;Oras Târgu Neamt;Municipiul Câmpulung
Moldovenesc;Municipiul Falticeni;Municipiul Radauti;Municipiul Suceava;Municipiul Vatra Dornei;Oras Brosteni;Oras Cajvana;Oras Dolhasca;Oras Frasin;Oras Gura Humorului;Oras Liteni;Oras Salcea;Oras Siret;Oras Solca;Oras Vicovu de Sus;Municipiul Bîrlad;Municipiul Husi;Municipiul Vaslui;Muntenii de Jos;Muntenii de Sus;Oras Murgeni;Oras Negresti;Municipiul Beius;Municipiul Marghita;Municipiul Oradea;Municipiul Salonta;Oras Alesd;Oras Nucet;Oras Sacueni;Oras Valea Lui Mihai;Oras Vascau;Oras Stei;Municipiul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Tautii-Magheraus;Oras Ulmeni;Oras Viseu de Sus;Oras Somcuta Mare;Municipiul Carei;Municipiul Satu Mare;Oras Ardud;Oras Livada;Oras Negresti-Oas;Oras Tasnad;Orasu Nou;Municipiul Zalau;Oras Cehu Silvaniei;Oras Jibou;Oras Simleu Silvaniei;Municipiul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Panciu;Municipiul Bailesti;Municipiul Calafat;Municipiul Craiova;Oras Bechet;Oras Dabuleni;Oras Filiasi;Oras Segarcea;Municipiul Motru;Municipiul Târgu Jiu;Oras Bumbesti-Jiu;Oras Novaci;Oras Rovinari;Oras Tismana;Oras Turceni;Oras Tîrgu Carbunesti;Oras Ticleni;Municipiul Drobeta-Turnu Severin;Municipiul Orsova;Oras Baia de Arama;Oras Strehaia;Oras Vânju Mare;Municipiul Caracal;Municipiul Slatina;Oras Bals;Oras Corabia;Oras Draganesti-Olt;Oras Piatra-Olt;Oras Potcoava;Oras Scornicesti;Municipiul Dragasani;Municipiul Râmnicu
Vâlcea;Oras Berbesti;Oras Brezoi;Oras Babeni;Oras Baile Govora;Oras Baile Olanesti;Oras Balcesti;Oras Calimanesti;Oras Horezu;Oras Ocnele Mari;Municipiul Arad;Oras Chisineu-Cris;Oras Curtici;Oras Ineu;Oras Lipova;Oras Nadlac;Oras Pecica;Oras Pâncota;Oras Sebis;Oras Sântana;Municipiul Caransebes;Municipiul Resita;Oras Anina;Oras Bocsa;Oras Baile Herculane;Oras Moldova Noua;Oras Oravita;Oras Otelu Rosu;Municipiul Brad;Municipiul Deva;Municipiul Hunedoara;Municipiul Lupeni;Municipiul Orastie;Municipiul Petrosani;Municipiul Vulcan;Municipiul Lugoj;Municipiul Timisoara;Oras Buzias;Oras Ciacova;Oras Deta;Oras Faget;Oras Gataia;Oras Jimbolia;Oras Recas;Oras Sânnicolau Mare</t>
  </si>
  <si>
    <t>organism neguvernamental nonprofit (persoana juridica de drept privat fara scop patrimonial)/organism neguvernamental nonprofit (persoana juridica de drept privat fara scop patrimonial)/întreprindere mica</t>
  </si>
  <si>
    <t xml:space="preserve">Act Aditional nr. 1/10149/04.12.2017       Act aditional nr.2/22.08.2018                    Act aditional nr.3/8336/23.08.2018                       </t>
  </si>
  <si>
    <t>1. OS1: Promovarea unei atitudini pozitive fata de posibilitatea de a infiinta o noua afacere, cu prezentarea oportunitatilor existente
in acest sens, prin informarea publicului cu privire la selectia grupului tinta si la organizarea programului de formare
antreprenoriala, precum si la selectia de planuri de afaceri in vederea acordarii de finantari nerambursabile sub forma de ajutor de
minimis in cadrul proiectului. Constientizarea avantajelor antreprenoriatului poate reprezenta un adevarat motor al dezvoltarii
comunitatilor locale, dar si al schimbarilor majore la nivel national, si trebuie realizata astfel incat sa trezeasca interesul unui
numar cat mai mare de membri ai grupului tinta, dar si al altor persoane care nu fac parte din grupul tinta, dar indeplinesc
conditiile de eligibilitate solicitate in proiect.
2. OS2: Dezvoltarea abilitatilor si competentelor necesare infiintarii si dezvoltarii unei afaceri pentru un numar de 250 de persoane
fizice din diaspora, cu varsta peste 18 ani (someri, persoane inactive, persoane care au un loc de munca, inclusiv persoane care
desfasoara o activitate independenta), provenind din regiunile de implementare, prin furnizarea unui program de formare
antreprenoriala.
3. OS3: Imbunatatirea si completarea competentelor antreprenoriale si cresterea sanselor de reusita a afacerilor care vor fi infiintate
de 30 de persoane selectate in urma unui concurs de planuri de afaceri, prin alte tipuri de sprijin, respectiv servicii personalizate
de consiliere/consultanta/mentorat si organizarea unei Scoli de Afaceri, care sa permita transferul de know-how si experienta in
infiintarea si gestionarea de afaceri.
4. OS4: Cresterea numarului de intreprinderi nou infiintate, precum si a locurilor de munca nou create, prin dezvoltarea si
implementarea unei scheme de finantare de start-upuri adresate atat persoanelor din grupul tinta care au urmat programul de
formare antreprenoriala in cadrul proiectului, dar si celor care nu au urmat acest program, insa se incadreaza in categoriile
eligibile ale proiectului si doresc sa initieze o activitate independenta. Astfel, prin proiect, se vor infiinta 30 de noi intreprinderi si se
vor crea 60 de noi locuri de munca, acest lucru conducand la cresterea ocuparii la nivelul celor 7 regiuni, reducerea somajului si
ridicarea standardului de viata.
5. OS5: Dezvoltarea de mecanisme de sprijinire si promovare a afacerilor infiintate prin proiect si a antreprenoriatului in general,
respectiv: 1) sustinerea grupului tinta prin crearea si consolidarea unei platforme de colaborare intre intreprinderi (in special cele
create prin proiect), patronate, camere de comert, centre de sprijinire a afacerilor, incubatoare si hub-uri existente la nivel national
si international, astfel incat toate aceste entitati sa depuna un efort comun in sprijinirea mediului de afaceri romanesc si in crearea
de parteneriate public-private; 2) implicarea activa a cetatenilor romani din Romania si din Diaspora, prin formularea de catre
acestia a 20 de propuneri de politici publice de sustinere a mediului antreprenorial romanesc si transmiterea lor catre autoritatile
competente si 3) derularea de actiuni de democratie participativa de tip „cafenea publica” cu membrii comunitatilor celor 7 regiuni
de implementare a proiectului, in cadrul carora membrii comunitatii vor invata sa propuna solutii la o serie de probleme de interes
public, inclusiv in ceea ce priveste mediul antreprenorial.</t>
  </si>
  <si>
    <t>Municipiul Alba Iulia;Municipiul Brasov;Municipiul Codlea;Municipiul Fagaras;Municipiul Sacele;Oras Ghimbav;Oras Predeal;Oras Rupea;Oras Râsnov;Oras Zarnesti;Municipiul Târgu Secuiesc;Oras Covasna;Municipiul Odorheiu Secuiesc;Municipiul Sighisoara;Municipiul Târgu Mures;Municipiul Sibiu;Municipiul Bacau;Municipiul Botosani;Municipiul Iasi;Municipiul Piatra
Neamt;Municipiul Câmpulung Moldovenesc;Municipiul Suceava;Municipiul Vatra Dornei;Municipiul Bîrlad;Municipiul Vaslui;Municipiul Oradea;Municipiul Bistrita;Municipiul Cluj-Napoca;Municipiul Turda;Municipiul Baia Mare;Municipiul Sighetu Marmatiei;Municipiul Satu Mare;Municipiul Zalau;Municipiul Curtea de Arges;Municipiul Pitesti;Municipiul Calarasi;Municipiul Târgoviste;Municipiul Giurgiu;Municipiul Urziceni;Oras Amara;Municipiul Câmpina;Municipiul Ploiesti;Oras Azuga;Oras Busteni;Oras Comarnic;Oras Sinaia;Municipiul Alexandria;Municipiul Braila;Municipiul Buzau;Municipiul Constanta;Municipiul Mangalia;Municipiul Medgidia;Oras Eforie;Oras Navodari;Oras Techirghiol;Municipiul Galati;Municipiul Tulcea;Oras Sulina;Municipiul Focsani;Municipiul Craiova;Municipiul Târgu Jiu;Municipiul Drobeta-Turnu Severin;Municipiul Slatina;Municipiul Râmnicu
Vâlcea;Oras Baile Govora;Oras Baile Olanesti;Oras Calimanesti;Oras Horezu;Municipiul Arad;Municipiul Resita;Oras Baile Herculane;Municipiul Deva;Municipiul Hunedoara;Municipiul Timisoara</t>
  </si>
  <si>
    <t>organism neguvernamental nonprofit (persoana juridica de drept privat fara scop patrimonial)/organism neguvernamental nonprofit (persoana juridica de drept privat fara scop patrimonial)/organism neguvernamental nonprofit (persoana juridica de drept privat fara scop patrimonial)</t>
  </si>
  <si>
    <t>1. Promovarea culturii antreprenoriale si a beneficiilor si oportunitatilor implicate de antreprenoriat in randul persoanelor fizice care
au domiciului sau rezidenta in strainatate in ultimele 12 luni pana la momentul inscrierii in grupul tinta, din care va fi selectat
grupul tinta din regiunile Nord-Est, Sud-Est si Sud-Muntenia printr-o campania de informare cu privire la cursurile de formare
antreprenoriala si cu privire la competitia de planuri de afaceri desfasurate de proiectul „Start Up 4 Diaspora” prin care vor avea
posibilitatea sa se dezvolte ca antreprenori.
2. Implementarea unui program on-line de formare si certificare antreprenoriala pentru 200 de persoane selectate in grupul tinta (50
- someri, persoane inactive; 150 - angajati, inclusiv persoane care desfasoara o activitate independent) din cele 19 judete ale
regiunilor Nord-Est, Sud-Est si Sud-Muntenia cu scopul imbunatatirii mediului antreprenorial si a reducerii somajului.
3. Implementarea unei serii de masuri de consiliere, consultanta si mentorat complementare programului de formare si certificare,
dedicat celor 24 de persoane care au fost selectate in urma concursului de planuri de afaceri din cadrul proiectului. Acesta masuri
vor fi: 1. Sesiuni individuale de mentorat cu antreprenori din diferite domenii; 2. Sesiuni de consiliere si consultanta pentru
accesarea de fonduri nerambursabile si domenii precum contabil/financiar, juridic, comert, IT; 3. Desfasurarea unei simulari
manageriale online prin care isi vor testa si imbunatati abilitatile necesare conducerii unei afaceri.
4. Cresterea numarului de afaceri si a numarului de angajati din regiunile Nord-Est, Sud-Est si Sud-Muntenia prin infiintarea,
sustinerea si finantarea a 24 de firme prin 24 de subventii in valoare de 178120 Lei fiecare, generand astfel 48 de locuri de munca
(2 locuri/afacere).
5. Dezvoltarea de mecanisme de sustinere si promovare a intreprinderilor infiintate si finantate in cadrul proiectului precum: 1.
Dezvoltarea si implementarea unei platforme web care sa cuprinda solutii functionale si sustenabile de promovare, identificare de
finantare si sustinere a startup-urilor infiintate prin proiect, precum si elemente de inovare sociala prin crearea si consolidarea de
parteneriate, retele si platforme de colaborare; 2. Elaborare unui document de analiza a mediului antreprenorial si de prezentare a
rezultatelor proiectului, la nivelul regiunilor Nord-Est, Sud-Est si Sud-Muntenia cu scopul contribuirii la transferul rezultatelor
proiectului catre alt grup tinta, alt sector etc.
6. Implicarea grupului tinta si a romanilor din diaspora in formularea de politici publice pentru regiunile Nord-Est, Sud-Est si Sud-
Muntenia, contribuind astfel de la Tema secundara de Inovare sociala</t>
  </si>
  <si>
    <t>Nord-Est;Sud - Muntenia;Sud-Est;</t>
  </si>
  <si>
    <t>Bacau;Botosani;Iasi;Neamt;Suceava;Vaslui;Arges;Calarasi;Dâmbovita;Giurgiu;Ialomita;Prahova;Teleorman;Braila;Buzau;Constanta;Galati;Tulcea;Vrancea;</t>
  </si>
  <si>
    <t>Municipiul Bacau;Municipiul Moinesti;Municipiul Onesti;Oras Buhusi;Oras Comanesti;Oras Darmanesti;Oras Slanic Moldova;Oras Târgu Ocna;Municipiul Botosani;Municipiul Dorohoi;Oras Bucecea;Oras Darabani;Oras Flamânzi;Oras Saveni;Oras Stefanesti;Municipiul Iasi;Municipiul Pascani;Oras Hârlau;Oras Podu Iloaiei;Oras Târgu Frumos;Municipiul Piatra
Neamt;Municipiul Roman;Oras Bicaz;Oras Roznov;Oras Târgu Neamt;Municipiul Câmpulung Moldovenesc;Municipiul Falticeni;Municipiul Radauti;Municipiul Suceava;Municipiul Vatra Dornei;Oras Brosteni;Oras Cajvana;Oras Dolhasca;Oras Frasin;Oras Gura Humorului;Oras Liteni;Oras Milisauti;Oras Salcea;Oras Siret;Oras Solca;Oras Vicovu de Sus;Municipiul Bîrlad;Municipiul Husi;Municipiul Vaslui;Oras Murgeni;Oras Negresti;Municipiul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Însuratei;Municipiul BuzauMunicipiul Râmnicu
Sarat;Oras Nehoiu;Oras Patârlagele;Oras Pogoanele;Municipiul Constanta;Municipiul Mangalia;Municipiul Medgidia;Oras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</si>
  <si>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Act Aditional nr. 1/10148/04.12.2017                    Act aditional nr.2/4359/18.05.2018               Act aditional nr.3/5960/27.06.2018                     Act aditional nr.4/6694/12.07.2018                           Act aditional nr.5/6857/17.07.2018       Act aditional nr.6/11100/18.10.2018     Act aditional nr.7/1440/04.02.2019        Act aditional nr. 8/0013/06.01.2020           Act aditional nr. 9/6106/30.03.2020       Act aditional nr. 10/24602/03.12.2020</t>
  </si>
  <si>
    <t>OS1: Certificarea competentelor in domeniul antreprenorial pentru 300 de persoane si demararea a 36 de afaceri din Regiunea Sud Est, intr-un interval de 12 luni
OS2: Sprijinirea implementarii a 36 de planuri de afaceri si crearea a 72 de noi locuri de munca din Regiunea de Sud Est pe o perioada de 18 luni
OS3: Monitorizarea dezvoltarii pe piata a 36 de afaceri si mentinerea a 72 de locuri de munca din Regiunea Sud Est intr-un termen de 6 luni
OS4: Implementarea de masuri inovative care asigura implicare activa a membrilor comunitatii prin contribuirea cu informatii antreprenoriale in cadrul sistemului e-learning</t>
  </si>
  <si>
    <t>Braila;Buzau;Constanta:Galati;Tulcea;Vrancea</t>
  </si>
  <si>
    <t>Municipiul Braila;Municipiul Buzau;Municipiul Constanta;Municipiul Galati;Municipiul Tulcea;Municipiul Focsani</t>
  </si>
  <si>
    <t>institutie de învatamânt superior de stat acreditata/autoritate a administratiei publice centrale finantata integral de la bugetul de stat sau BAS/întreprindere mijlocie</t>
  </si>
  <si>
    <t>Act aditional nr. 1/1657/27.02.2018                                 Act aditional nr.2/4495/22.05.2018    Act aditional nr.3/12150/09.11.2018     Act aditional nr.4/13343/03.12.2018            Act aditional nr.5/1989/13.02.2019     Act aditional nr.6/4555/05.04.2019    Act aditional nr.7/5257/19.04.2019        Act aditional nr.8/4555/05.04.2019         Act aditional nr.9/5257/19.04.2019             Act aditional nr.10/18475/17.09.2020</t>
  </si>
  <si>
    <t>Antreprenoriat - O noua sansa in Sud Est!</t>
  </si>
  <si>
    <t>OS1: Imbunatatirea competentelor antreprenoriale pentru 300 membrii ai grupului tinta, prin participarea acestora la cursuri specializate de formare antreprenoriala si stagii de practica si completarea cunostiitelor si aptitudinilor celor 36 de membrii ai
grupului tinta ale caror planuri de afaceri au fost selectate pentru finantare prin furnizarea de servicii de
consiliere/consultant/mentorat.
OS1 contribuie la indeplinirea obiectivului general al proiectului prin formarea, dezvoltarea si pregatirea viitorilor antreprenori. Reusita unei afaceri depinde, pe langa factorii externi care pot influenta negativ sau pozitiv evolutia acesteia, si de
compentetentele si experienta antreprenorului. Programele specializare de formare antreprenoriala sunt cele mai importante forme de aducatie pentru dezvoltatea, pregatirea
viitorilor antreprenori si reusita afacerilor initiate in cadrul proiectului.
OS2: Selectarea si implementarea a 36 de planuri de afaceri cu profil nonagricol din regiunea Sud-Est.
OS2 contribuie la indeplinirea obiectivului general al proiectului prin selectarea unor planuri de afaceri fezabile si prin implementarea corespunzatoare a acestora. Un plan de afaceri bine gandit, documentat si structurat in functie de domeniul de
activitate contribuie la dezvoltarea ulterioara a afacerii si mentinerea ei pe piata de profil.
OS3: Crearea a minim 72 locuri de munca pentru persoanele din regiune Sud-Est in cadrul noilor intreprinderi infiintate. OS3 contribuie la indeplinirea obiectivului general prin crearea de locuri de munca si prin plata contributiei asigurarilor sociale.
Una dintre principalele cause ale saraciei este lipsa unui loc de munca, iar in unele cazuri saracia isi face simtita prezenta si in cazul persoanelor care au un loc de munca, dar care obtin un venit care nu le satisface nevoile de baza.</t>
  </si>
  <si>
    <t>Municipiul Constanta</t>
  </si>
  <si>
    <t>întreprindere mica</t>
  </si>
  <si>
    <t>Act aditional nr.1  31.01.2018                                                                                                                                Act aditional nr.2/08.06.2018                  Act aditional nr.3/9581/19.09.2018     Act aditional nr.4/11272/22.10.2018       Act aditional nr.5/14053/17.12.2018                            Act aditional nr.7/8909/04.07.2019            Act aditional nr.8/8909/04.07.2019           Act aditional nr.9/635/11.01.2021</t>
  </si>
  <si>
    <t>Initiative antreprenoriale sustenabile in Regiunea Sud-Est</t>
  </si>
  <si>
    <t>WBS (work breakdown structure) si planificarea operationala a proiectului
Grafic Gantt actualizat periodic
monitorizarea continua - 36 rapoarte lunare intocmite 12 rapoarte tehnico-financiare privind desfasurarea proiectului
12 rapoarte financiare intocmite, desfasurarea achizitiilor necesare proiectului, realizarea materialelor publicitare 1 conferinta de lansare si 1 conferinta de inchidere proiect
1 site al proiectului, pagini de social media
Imbunatatirea competentelor antreprenoriale pentru 320 de persoane (de ex., someri, persoane inactive, persoane care au un loc
de munca si infiinteaza o afacere in scopul crearii de noi locuri de munca) ce intentioneaza sa infiinteze o afacere nonagricola in zona urbana din Regiunea Sud-Est. Abordarea proiectului are in vedere toate cele 6 judete de la nivel regional, dar tinand cont de puternica polarizare inter-judeteana, se va pune accent pe judetele mai putin dezvolate din punct de vedere antreprenorial (Tulcea, Vrancea, Buzau), pentru sprijinirea coeziunii economice, sociale si teritoriale. In grupul tinta sunt selectate 320 de persoane pentru a participa la programul de formare. Avand in vedere durata cursului (aprox. 2 saptamani) estimam ca pe baza frecventei si performantelor in procesul de invatare, toate cele 320 de persoane finalizeaza acest curs si obtin un certificat de
absolvire recunoscut de ANC.
Indicator: 4S11 Persoane care beneficiaza de sprijin, din care: someri &amp; inactivi /angajati, inclusiv persoane care desfasoara o activitate independenta = 320
Sustinerea membrilor grupului tinta in implementarea planurilor de afaceri selectate in vederea finantarii: proiectul isi propune sprijinirea si infiintarea a 38 de forme de antreprenoriat (cel putin cate 2 in fiecare judet, dar cu o concentrare mai mare a initiativelor antreprenoriale in judetele Tulcea, Vrancea, Buzau – mai putin dezvoltate din acest punct de vedere).
Indicatori:
4S10 IMM-uri create si functionale la 6 luni dupa terminarea sprijinului = 38
4S9 Locuri de munca create si existente urmare a sprijinului primit de someri&amp;inactivi/ persoane angajate la 6 luni dupa terminarea sprijinului = 76
Constituirea Centrului Antreprenorial DANUBIUS – platforma de business coaching si acordarea de sprijin si consiliere in vederea asigurarii functionarii celor 38 de intreprinderi create prin proiect. Platforma de business coaching va include si o retea de tip selfsupporting and practical experience-sharing (network intre cei 38 de antreprenori) la nivel de problem-solving si decision-making,
un adevarat club de business. Rolul acestuia este tocmai de a asigura sprijinul necesar pentru a reduce riscul de abandon al afacerii intr-un mediu de business ce poate fi mai putin prietenos.
Indicator: 4S10 IMM-uri create si functionale la 6 luni dupa terminarea sprijinului = 38
Mentinerea timp de minim 6 luni dupa finalizarea proiectului a celor 76 de locuri de munca create in cadrul intreprinderilor infiintate prin proiect.
Indicator: 4S9 Locuri de munca create si existente urmare a sprijinului primit de someri&amp;inactivi/ persoane angajate la 6 luni dupa terminarea sprijinului =76</t>
  </si>
  <si>
    <t>organism neguvernamental nonprofit (persoana juridica de drept privat fara scop patrimonial)/organism neguvernamental nonprofit (persoana juridica de drept privat fara scop patrimonial)</t>
  </si>
  <si>
    <t>Act aditional nr.1/13.06.2018                    Act aditional nr.2/7078/23.07.2018         Act aditional nr.3/10298/02.10.2018              Act aditional nr.4/3107/07.03.2019            Act aditional nr.5/5366/22.04.2019        Act aditional nr.6/5776/07.05.2019</t>
  </si>
  <si>
    <t>Scoala de Afaceri – Regiunea Sud-Est</t>
  </si>
  <si>
    <t>ObS1. Cresterea nivelului de informare în rândul populatiei cu potential de a intra în grupul tinta (someri, persoane inactive, persoane care au un loc de munca si înfiinteaza o afacere în scopul crearii de noi locuri de munca) din regiunea Sud-Est prin masuri directe de informare cu privire la beneficiile si oportunitatile antreprenorialului, în vederea înscrierii unui numar de 300
persoane în grupul tinta în cele 6 judete (Constanta, Tulcea, Buzau, Vrancea, Galati, Braila) ale regiunii de implementare, în mod echilibrat.
ObS2. Îmbunatatirea competentelor in domeniul antreprenorial pentru 300 de persoane din grupul tinta din Regiunea Sud-Est, pentru a le permite dobândirea competentelor de baza dar si cele necesare includerii componentelor orizontale legate de promovarea principiilor de dezvoltare durabila, a egalitatii de sanse si tratament, precum si a unui comportament etic in afaceri.
ObS3. Asigurarea de suport informativ si suport personalizat pentru cele 300 de persoane din grupul tinta care absolva programul de formare antreprenoriala în vederea pregatirii planurilor de afaceri care participa la concurs, inclusiv prin servicii de Helpdesk, consultanta în elaborarea planurilor de afaceri, atât online, cat in sesiuni de lucru individuale/ grup.
ObS4. Facilitarea accesului la stagii de practica pentru cele 36 de persoane ale caror planuri de afaceri au fost selectate in urma concursului de premii, in 12 luni, in vederea dezvoltarii abilitatilor acestora de planificare si organizare tehnica si financiara a afacerii proprii; stagiul este organizat în cadrul unei întreprinderi din piata specifica (aceeasi grupa CAEN cu cea aferenta planului de afaceri selectat)
ObS5. Sprijinirea înfiintarii a 36 de afaceri si respectiv crearea a 72 de locuri de munca in Regiunea Sud-Est, beneficiare de ajutor de minimis in cadrul proiectului, in vederea asigurarii unei implementari durabile si sustenabile a planurilor de afacere, asigurarea administrarii schemei de minimis pentru acestia, precum si monitorizarea lor in perioada de sustenabilitate de 12 luni.</t>
  </si>
  <si>
    <t>întreprindere mica/organism neguvernamental nonprofit (persoana juridica de drept privat fara scop patrimonial)/microîntreprindere</t>
  </si>
  <si>
    <t>Lin start-up</t>
  </si>
  <si>
    <t>OS1. Cresterea gradului de informare si constientizare cu privire la beneficiile antreprenoriatului, programul de formare antreprenoriala, precum si cu privire la metodologia de selectie a grupului tinta si, ulterior, a planurilor de afaceri ce vor fi sprijinite în cadrul proiectului. Acest obiectiv vizeaza atingerea indicatorilor 4S11, 4S9, 4S10.
OS2. Dezvoltarea competentelor antreprenoriale si manageriale si sustinerea dezvoltarii spiritului antreprenorial si inovator a 312
persoane care doresc sa initieze o activitate independenta prin participarea acestora la cursuri de formare in domeniul
antreprenoriatului si stagii de practica. Acest obiectiv vizeaza atingerea indicatorului 4S11.
OS3: 37 planuri de afaceri selectate în urma unui concurs (care va asigura principii si criterii transparente si nediscriminatorii in selectie) beneficiari ai ajutorului de minimis pentru punerea lor în aplicare. Acest obiectiv vizeaza atingerea indicatorilor 4S11, 4S9, 4S10.
OS4: Sprijin acordat prin servicii de consultanta si mentorat în dezvoltarea unei afaceri pentru 37 de beneficiari. Acest obiectiv
vizeaza atingerea indicatorilor 4S11, 4S9, 4S10.
OS5. Demararea a 37 de afaceri prin dezvoltarea schemelor de minimis cu respectarea prevederilor GSCS si a sectoarelor industriale identificate ca fiind competitive Acest obiectiv vizeaza atingerea indicatorilor 4S11, 4S9 si 4S10.
6. OS6: Monitorizarea activitatii desfasurate a 37 de întreprinderi nou create si crearea a minim 74 de locuri de munca (minim 2
locuri de munca pentru fiecare întreprindere sprijinita în cadrul proiectului) si mentinute mimim 13 luni dupa finalizarea sprijinului
financiar, Acest obiectiv vizeaza atingerea indicatorilor 4S9, 4S10.
7. OS7 37 IMM-uri create si functionale la 13 luni dupa terminarea sprijinului. Acest obiectiv vizeaza atingerea indicatorilor 4S9 si
4S10.</t>
  </si>
  <si>
    <t>Municipiul Braila;Municipiul Buzau;Municipiul Râmnicu
Sarat;Municipiul Constanta;Municipiul Mangalia;Oras Cernavoda;Municipiul Galati;Municipiul Tecuci;Municipiul Tulcea;Oras Babadag;Municipiul Adjud;Municipiul Focsani</t>
  </si>
  <si>
    <t>Act aditional nr1/5486/18.06.2018             Act aditional nr.2/10468/04.10.2018       Act aditional nr.3/14422/21.12.2018   Act aditional nr.4/1663/07.02.2019    Act aditional nr.5/9526/16.07.2019</t>
  </si>
  <si>
    <t>START-UP PLUS 2016-Antreprenori de succes in Regiunea Sud-Est</t>
  </si>
  <si>
    <t>OBS1- îmbunatatirea competentelor antreprenoriale pentru 315 de persoane fizice apartinand grupului tinta ce intentioneaza sa înfiinteze o afacere nonagricola în zona urbana
In scopul atingerii acestui obiectiv specific va avea loc informarea publicului cu privire la programul de formare antreprenoriala, precum si cu privire la metodologia de selectie a grupului tinta si, ulterior, a planurilor de afaceri ce vor fi sprijinite în cadrul
proiectului.Se vor prezenta publicului elementele specifice ale proiectului, cu accent pe oportunitatile oferite si principalele conditii pentru a beneficia de acestea, iar campania va cuprinde intreaga regiune de implementare si se va desfasura din punct de vedere al actiunilor intreprinse, in mod identic in fiecare judet. Pentru a asigura o procedura decizionala transparenta, echidistanta si obiectiva, procesul de selectie a GT va fi unul deschis, la care pot participa reprezentanti ai societatii civile, ong-uri, reprezentanti ai autoritatilor publice etc.
Obiectivul specific va fi realizat prin prisma Activitatii nr 1 si va contribui la atingerea indicatorului:” 4S11:” Persoane care beneficiaza de sprijin, din care: someri &amp; inactivi /angajati, inclusiv persoane care desfasoara o activitate independenta”.
OBS2- Asigurarea înfiintarii,demararii si functionarii a 44 de întreprinderi ce vor realiza planurile de afaceri cu ajutor de minimis în cadrul proiectului. Acest obiectiv specific va urmari derularea de activitati ce au ca scop final sustinerea grupului tinta în implementarea planului de afaceri selectat în etapa I în vederea finantarii si crearea a 90 de locuri de munca. Vor avea loc astfel: furnizarea serviciilor personalizate de consiliere/ consultanta/ mentorat ulterior finalizarii procesului de selectie a planurilor de afaceri, asigurarea înfiintarii si demararii functionarii întreprinderilor ce vor realiza planurile de afaceri cu ajutor de minimis,monitorizarea functionarii si dezvoltarii afacerilor fiinantate si decontarea de catre administratorul schemei de antreprenoriat a sumelor aferente implementarii planurilor de afaceri selectate.Acest obiectiv se va realiza prin prisma Activitatii
nr 2 si va contribui la atingerea indicatorului:4S9 ”Locuri de munca create si existente urmare a sprijinului primit de someri/inactivi/
persoane angajate la 6 luni dupa terminarea sprijinului; si a indicatorului 4S11: ”Persoane care beneficiaza de sprijin, din care:
someri &amp; inactivi /angajati, inclusiv persoane care desfasoara o activitate independenta”.
OBS3 - Monitorizarea activitatii celor 44 de întreprinderi nou înfiintate, inclusiv exploatarea si sustenabilitatea ideii de afacere
asumate în sensul dezvoltarii, si nu doar al supravietuirii în piata, precum si a atingerii tuturor rezultatelor asumate prin proiect, cu
acordarea unei atentii deosebite mentinerii locurilor de munca create, precum si functionalitatii întreprinderilor create. Metodologia
de realizare a monitorizarii va cuprinde:
1. Instrumente de monitorizare (chestionar, fisa de analiza)
2. Indicatori privind functionarea si dezvoltarea afacerii (formularea unui sistem de indicatori: indicatori financiari, comenzi,
contracte etc.)
3. Periodicitatea evaluarii indicatorilor (graficul de evaluare/ monitorizare)
4. Interventie in remedierea sincopelor (realizarea unei strategii de solutionare a situatiilor de criza)
5. Documente doveditoare (documente financiar-contabile, documente care atesta evidenta personalului, bilant etc).
Obiectivul specific va fi realizat prin prisma Activitatii nr 3 si va contribui la atingerea indicatorilor 4S9: ”Locuri de munca create si existente urmare a sprijinului primit de someri/inactivi/ persoane angajate la 6 luni dupa terminarea sprijinului; si 4S10: ”IMM-uri create si functionale la 6 luni dupa terminarea sprijinului.
Rezultate asteptate
Detalii rezultat - Componenta 1
1. Vor fi informate cel putin 600 persoane in carul sesiunilor de informare;
Sesiune de informare – 4 sesiuni in fiecare judet (24 evenimente/ proiect);
Anunt in presa scrisa – 5 anunturi in fiecare judet (30 anunturi);
Comunicate de presa – 2 comunicate de presa in fiecare judet (12 comunicate de presa);
Spot tv – 1 spot tv – va fi difuzat in fiecare judet - 100 difuzari/judet (600 difuzari);
Spot audio – 1 spot audio – va fi difuzat in fiecare judet - 150 difuzari/judet (900 difuzari);
Afis – 50 afise / judet – in total 300 afise;
Pliant – 500 pliante / judet – in total 3000 pliante;
Brosura – 200 brosuri/judet – in total 1200 brosuri;
2. Persoane introduse in baza de date ca urmare a campaniei de informare si promovare (activitatea 1.1) – realizarea bazei de
selectie – 600 persoane.
Selectia primara a bazei de date - Persoane care indeplinesc criterii de eligibilitate – 500 persoane.
500 persoane selectate sunt invitate sa participe la seiunile de informare pentru a primi toate informatiile necesare despre
modalitatea de dezvoltare a unei afaceri in baza ajutorului de minimis. Evenimente organizate – 30 evenimente (in medie 5
evenimente / judet). Persoane participante minim 450 persoane. Chestionare completate – 450.
Selectia secundara - Sunt selectate 380 persoane ale caror planuri de afaceri sunt viabile pentru a fi finantate.
Sunt realizate cel putin 360 interviuri pentru recrutarea persoanelor care vor participa la programul de formare profesionala.
Selectia finala – baza de date va contine 330 potentiali beneficiar. Sunt selectate 315 persoane pentru participarea la programul
de formare antreprenoriala, iar 15 beneficiari vor forma „corpul de rezerva”.
3. îmbunatatirea competentelor în domeniul antreprenorial a 315 de persoane care intentioneaza sa înfiinteze o afacere, membri ai
grupului tinta;
La finalizarea programului de formare antreprenoriala vor fi realizate: 315 de planuri de afaceri elaborate de participanti în cadrul
cursurilor de formare antreprenoriala; 315 de certificate de absolvire a cursurilor de formare antreprenoriala, recunoscute de
ANC.
4. In urma activitatii de analiza vor fi selectate pentru finantare 44 planuri de afaceri
5. 44 de planuri de afaceri propuse de reprezentanti ai grupului tinta – aprobate; Va fi prezentat un dosar continând documente
justificative care sa ateste finalizarea procesului de selectie a cel putin 44 de planuri de afaceri, precum si lista de rezerva
(planurile de afaceri selectate în vederea finantarii în cadrul proiectului, metodologia de selectie, documente care sustin
nominalizarea comisiei de evaluare, grilele de evaluare completate si semnate de membrii comisiei de evaluare, procesul-verbal
de încheiere a selectiei planurilor de afaceri);
Minimum 44 de rapoarte de stagii de practica aferente stagiului efectuat de persoanele ale caror planuri de afaceri au fost
selectate în vederea acordarii de ajutor de minimis.
25
Conform cu originalul semnat in data de 2018.01.11 16:19:01 EET de catre Veronel-Mihail Naca
Generat pentru Ileana Chiril</t>
  </si>
  <si>
    <t>întreprindere mica/organism neguvernamental nonprofit (persoana juridica de drept privat fara scop patrimonial)</t>
  </si>
  <si>
    <t>Act aditional nr.1/1722/01.03.2018                 Act aditional nr.2/3086/16.04.2018       Act aditional nr.3/8564/29.08.2018       Act aditional nr.4/11593/05.11.2018            Act aditional nr.5/13184/27.11.2018            Act aditional nr.6//17276/03.12.2019             Act aditional nr.7/18418/20.12.2019          Act aditional nr.8/6897/09.04.2020              Act aditional nr.9/18026/10.09.2020</t>
  </si>
  <si>
    <t>Sustinerea dezvoltarii antreprenoriale ca urmare a facilitarii ocuparii pe cont propriu a regiunii Sud-Est, prin activitati de asistenta pentru infiintarea de afaceri nonagricole in mediul urban - Start-up Sud-Est</t>
  </si>
  <si>
    <t>Obs.1) Incurajarea si sustinerea culturii antreprenoriale prin stimularea, sprijinirea, dobandirea si certificarea competentelor si
aptitudinilor antreprenoriale, atat teoretice, cat si practice, pentru cel putin 300 de persoane (someri, persoane inactive, persoane
care au un loc de munca si vor sa infiinteze o afacere in scopul crearii de noi locuri de munca) din Regiunea Sud-Est, precum si
selectarea unui numar de 30 de afaceri in domenii competitive, asigurand stagii de practica performante in domeniul fiecarei
afaceri selectate.
2. Obs.2) Cresterea accesului a 30 de persoane ale caror planuri de afaceri au fost selectate, la servicii personalizate de
imbunatatire a competentelor si aptitudinilor dobandite, in vederea implementarii celor 30 de afaceri selectate, la servicii infiintare
si demarare a acestor afaceri si la activitati personalizate de sprijin cu scopul monitorizarii functionarii si dezvoltarii afacerilor
finantate, asigurand totodata, crearea unui numar de 60 de noi locuri de munca sustenabile.
3. Obs.3) Cresterea gradului de exploatare a celor 30 de idei de afaceri, in contextul dezvoltarii acestora, prin asigurarea
monitorizarii activitatii de sustenabilitate a afacerilor finantate, asigurand totodata, mentinerea celor 60 de noi locuri de munca
create.</t>
  </si>
  <si>
    <t>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</si>
  <si>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institut national de cercetare-dezvoltare</t>
  </si>
  <si>
    <t>Act aditional nr.1/10788/12.10.2018       Act aditional nr.2/14177/18.12.2018     Act aditional nr.3/4864/12.04.2019</t>
  </si>
  <si>
    <t>From Idea To Entrepreneurship</t>
  </si>
  <si>
    <t>1. Dezvoltarea competentelor antreprenoriale si manageriale si sustinerea dezvoltarii spiritului antreprenorial si inovator a 350 de
persoane care doresc sa initieze o activitate independenta prin participarea acestora la cursuri de formare in domeniul
antreprenoriatului (someri, persoane inactive, studenti etc.).
In acest sens proiectul propune un program integrat de formare antreprenoriala, consiliere si asistenta in vederea dezvoltarii unei
noi afaceri pentru 350 de persoane ce intentioneaza sa demareze o activitate economica pe cont propriu. Acest program integrat
de consiliere/consultanta/mentorat si formare – are in vedere asigurarea expertizei necesare pentru elaborarea unui plan de
afaceri sustenabil dar si furnizarea de sprijin si consultanta in activitatea economica propriu zisa in vederea cresterii gradului de
eficienta a noilor activitati economice.
2. Cresterea gradului de constientizare si promovare a atitudini pozitive fata de cultura antreprenoriala prin derularea unei campanii
de promovare la nivelul reg SE.
Prin aceasta campanie se doreste promovarea unei atitudinii pozitive cu privire la antreprenoriat prin intermediul unei campanii de
promovare si informare ce va avea ca si puncte centrale – informarea cu privire la oportunitatile antreprenoriale oferite de proiect
dar si promovarea exemplelor de succes in domeniul antreprenoriatului. In acelasi timp proiectul promoveaza dezoltarea unei
culturi antreprenoriale bazate pe cooperare si dezvoltare printr-un program de seminarii ce au in vedere promovarea noilor
afaceri dezvoltate prin infiintarea unor retele antreprenoriale ai aderarea la clustere/hub-uri existente.
3. Incurajarea si sprijinirea initiativelor antreprenoriale prin oferirea de sprijin financiar si de consiliere in vederea dezvoltarii a 39 de
afaceri pe cont propriu.
Pentru realizarea acestui obiectiv, persoanele ale caror planuri de afaceri au fost selectate in vederea acordarii ulterioare a
subventiilor vor efectua stagii de practica in cadrul unei intreprinderi functionale din regiunea SE, care are acelasi domeniu de
activitate. Stagiarii/antreprenorii vor fi indrumati de cate un mentor selectat sin cadrul firmei la care se va derula stagiul de
practica. Stagiile vor avea o durata intre 40 de ore.</t>
  </si>
  <si>
    <t>institutie de învatamânt superior de stat acreditata/întreprindere mica/microîntreprindere</t>
  </si>
  <si>
    <t>Act aditional nr. 1/1187/13.02.2018                         Act aditional nr. 2/3175/18.04.2018                    Act aditional nr.3/6618/11.07.2018       Act aditional nr.4/8184/21.08.2018 respins                          Act aditional nr.5/11911/06.11.2018       Act aditional nr.6/1157/29.01.2019         Act aditional nr.7/4544/05.04.2019                                            Act aditional nr.8/8038/20.06.2019          Act aditional nr.9/15878/11.11.2019           Act aditional nr.10/15090/29.07.2020          Act aditional nr.11/417/07.01.2021</t>
  </si>
  <si>
    <t>Start Smart</t>
  </si>
  <si>
    <t>1. Implementarea de programe si servicii inovatoare integrate de formare profesionala in domeniul antreprenoriatului pentru 330 de
participanti din zona urbana din Regiunea Sud Est, minim 20 participanti/judet, din care 130 persoane angajate si 200 persoane
inactive
2. Implementarea de programe si servicii inovatoare integrate de stagii de practica, consiliere/consultanta/mentorat în sprijinul
initierii afacerilor si a ocuparii pe cont propriu pentru 33 de participanti ale caror planuri de afaceri au fost selectate in urma
organizarii unui concurs de planuri de afaceri
3. Infiintarea si dezvoltarea a 33 de intreprinderi noi, in zona urbana din regiunea de dezvoltare Sud Est, minim 2 intreprinderi/judet
de implementare
4. Cresterea ocuparii cu 66 de locuri de munca prin sustinerea întreprinderilor cu profil non-agricol din zona urbana din regiunea de
dezvoltare Sud Est
5. Contribuirea la elaborarea strategiilor regionale prin elaborarea unui document de analiza calitativa si cantitativa a mediului
antreprenorial la nivelul regiunii Sud Est</t>
  </si>
  <si>
    <t xml:space="preserve">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
</t>
  </si>
  <si>
    <t>întreprindere mijlocie</t>
  </si>
  <si>
    <t>Act aditional nr.1/5709/21.06.2018     Act aditional nr.2/12085/09.11.2018   Act aditional nr.3/4019/26.03.2019           Act aditional nr.4/14574/18.10.2019       Act aditional nr.5/18051/16.12.2019   Act aditional nr. 6/15793/10.08.2020</t>
  </si>
  <si>
    <t>DEZVOLTARE DURABILA PRIN ANTREPRENORIAT IN REGIUNEA SUD-EST</t>
  </si>
  <si>
    <t>1. OS1. Dezvoltarea competentelor antreprenoriale a 620 de persoane din judetele apartinand regiunii Sud-Est prin participarea
acestora la un program de formare in “Competente antreprenoriale”, ca parte a unei scheme de antreprenoriat aplicata grupului
tinta in scopul finantarii unor idei de afaceri inovative, sprijnirii mediului de afaceri din regiunea Sud-Est si crearii de noi locuri de
munca. Obiectivul specific 1 este complementar cu obiectivele POCU 2014-2020, si se incadreaza in activitatea de program a OS
3.7 prin „furnizarea de servicii personalizate de consiliere/ consultanta (ex. elaborare plan de afaceri, consultanta juridica,
contabilitate, marketing, imbunatatirea practicilor si dezvoltarea afacerilor etc.), formare antreprenoriala si alte forme de sprijin (de
ex. stagii de practica, mentorat ), atat in faza de infiintare a afacerii, cat si post infiintare”, conform Logicii de interventie POCU
AP3 PI 8iii. Obiectivul Specific 1 va fi realizat prin implementarea activitatilor: A.I, A.II
2. OS2. Stimularea antreprenoriatului, a inovatiei si dezvoltarii durabile prin infiintarea a 75 de microintreprinderi cu profil nonagricol
in mediul urban si generarea a minim 150 de locuri de munca in cele 6 judete ale regiunii Sud-Est (minim 2
microintreprinderi/judet). Obiectivul specific 2 este complementar cu A.P. 3 “Locuri de munca pentru toti”, Obiectivul tematic 8:
“Promovarea unor locuri de munca durabile si de calitate si sprijinirea mobilitatii lucratorilor”, Prioritatea de investitii 8.iii: “Activitati
independente, antreprenoriat si infiintare de intreprinderi, inclusiv a unor microintreprinderi si a unor intreprinderi mici si mijlocii
inovatoare“, Obiectivul specific 3.7 “Cresterea ocuparii prin sustinerea intreprinderilor cu profil non-agricol din zona urbana“,
corespunde activitatii specifice 3.7 “Sprijin acordat persoanelor fizice pentru deschiderea unei afaceri” si contribuie la indicatorii de
rezultat si de realizare a Obiectivului Specific 3.7, astfel cum sunt definiti in Logica de interventie POCU AP3 PI 8iii. Obiectivul
Specific 2 va fi realizat prin implementarea activitatilor: A.I, A.II
3. OS3. Sustinerea functionarii si dezvoltarii celor 75 de intreprinderi infiintate prin activitati integrate de asistenta, consultanta
personalizata si monitorizare. Acest obiectiv asigura cresterea competitivitatii intreprinderilor create in raport cu piata de referinta
si dinamica economiei locale, premisa a sustenabilitatii ideilor de afaceri ce sta la baza cresterii ocuparii si generarii unor locuri de
munca durabile si de calitate in regiunea Sud-Est. Obiectivul specific 3 este complementar cu A.P. 3 “Locuri de munca pentru
toti”, Obiectivul tematic 8: “Promovarea unor locuri de munca durabile si de calitate si sprijinirea mobilitatii lucratorilor”, Prioritatea
de investitii 8.iii: “Activitati independente, antreprenoriat si infiintare de intreprinderi, inclusiv a unor microintreprinderi si a unor
intreprinderi mici si mijlocii inovatoare“, Obiectivul specific 3.7“Cresterea ocuparii prin sustinerea intreprinderilor cu profil nonagricol
din zona urbana“, corespunde activitatii specifice 3.7 “Sprijin acordat persoanelor fizice pentru deschiderea unei afaceri” si
contribuie la indicatorii de rezultat si de realizare a Obiectivului Specific 3.7, astfel cum sunt definiti in Logica de interventie POCU
AP3 PI 8iii. Obiectivul Specific 3 va fi realizat prin implementarea activitatilor: A.II, AIII</t>
  </si>
  <si>
    <t>Act aditional nr.1/1457/21.02.2018                 Act aditional nr.2/22.03.2018                        Act aditional nr.3/11876/05.11.2018                                Act aditional nr.4/7871/18.06.2019</t>
  </si>
  <si>
    <t>SANSE - Sustinerea Antreprenoriatului si Ocuparii in Regiunea Sud-Est</t>
  </si>
  <si>
    <t>1. Obiectiv specific 1 - OS1: Dezvoltarea antreprenoriala in Regiunea de Dezvoltare Sud-Est prin imbunatatirea competentelor
antreprenoriale ale unui numar de 500 de persoane care intentioneaza sa infiinteze o afacere cu profil nonagricol in zona urbana.
OS1 va fi atins prin implementarea interventiilor care fac parte din Etapa 1 a schemei de antreprenoriat: informare, cursuri
antreprenoriale, concursul de planuri de afaceri in urma caruia vor fi selectate planurile de afaceri in vederea finantarii prin ajutor
Conform cu originalul semnat in data de 2018.01.12 15:39:47 EET de catre Florica Serban
Generat pentru Ileana Chiril
de minimis a infiintarii si functionarii noilor intreprinderi, stagii de practica pt. beneficiarii selectati in urma concursului. Ca urmare a
acestor interventii, minim 500 beneficiari vor fi instruiti in antreprenoriat prin cursuri autorizate ANC, toti 500 dobandind certificate
de absolvire ANC, iar dintre acestia, minim 60 vor absolvi in plus stagiile de practica in intreprinderi existente din domeniul de
activitate vizat in planurile lor de afaceri selectate pt. finantare.
2. Obiectiv specific 2 - OS2: Cresterea cu 120 a numarului de locuri de munca in domenii nonagricole in orasele din Regiunea de
Dezvoltare Sud-Est prin infiintarea si functionarea a 60 noi activitati independente / intreprinderi, inclusiv microintreprinderi
inovatoare.
OS2 va fi atins prin implementarea interventiilor din cadrul Etapei 2 si Etapei 3, respectiv sprijin tehnic si financiar pt. infiintarea
propriei afaceri pt. minim 60 beneficiari, cate minim 2 in fiecare dintre cele 6 judete ale regiunii vizate astfel:
Castigatorii concursului de planuri de afaceri, viitorii intreprinzatori, pregatiti sa isi creeze si conduca noile firme inca din etapa 1,
cand se vor familiariza cu noile concepte de management al afacerilor si se vor implica direct in solutionarea de aplicatii practice
specifice domeniului de activitate ales, vor beneficia in continuare de:
• ajutorul de minimis acordat pentru crearea noilor intreprinderi,
• asistenta juridica in vederea inregistrarii acestora,
• servicii personalizate de consiliere/ consultanta/ mentorat,
• iar functionarea si dezvoltarea intreprinderilor sprijinite si mentinerea celor 120 locuri de munca minim 6 luni dupa
terminarea sprijinului vor fi monitorizate atat in implementare, cat si pe perioada de sustenabilitate a noilor intreprinderi.
Rezultate asteptate
Detalii rezultat - Componenta 1
1. Rezultate</t>
  </si>
  <si>
    <t>întreprindere mijlocie/organism neguvernamental nonprofit (persoana juridica de drept privat fara scop patrimonial)</t>
  </si>
  <si>
    <t>Act aditional nr.1/7219/25.07.2018       Act aditional nr.2/10616/08.10.2018      Act aditional nr.3/13927/13.12.2018        Act aditional nr.4/14088/17.12.2018           Act aditional nr.5/14447/21.12.2018         Act aditional nr.6/6114/14.05.2019            Act aditional nr.7/12837/29.06.2020  Act aditional nr.8/15673/06.08.2020           ACt aditional nr.9/1595/25.01.2021</t>
  </si>
  <si>
    <t>Fii antreprenor - program de dezvoltare a antreprenoriatului in mediul urban din Regiunea Sud Est</t>
  </si>
  <si>
    <t>Obiectivele specifice ale proiectului sunt:
Dezvoltarea a 500 de planuri de afaceri prin promovarea si implementarea unui program de formare profesionala in antreprenoriat
pentru 500 de persoane care se va finaliza cu selectarea a 61 de planuri de afaceri ce urmeaza a fi finantate. Programul de
formare va include un stagiu de practica la o intreprindere existenta.
Dezvoltarea CRAU –Centru Regional de Antreprenoriat Urban – structura ce va asigura sprijinul tehnic pentru gestionarea unei
scheme de minimis pentru finantarea si implementarea a 61 de planuri de afaceri
Monitorizarea functionarii a 61 de afaceri si crearea si mentinerea a 122 locuri de munca pentru o perioada de 6 luni de la
incheierea finantarii afacerii.</t>
  </si>
  <si>
    <t>microîntreprindere/organism neguvernamental nonprofit (persoana juridica de drept privat fara scop patrimonial)/organism neguvernamental nonprofit (persoana juridica de drept privat fara scop patrimonial)</t>
  </si>
  <si>
    <t>DREAM – Dezvoltare Regională prin Expertiză Antreprenorială Multisectorială</t>
  </si>
  <si>
    <t>1. Obiectivul Specific nr. 1 - Dezvoltarea competentelor antreprenoriale pentru 384 de persoane domiciliate în cele 6 judete
componente ale Regiunii de Dezvoltare Sud Est (Braila, Buzau, Constanta, Galati, Tulcea si Vrancea), prin derularea unui
program de formare antreprenoriala, în cadrul caruia fiecare participant va acumula notiuni cheie de management al afacerii,
marketing si management financiar-contabil, dezvoltând de asemenea un plan de afaceri utilizând principiile fundamentale de tip
„lean start-up”.
2. Obiectivul Specific nr. 2 - Asigurarea unui grad ridicat de competitivitate a celor 47 de afaceri beneficiare de sprijin financiar prin
derularea unui proces riguros de evaluare, fiind vizata atât calitatea planului de afaceri, viabilitatea ideii de afaceri, cât si
motivatia, credibilitatea si viziunea antreprenorilor ce vor beneficia de sprijin pentru dezvoltarea start-up-urilor.
3. Obiectivul Specific nr. 3 - Îmbunatatirea cunostintelor si abilitatilor practice a minim 47 de antreprenori selectati pentru finantare,
prin intermediul derularii unor stagii de practica cu o durata de 40 de ore, ce se vor desfasura în cadrul unei întreprinderi a carei
activitate economica face parte din aceeasi grupa CAEN cu cea a start-up-urilor ce vor fi înfiintate, asigurându-se transferul
necesar de cunostinte prin implicarea activa a unui mentor din cadrul firmei organizatoare de stagii de practica.
4. Obiectivul Specific nr. 4 - Asigurarea unei dezvoltari corespunzatoare a start-up-urilor, prin furnizarea de consultanta si mentorat
în perioada anterioara înfiintarii societatilor, derularea a 3 workshop-uri menite sa sporeasca abilitatile profesionale ale viitorilor
antreprenorilor, abordând tematici precum leadership, comunicare în afaceri, networking, personal branding, management
strategic, inovatie si sustenabilitate si furnizarea sprijinului necesar înfiintarii firmelor, sprijin financiar si monitorizarea constanta a
implementarii planului de afaceri si evolutiei start-up-ului.
5. Obiectivul Specific nr. 5 - Asigurarea sustenabilitatii pentru cele 47 de afaceri sprijinite financiar în cadrul proiectului, prin
intermediul înfiintarii unui Centru de Sustinere si Promovare prin intermediul caruia antreprenorii vor fi monitorizati pe o perioada
de 6 luni în cadrul proiectului, în vederea garantarii trasabilitatii evolutiei afacerii si a stadiului de îndeplinire a indicatorilor, precum
si asigurarea adaptarii start-up-urilor la schimbarile din mediul de afaceri, facilitându-se totodata accesul antreprenorilor la
informatii utile si evenimente de networking pentru dezvoltarea culturii antreprenoriale în regiune.
6. Obiectivul Specific nr. 6 - Valorificarea si continuarea rezultatelor obtinute în cadrul proiectului la nivel regional, prin elaborarea
unei propuneri de politici publice pentru capacitarea autoritatilor publice în vederea sustinerii antreprenoriatului în Regiune de
Dezvoltare Sud Est, precum si organizarea unui workshop ce vizeaza diseminarea rezultatelor pozitive obtinute în urma
implementarii proiectului, destinat unui numar de 50 de stakeholderi participanti.</t>
  </si>
  <si>
    <t>Municipiul Braila;Oras Ianca;Municipiul Buzau;Municipiul Râmnicu
Sarat;Municipiul Constanta;Municipiul Medgidia;Municipiul Galati;Municipiul Tecuci;Municipiul Tulcea;Oras Macin;Municipiul Adjud;Municipiul Focsani</t>
  </si>
  <si>
    <t>institutie de învatamânt superior de stat acreditata/organism neguvernamental nonprofit (persoana juridica de drept privat fara scop patrimonial)</t>
  </si>
  <si>
    <t xml:space="preserve">Act aditional nr. 1/5711/21.06.2018       Act aditional nr.2/8312/24.08.2018    Act aditional nr.3/14551/28.12.2018           Act aditional nr.4/11214/19.08.2019    Act aditional nr.5/3112/11.02.2021 </t>
  </si>
  <si>
    <t>Up to start</t>
  </si>
  <si>
    <t>1. 1) Cresterea gradului de interes si constientizare a publicului larg cu privire la oportunitatile antreprenoriale existente la nivelul
regiunii de Sud Est prin derularea unei campanii de informare si promovare.
2. 2) Dezvoltarea si stimularea competentelor antreprenoriale pentru 300 de beneficiari în vederea înfiintarii de afaceri prin
furnizarea unui programul de formare profesionala, organizarea unui concurs de planuri de afaceri si derularea de stagii practice.
3. 3) Formarea abilitatilor necesare pentru managementul unei afaceri în cazul a 37 de beneficiari prin derularea unui program de
mentorat personalizat în vederea înfiintarii si functionarii a 37 de întreprinderi cu specific non agricol în zonele urbane din
Regiunea de Sud Est.
4. 4) Cresterea ocuparii pentru 74 de persoane din Regiunea de Sud Est prin crearea a doua locuri de munca de catre fiecare din
cele 37 de întreprinderi.
5. 5) Sustinerea functionarii celor 37 de afaceri înfiintate prin crearea unui Centru Antreprenorial online, prin dezvoltarea de
mecanisme de monitorizare si prin oferirea de suport pentru sustenabilitatea întreprinderilor si mentinerea locurilor de munca pe o
perioada de minim 12 luni de la finalizarea finantarii.</t>
  </si>
  <si>
    <t>organism neguvernamental nonprofit (persoana juridica de drept privat fara scop patrimonial)/organism neguvernamental nonprofit (persoana juridica de drept privat fara scop patrimonial)/organism neguvernamental nonprofit (persoana juridica de drept privat fara scop patrimonial)/organism neguvernamental nonprofit (persoana juridica de drept privat fara scop patrimonial)</t>
  </si>
  <si>
    <t>Dezvoltarea mediului antreprenorial din regiunea Sud-Est prin acces la finantare - DEMOFIN - SE</t>
  </si>
  <si>
    <t>1. Obiectiv Specific 1 (OS1): Cresterea nivelului de cunostinte si a gradului de constientizare cu privire la beneficiile dezvoltarii de
competente si abilitati in domeniul antreprenoriatului, a ocuparii pe cont propriu si a demararii de activitati independete, la la
nivelul Regiunii Sud Est.
2. Obiectiv Specific 2 (OS2): Dezvoltarea competentelor antreprenoriale pentru 450 de persoane si sprijinirea a 54 dintre acestea in
infiintarea si dezvoltarea sustenabila de noi IMM-uri in Regiunea Sud Est, pe parcursul a 3 ani.
3. Obiectiv Specific 3 (OS3): Cresterea gradului de ocupare in Regiunea Sud Est prin finantarea si sprijinirea directa a 54 de IMM-uri
care vor asigura cel putin 108 de locuri de munca.</t>
  </si>
  <si>
    <t>întreprindere mare/organism neguvernamental nonprofit (persoana juridica de drept privat fara scop patrimonial)</t>
  </si>
  <si>
    <t>Act aditional nr.1/7000/19.07.2018       Act aditional nr.2/10719/10.10.2018   Act aditional nr.3/772/18.01.2019        Act aditional nr.4/6876/29.05.2019          At aditional nr.5/3108/21.02.2020</t>
  </si>
  <si>
    <t>START-UP Sud-Est - ”Dezvoltarea competentelor antreprenoriale pentru persoanele fizice din regiunea Sud-Est, prin formare, consiliere si sustinerea ocupării pe cont propriu în vederea creării de noi întreprinderi și noi locuri de muncă: SMART-UP”</t>
  </si>
  <si>
    <t>1. OS1. Dezvoltarea competentelor antreprenoriale prin informarea, formarea, consilierea si certificarea (certificat de absolvire
pentru competente antreprenoriale recunoscut ANC) a 300 de persoane in vederea elaborarii unui plan de afaceri pentru initierea
unei activitati independente;
2. OS2. Stimularea si cresterea ocuparii pe cont propriu prin organizarea unui concurs de idei de afaceri in vederea subventionarii
start-up-ului, dezvoltarea a 36 de întreprinderi noi cu profil non-agricol din zona urbana aferente regiunii Sud Est si crearea a cel
putin 72 de noi locuri de munca;
3. OS3. Promovarea culturii antreprenoriale ca oportunitate de ocupare pe cont propriu prin organizarea si desfasurarea unor
campanii de promovare a antreprenoriatului in fiecare judet din regiunea Sud Est.</t>
  </si>
  <si>
    <t>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</si>
  <si>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întreprindere mijlocie/întreprindere mica/întreprindere mica</t>
  </si>
  <si>
    <t xml:space="preserve">  Act aditional nr.1/06.06.2018                 Act aditional nr.2/5712/21.06.2018        Act aditional nr.3/13291/29.11.2018        Act aditional nr.4/428/11.01.2019            Act aditionalnr.5/13500/11.07.2019           Act aditional nr.6/10651/29.05.2020            Act aditional nr.7/20531/14.10.2020        Act aditional nr.8/1021/15.01.2021   </t>
  </si>
  <si>
    <t>Antreprenoriat inovativ in regiunea Sud-Est (AntRES)</t>
  </si>
  <si>
    <t>1. OS1. Dezvoltarea competentelor antreprenoriale si manageriale in vederea initierii unei activitati independente pentru un numar
de 400 de persoane, prin participarea la programul de formare antreprenoriala si alte activitati de informare
OS1 contribuie la atingerea Indicatorul de realizare 4S11=Persoane care beneficiaza de sprijin, din care: someri &amp;
inactivi/angajati, inclusiv persoane care desfasoara o activitate independenta=400 (din care 300 persoane inactive-studenti si
someri si 100 angajati)
OS1 este corelat cu activitatile 1 si 2 si contribuie la dezvoltarea competentelor manageriale si antreprenoriale ale persoanelor
care doresc sa initieze o afacere in Reg. SE, prin furnizarea de catre solicitant a unui program de formare in competente
antreprenoriale. La finalizarea programului de formare, se vor inregistra 400 de planuri de afaceri (PA) elaborate de participanti in
cadrul cursurilor de formare in antreprenoriat si cel putin 360 de certificate de absolvire a cursurilor, recunoscute de ANC (grad de
promovabilitate de minim 90% din cei 400 cursanti). De asemenea, in completarea cursurilor, se vor organiza seminarii de
formare pe teme de dezvoltare durabila/ecologie/energii regenerabile (Sprijinirea tranzitiei catre o economie cu emisii scazute de
dioxid de carbon si eficienta din punctul de vedere al utilizarii resurselor), inovare sociala/servicii sociale, oportunitati de
dezvoltare utilizand TIC si in domeniul IT. Se va organiza cate un seminar in orasele Constanta, Focsani, Buzau si Tulcea si 2 in
Galati. Seminariile, cu durata de o zi, adresate GT, implica informarea si constientizarea pers. din GT asupra oportunitatilor de a
dezvolta PA in aceste 3 domenii sau utilizand/tinand cont de aceste domenii.
2. OS2: Identificarea si selectarea celor mai competitive 72 planuri de afaceri (PA), pe baza metodologiei de selectie, in vederea
finantarii in cadrul proiectului si derularea stagiilor de practica pentru persoanele ale caror planuri de afaceri au fost selectate.
OS2 Contribuie la atingerea Indicatorului de realizare 4S11= Persoane care beneficiaza de sprijin, din care:
someri&amp;inactivi/angajati, inclusiv persoane care desfasoara o activitate independenta=400 (din care 300 persoane inactivestudenti
si someri si 100 angajati) si la Indicatorul de rezultat 4S9=Locuri de munca create si existente urmare a sprijinului primit
de someri&amp;inactivi/persoane angajate la 6 luni dupa terminarea sprijinului=144 (din care min 50 % femei) si 4S10 - IMM-uri create
si functionale la 6 luni dupa terminarea sprijinului=72.
OS2 este corelat cu activitatea 3 si presupune selectarea celor mai bune PA, folosind o procedura de selectie organizata printr-o
metodologie ce asigura oportunitati egale si acces neingradit; in urma concursului, se vor selecta 72 PA, astfel: minim 36 dezvoltate de femei (50%); min. 8 propun masuri ce promoveaza concret dezvoltarea durabila; min. 8 propun activitati ce
promoveaza concret sprijinirea tranzitiei catre o economie cu emisii scazute de dioxid de carbon; min. 8 propun masuri ce promoveaza concret inovarea sociala; min. 18 propun masuri ce promoveaza concret utilizarea si calitatea TIC prin
implementarea unor solutii TIC in procesul de productie/furnizare de bunuri, prestare de servicii si/sau executie de lucrari; min. 8
propun masuri ce vor promova consolidarea cercetarii, a dezvoltarii tehnologice si/sau a inovarii, prin derularea de activitati specifice, iar cel putin 2 PA selectate/judet al Reg. SE.
3. OS3: Cresterea ocuparii la nivel regional prin infiintarea si demararea activitatii unui numar de 72 de noi intreprinderi si crearea a minim 144 de noi locuri de munca in Regiunea Sud-Est
OS3 Contribuie la atingerea Indicatorului de rezultat 4S9- Locuri de munca create si existente urmare a sprijinului primit de someri&amp;inactivi /persoane angajate la 6 luni dupa terminarea sprijinului=144 si 4S10 - IMM-uri create si functionale la 6 luni dupa terminarea sprijinului=72. OS3 este corelat cu activitatile 4 si 5 (Etapele II si III din GS POCU 3.7 RSUP).
Valoarea pt 4S10 a fost stabilita la 72, formula conducand la max de 4.800000 euro, cu 20 % mai mare decat valoarea la care neam incadrat (&lt;4 mil euro), corespunzatoare unui nr de 60 IMM-uri create si functionale la 6 luni dupa terminarea sprijinului. Cu
alte cuvinte, cu valoarea max pt 60 intreprinderi finantate, vom finanta 72 (depasire cu 20 %)
Firmele nou create isi vor continua activ. pt. o perioada de min 18 luni, dintre care min 12 luni in etapa a II-a. Platile aferente infiintarii si functionarii din subventia „de minimis” se vor efectua in primele 12 luni de functionare. Administratorul schemei „de minimis” se va asigura ca in perioada de 6 luni de sustenab.- din perioada implement. proiect- intrep. infiintate continua afacerea
si mentin locurile de munca . Fiecare intrep. va putea primi max 40.000 euro, subventie „de minimis”. Se vor dezv. si mecanisme de sustinere a intrep. nou infiintate pt. o perioada de 12 luni de la finalizarea proiectului. Se prevede si elaborarea unui document de sustinere a mediului antreprenorial, la nivel regional, rezultatele acestuia fiind integrate in politicile/strategiile UDJG si in cele
locale/regionale/nationale.
Rezultate asteptate
Detalii rezultat - Componenta 1
1. R0.1.1 - 1 Strategie de implementare, monitorizare si control a proiectului realizata;
Strategia va prevedea masurile luate de catre echipa de management pentru implementarea proiectului in vederea atingerii obiectivelor si indicatorilor, atenuarea/eliminarea riscurilor, derularii unui management financiar riguros si asigurarii respectarii regulilor si legislatiei nationale privitor la implementarea proiectelor finantate din fonduri publice.</t>
  </si>
  <si>
    <t>institutie de învatamânt superior de stat acreditata</t>
  </si>
  <si>
    <t xml:space="preserve">  Act aditional nr.1/2059/13.03.2018       Act aditional nr.2/2059/13.03.2018         Act aditional nr.3/7140/24.07.2018       Act aditional nr.4/10402/03.10.2018            Act aditional nr.5/14535/28.12.2018      Act aditional nr.6/2972/05.03.2019       Act aditional nr.7/5130/17.04.2019    Act aditional nr.8/2448/12.02.2020       Act aditional nr.9/18444/17.09.2020                Act aditional nr.10/982/15.01.2021</t>
  </si>
  <si>
    <t>Start UP Smart 2.0</t>
  </si>
  <si>
    <t>1. OS1: Promovarea unei atitudini pozitive fata de posibilitatea de a debuta ca antreprenor, cu prezentarea oportunitatilor existente
in acest sens prin intermediul a doua campanii de informare a publicului cu privire la selectia grupului tinta si la organizarea
programului de formare antreprenoriala, precum si la selectia de planuri de afaceri in vederea acordarii de finantari
nerambursabile sub forma de ajutor de minimis in cadrul proiectului. Constientizarea avantajelor antreprenoriatului poate
reprezenta un adevarat motor al dezvoltarii comunitatilor locale si trebuie realizata astfel incat sa trezeasca interesul unui numar
cat mai mare de membri ai grupului tinta, dar si al altor persoane care nu fac parte din grupul tinta, dar indeplinesc conditiile de
eligibilitate solicitate in proiect.
2. OS2: Dezvoltarea abilitatilor si competentelor capitalului uman din toate cele 6 judete ale regiunii Sud-Est, prin furnizarea unui
program de formare antreprenoriala autorizat ANC si certificarea in acest domeniu a unui numar de 350 de persoane fizice
(someri, persoane inactive, persoane care au un loc de munca), in vederea dezvoltarii mediului de afaceri regional si intensificarii
masurilor active de ocupare durabila. Cel putin 20 de persoane din fiecare judet vor fi formate si certificate in domeniul
antreprenoriatului.
3. OS3: Imbunatatirea si completarea competentelor antreprenoriale si cresterea sanselor de reusita a afacerilor care vor fi infiintate
de 42 de persoane selectate din grupul tinta al proiectului in urma unui concurs de planuri de afaceri, prin alte tipuri de sprijin,
respectiv: 1) stagii de practica organizate in cadrul unor intreprinderi existente in regiunea Sud-Est, functionale, a caror activitate
economica face parte din aceeasi grupa CAEN cu cea aferenta fiecarui plan de afaceri selectat si 2) servicii personalizate de
consiliere/consultanta/mentorat, care vor implica: sesiuni individuale si de grup de consiliere/consultanta/mentorat; discutii cu
beneficiarii proiectului „Start UP Smart!” implementat de cei trei parteneri in anul 2015, care a vizat tot infiintarea de start-up-uri,
pentru ca acestia sa impartaseasca grupului tinta din experienta lor; realizarea de simulari manageriale online (invatare prin
experienta pentru dezvoltarea profesionala in domeniul afacerilor), care vizeaza ca obiective de invatare gandirea strategica,
procesul de luare a deciziilor, rezolvarea problemelor, analiza financiara, analiza de piata, operatiunile, munca in echipa si
leadershipul; organizarea a 2 scoli de afaceri care sa permita transferul de know-how si experienta in infiintarea si gestionarea de
afaceri.
4. OS4: Acordarea de sprijin financiar sub forma de subventii, in cuantum de 148,600.00 lei/subventie, pentru infiintarea si
dezvoltarea a 42 de afaceri, in scopul crearii de locuri de munca. Astfel, se vor crea 84 de locuri de munca noi in regiune (cate
2/afacere), acest lucru conducand la cresterea ocuparii la nivelul regiunii, reducerea somajului si ridicarea standardului de viata.
5. OS5: Dezvoltarea de mecanisme de sprijiinire si promovare a afacerilor create si a antreprenoriatului in general la nivelul regiunii
prin patru mecanisme: 1) crearea unei solutii online pentru sustinerea si promovarea antreprenoriatului in regiunea Sud-Est, cu
accent pe afacerile create prin proiect; 2) realizarea unei analize a mediului antreprenorial, care va exprima atat problemele,
asteptarile si nevoile intreprinzatorilor din regiunea Sud-Est, cat si impactul intreprinderilor nou create prin proiect in mediul de
afaceri regional; 3) dezvoltarea de idei de politici publice destinate facilitarii evolutiei start-up-urilor pe piata romaneasca, prin
organizarea a 6 dezbateri publice la care vor participa atat membri activi ai comunitatii, cat si actori publici si privati, inclusiv
reprezentanti ai societatii civile preocupati de promovarea antreprenoriatului si care vor invata sa utilizeze Metoda SMART de
politici publice pentru semnalarea de probleme de interes public; 4) constituirea unui parteneriat regional public-privat pentru
sustinerea si promovarea unei imagini pozitive a antreprenoriatului, cu accent asupra comunicarii impactului antreprenorilor in
economie in ceea ce priveste crearea de locuri de munca si cresterea economica.</t>
  </si>
  <si>
    <t>Act aditional nr.1/5814/25.06.2018        Act aditional nr.2/7020/20.07.2018     Act aditional nr.3/9885/25.09.2018    Act aditional nr.4/10594/08.10.2018          Act aditional nr.5/13618/09.07.2020            Act aditional nr.6/16469/19.08.2020         Act aditional nr.7/852/13.01.2021</t>
  </si>
  <si>
    <t>O afacere pentru viitor!</t>
  </si>
  <si>
    <t>1. ObS1 consta in dez.competentelor profesionale in domeniul antreprenorial a 300 de persoane din Regiunea Sud-Est (RS-E), membri ai grupului tinta(GT), care intentioneaza sa infiinteze o afacere non-agricola in mediul urban al regiunii,in perioada de implementare proiectului.Acest obS va fi atins prin organiz. a 15 programe de formare profesionala (PFP) „Compet.
antreprenoriale” si workshop-uri privind inovarea sociala in cele 6 jud. ale RS-E,certific. a 300 de absolventi,elabor.de catre participanti in cadrul PFP a 300 de planuri de afaceri,select. a 30 de planuri de afaceri non-agricole viabile pt.a fi demarate in mediul urban al RS-E si efectuarea a 30 de stagii de practica in cadrul unor intreprinderi existente, functionale.Programele de educ.
antreprenor. continua sa fie una dintre solutiile pentru stimularea initiativei antreprenor.,echiparea potentialilor antreprenori cu toate cunostintele necesare pentru a valorifica potentialul inovator si creativ pe care il au afacerile la inceput de drum si mitigarea
sanselor de esec ale afacerilor,mai ales in conditiile in care nr.de noi inmatriculari ramane redus in urma crizei.Atingerea acestui obS:
• va asigura contributia directa la promovarea antreprenor.ca masura alternativa de ocupare viabila in RO;
• prin intermediul instruirii si asistentei antreprenor. customizate,participantii vor dobandi cunostintele si abilitatile
antreprenor. necesare pt. materializarea propriilor idei de afaceri/proiecte si/sau pt. organiz. eficienta si moderna a afacerilor conform celor mai bune practici existente la nivel european;
• va contribui la cresterea initiativei private personale;
• va conduce in mod direct la imbunat.insertiei pe piata muncii a GT,someri,persoane inactive.
2. Obiectivul specific 2 al proiectului consta in stimularea infiintarii si dezvoltarii a 30 de afaceri non-agricole in mediul urban al Regiunii Sud-Est, in perioada de implementare a proiectului.
Acest obiectiv va fi atins prin sprijinirea tehnica (servicii personalizate de consiliere/consultanta/mentorat, monitorizare) si financiara (acordarea a maxim 40.000 euro pentru fiecare intreprindere nou creata) a infiintarii, functionarii si dezvoltarii a 30 de
afaceri non-agricole in mediul urban al Regiunii Sud-Est si prin angajarea a minim 60 de persoane in cadrul acestora, in contextul in care sursa principala de creare de noi locuri de munca provine din sectorul privat, iar întreprinderile mici si mijlocii (IMM-urile) sunt considerate, in mod traditional, ca fiind motorul cresterii ocuparii fortei de munca.
Atingerea acestui obiectiv specific va contribui la:
• cresterea capacitatii de integrare a indivizilor pe piata muncii, prin crearea a minim 60 de noi locuri de munca;
• asigurarea coeziunii;
• formarea ofertei de bunuri si servicii si, în acest fel, la formarea PIB, la cresterea exporturilor si a investiiilor nationale.</t>
  </si>
  <si>
    <t>Act aditional nr.1/2640/26.02.2019              Act aditional nr.2/899/14.01.2021</t>
  </si>
  <si>
    <t>ANTREPRENORIAT - Solutie durabila pentru ocupare</t>
  </si>
  <si>
    <t>1. OS1. Cresterea gradului de informare si constientizare fata de cultura antreprenoriala, principiile inovarii sociale, egalitatii de sanse, nediscriminarii, egalitatii intre femei si barbati, dezvoltarii durabile in unui numar de 630 persoane randul actualilor si potentialilor antreprenori, a membrilor administratiei locale si comunitatii din Regiunea Sud-Est.
Campania de promovare se adreseaza unui numar minim de 630 de persoane din Regiunea Sud Est, judetele Braila, Buzau, Constanta, Galati, Tulcea, Vrancea si se vor desfasura atat in orasele resedinta de judet cat si în celelalte orase, in vederea
asigurarii informarii, vizibilitatii si transparentei din punct de vedere al actiunilor proiectului, dar si al promovarii oportunitatilor
oferite de dezvoltarea antreprenoriatului , inclusiv antreprenoriat social si inovare sociala, in industriile cu rol economic important,
cu influenta majora asupra ocuparii si generatoare de competitivitate economica, de dezvoltare tehnologica si valoare adaugata.
Informarea grupului tinta, a actorilor relevanti care lucreaza in domeniul vizat de proiect si a publicului larg cu privire la beneficiile implementarii proiectului si oportunitatile rezultate, va avea in vedere si obtinerea sprijinului lor in implementare, acestia putand
veni cu propuneri in ceea ce priveste nevoile locale de dezvoltare sociala, idei de dezvoltare de afaceri pentru a rezolva probleme ce creaza vulnerabilitati la nivel local.
Activitati asociate OS1: A2, A3
2. OS2. Cresterea numarului de initiative inovare sociala, inclusiv informare si promovare, pentru minim 600 persoane membri grupului tinta, alte persoane interesate, actori publici si privati, parteneri sociali, membrii comunitati urbane din Regiunea Sud Est,
pentru a aborda provocari sociale la nivel local
Provocari sociale care abordate: imbatranire populatie-necesitate dezvoltare servicii sociale, depopulare, conciliere viata profesionala cu cea de familie,gestionare diversitate, combatere somaj, integrare persoane vulnerabile, combatere schimbare
climatica.
Obiectivul va fi atins prin Seminarii ,,Valorificarea superioara a resurselor locale prin dezvoltarea antreprenoriatului'', ce propun
promovarea dialogului social, consultarea partenerilor sociali, a membrilor comunitatii in identificarea problemelor cu care se confrunta persoanele reprezentate de GT dar si gasirea de solutii viabile, inovative de raspuns la problemele identificate, avand in vedere ca inovatia sociala implica o cunoastere locala specifica, initiativele sunt dezvoltate local, fiind dificil transferul la nivel national. O alta actiune in atingerea obiectivului este realizarea Retelei de colaborare pentru sustinerea GT, alte persoane
interesate, cu resurse privind infiintarea si dezvoltarea afacerilor. Avand in vedere ca antreprenoriatul reprezinta un factor important al coeziunii sociale si sustenabilitatii, ducand in final la bunastare sociala, creare de locuri de munca, investitia in reteaua care va contine resurse pentru infiintarea si dezvoltarea afacerilor va fi o investitie in oameni menita sa amelioreze
competentele si capacitatile si sa- ajute sa participe pe deplin la viata sociala si profesionala.
Activitati asociate OS2: A4
3. OS3. Imbunatatirea competentelor si abilitatilor antreprenoriale pentru un numar de 360 persoane apartinand categoriei someri, persoane inactive, angajati ce intentioneaza sa infiinteze o afacere nonagricola in zonele urbane din Regiunea Sud Est ( judet Braila, Buzau, Constanta, Galati, Tulcea, Vrancea).
Obiectivul se va atinge prin accesarea de catre membrii GT a unui program de formare in antreprenoriat, conceput si realizat cu scopul de a dezvolta atitudini, comportamente apte care sa duca pe termen lung la instaurarea unui mediu real de dezvoltare a afacerilor create.
Cursul Competente antreprenoriale va fi finalizat cu un plan afaceri; persoanele ce doresc sa beneficieze de schema minimis participa la concurs selectie plan afacere. Caracterul inovator program:introducerea in curricula tematica inovarea sociala; competente dobandite de persoanele cu planuri afacere selectate vor fi dezvoltate in continuare prin stagiul mentorat
personalizat, ce va da valoare adaugata in administrarea firmelor nou infiintate.
Programul formare este completat de parcurgerea, de persoanele al caror plan de afacere a fost selectat, a unor stagii practica personalizate efectuate la agenti economici in conditii similare viitoarelor business-uri, in vederea dobandirii de cunostinte,
abilitati practice cerute de dinamica mediului de business;vor participa la ateliere lucru interactive in vederea formarii competente gestionare ajutor financiar, al modului de aplicare a principiilor orizontale, secundare ,conform planul afacere
elaborat; se va incuraja aplicarea principiilor dezvoltarii durabile in achizitia tehnologie, protectia mediului, eficienta energetica,
gestionare valorificare deseurilor. Act asoc. A5,A6,A7,A8,A9
4. OS 4. Dezvoltarea mediului antreprenorial si cresterea ocuparii in zonele urbane din Regiunea sud est prin spijinul acordat
infiintarii unui numar de 60 firme in noi in domenii de ocupare nonagricole in mediul urban si angajarea de catre firmele infiintate
a unui numar de 120 persoane.
Obiectivul se va atinge prin sustinerea inititivelor antreprenoriale ca urmare a acordarii serviciilor personalizate de
consiliere/consultanta si asistenta in vederea infiintarii afacerii, implementarea unei scheme de ajutoare si stimulente pentru
implementarea planurilor de afaceri selectate, dar si prin monitorizarea functionarii si dezvoltarii afacerilor create, inclusiv in faza
de sustenabilitate.
Ajutorului de minimis va fi monitorizat permanent de catre partenerii din proiect in vederea asigurarii respectarii destinatiei
cheltuielilor si a eficientei utilizarii acestora, astfel incat acesta sa contribuie la sustenabilitatea pe piata a afacerii sprijinite si sa se
reduca riscul disparitiei de pe piata.
Exemplu dat de infiintarea celor 60 firme in Regiune va incuraja participantii la programul de formare care nu s-au inscris la
concurs sau nu au fost selectati sa-si imbunatateasca planul de afacere, sa se informeze si sa gaseasca alte surse de finantare
pentru demararea afacerilor, firmele infiintate fiind capabile sa creeeze un numar cat mai mare de locuri de munca de calitate si
durabile .
Atingerea obiectivului OS 4 va asigura exploatarea si sustenabilitatea ideii de afacere in sensul dezvoltarii si nu doar supravietuirii
pe piata, precum si atingerea rezultatelor asumate prin proiect, respectiv mentinerea locurilor de munca create si functionarea
intreprinderilor create.
Act. asociate : A10, A11, A12,A13,A14</t>
  </si>
  <si>
    <t>Municipiul Braila;Oras Faurei;Municipiul Buzau;Municipiul Râmnicu
Sarat;Municipiul Constanta;Municipiul Mangalia;Municipiul Galati;Municipiul Tecuci;Municipiul Tulcea;Oras Sulina;Municipiul Adjud;Municipiul Focsani;</t>
  </si>
  <si>
    <t>camera de comert/camera de comert/camera de comert</t>
  </si>
  <si>
    <t>Act aditional nr.1/3714/02.05.2018                                  Act aditional nr.2/6622/11.07.2018     Act aditional nr.3/13375/03.12.2018            Act aditional nr.4/5420/23.04.2019              Act aditional nr.5/10653/05.08.2019        Act aditional nr.6/3363/25.02.2020          Act aditional nr.7/4972/17.03.2020          Act aditional nr.8/13707/10.07.2020           ACt aditional nr.9/8257/13.01.2021</t>
  </si>
  <si>
    <t>Idee-Plan-Antreprenoriat</t>
  </si>
  <si>
    <t>1. O.S. 1 Asigurarea unui management corespunzator proiectului, prin alocarea resurselor umane, materiale si financiare optime, realizarea si implementarea unui sistem de monitorizare si control, astfel ancat proiectul sa atinga toti indicatorii propusi la finalul celor 28 luni de implementare.
2. O.S. 2 Promovarea avantajelor si oportunitatilor oferite an cadrul proiectului prin activitati integrate de informare si diseminare atat
an mediul online cat si ofline pe durata celor 28 luni de implementare a proiectului.
3. O.S. 3 Implementarea primei etape a proiectului – Formare antreprenoriala – prin: activitati de informare a potentialilor membri ai grupului tinta cu privire la obiectivele si avantajele proiectului, la programul de formare antreprenoriala, la metodologia de selectie a grupului tinta si ulterior a planurilor de afaceri ce vor fi sprijinite an cadrul proiectului; recrutarea si selectia unui numar de minim
300 persoane care se ancadreaza an grupul tinta pentru participarea la cursurile organizate an etapa de formare antreprenoriala;
derularea programului de formare antreprenoriala; selectarea a 30 de planuri de afaceri pentru a fi finantate an cadrul proiectului;
efectuarea de stagii de practica de catre persoanele care au fost selectate an vederea acordarii ajutorului de minimis. Durata de
andeplinire a acestui obiectiv este de 8 luni.
4. O.S. 4 Implementarea etapei a II a a proiectului – implementarea planurilor de afaceri selectate an vederea acordarii ajutorului de minimis an cadrul proiectului – prin: furnizarea de catre solicitant si partener a unor servicii personalizate de consiliere/ consultanta/ mentorat persoanelor care au fost selectate pentru acordarea ajutorului de minimis, an vederea
implementarii planurilor de afaceri; anfiintarea si demararea functionarii antreprinderilor ce vor realiza planurile de afaceri cu ajutor de minimis an cadrul proiectului; sprijinirea implementarii planurilor de afaceri selectate an cadrul proiectului;
acordarea/decontarea de catre solicitant si partener a sumelor aferente implementarii planurilor de afaceri selectate an cadrul
proiectului. Durata de andeplinire a acestui obiectiv este de 14 luni.
5. O.S. 5 Implementarea etapei a III a a proiectului - Monitorizarea functionarii si dezvoltarii afacerilor finantate – prin monitorizarea
indeplinirii obiectivelor si indicatorilor asumati prin planurile de afaceri. Durata de andeplinire a acestui obiectiv este de 6 luni.</t>
  </si>
  <si>
    <t>microîntreprindere/microîntreprindere</t>
  </si>
  <si>
    <t>Act aditional nr.1/2165/15.03.2018                             Act aditional nr.2/6998/19.07.2018     Act aditional nr.3/12007/07.11.2018       Act aditional nr.4/13374/03.12.2018      Act aditional nr.5/14446/21.12.2018      Act aditional nr.6/1184/29.01.2019      Act aditional nr.7/2133/15.02.2019    Act aditional nr.8/4394/02.04.2019           Act aditional nr.9/10019/22.05.2020</t>
  </si>
  <si>
    <t>START Antreprenorial-Masuri integrate de antreprenoriat in Regiuniea de Sud Est a Romaniei prin sustinerea intreprinderilor cu profil non-agricol</t>
  </si>
  <si>
    <t>1. O.S.1- Derularea de programe si servicii de mentorat si consiliere in vederea incurajarii si promovarii antreprenoriatului in randul
grupului tinta vizat de proiect. Contribuie la atingerea prerogativelor Strategiei Nationale pentru Competitivitate privind
“imbunatatirea densitatii IMM-urilor” prin crearea unui sistem unitar de educatie antreprenoriala, rezultat atins prin derularea programului de formare a competentelor antreprenoriale pentru 400 de persoane, si asigura premisele necesare sustenabilitatii
celor 40 de intreprinderi finantate.
2. O.S.2 – Incurajarea antreprenoriatului prin organizarea unui concurs de idei de afaceri organizat in regiunile vizate si
subventionareaa 40 de intreprinderi. Contribuie la realizarea obiectivului specific al DMI 3.7, respectiv cresterea ocuparii prin sustinerea intreprinderilor cu profil non-agricol din zona urbana, precum si la cresterea gradului de implicare a populatiei adulte in
programe de formare profesionala si atingerea tintelor Europa 2020 prin formarea profesionala a unui numar de 400 de persoane cu precadere persoane inactive, someri si persoane care au un loc de munca. Obiectivul se afla in concordanta cu obiectivele generale POCU prin asigurarea unei proceduri de selectie a planurilor de afaceri transparenta, echidistanta si
obiectiva.
3. O.S.3 Sprijinirea unei dezvoltari economice durabile si sustenabile prin infiintarea a 40 de intreprinderi finantate din fonduri FSE si crearea a minimum 80 de noi locuri de munca. Contribuie la atingerea principiilor orizontale POCU prin implementarea
conceptului de dezvoltare durabila, finantand planurile de afaceri care vizeaza dezvoltarea unei economii sustenabile si promovarea egalitatii de sanse si gen prin asigurarea accesului egal si nediscriminatoriu pe piata muncii.
4. O.S.4 Promovarea unor locuri de munca durabile si de calitate prin intermediul celor 40 de afaceri infiintate. Obiectivul proiectului
propus vine in continuarea initiativelor deja implementate si contribuie la indeplinirea obiectivului general al Acordului de Parteneriat (AP 2014?2020) ? implicit al Fondurilor Europene Structurale si de Investitii din Romania-, si anume, de a reduce
disparitatile de dezvoltare economica si sociala dintre Romania si Statele Membre ale UE. De asemenea, initiativa consortiului de proiectul ajuta la indeplinirea obiectivelor AP3 – Locuri de munca pentru toti, urmarind imbunatatirea nivelului de cunostinte atat in scopul consolidarii increderii in sine, cat si in vederea integrarii grupurilor vizate pe piata muncii.</t>
  </si>
  <si>
    <t>Act aditional nr.1/5561/19.06.2018     Act aditional nr.2/13502/05.12.2018    Act aditional nr.3/125/04.01.2019          Act aditional nr.4/4878/12.04.2019         Act aditional nr.5/16054/13.11.2019     Act aditional nr.6/19637/23.12.2019        Act aditional nr.7/20688/15.10.2020            Act aditional nr.8/782/13.10.2021</t>
  </si>
  <si>
    <t>Dezvoltarea spiritului antreprenorial în rândul tinerilor întreprinzători, susţinerea angajării durabile si a antreprenoriatului social in cadrul regiunii Sud-Est - SE-Social-Biz</t>
  </si>
  <si>
    <t>1. Formarea in antreprenoriat a unui grup tinta format din 500 de persoane - obiectiv pe termen scurt
In urma selectiei grupului tinta persoanele interesate in antreprenoriat vor beneficia de curs de 40 ore, autorizat ANC. Scopul
acestei formari este pregatirea grupului tinta in aspecte precum: analiza mediului de afaceri, analiza concurentilor, analiza clientilor, identificarea oportunitatilor de piata, elaborarea planului de afaceri (plan de marketing, plan financiar etc.), modul de alocare a resurselor umane, materiale, financiare astfel incat sa se asigure dezvoltarea sustenabila si durabila a afacerii.
Consideram ca tinta de 500 de persoane este realista, tinand cont ca trei judete din regiune (Buzau, Constanta, Galati) sunt unele
dintre cele mai mari judete in Romania cu o poluatie cuprinsa intre 350.000 si 550.000 de cetateni (sursa: Recesamantul populatiei 2011)
2. Sprijinirea infiintarii a 60 de start-up-uri in Regiunea de Sud-Est - obiectiv pe termen scurt
In urma formarii unui grup tinta de 500 de persoane consideram ca exista potential suficient pentru spriinirea unui numar de 60 de
start-up-uri, minim 5 pe fiecare judet din regiune. Tinand cont ca Regiunea de Sud-Est este a cincea regiune din Romania dupa dezvoltarea economica este necesar sa sprijinim mai multe start-up-uri care pot sa imbunatateasca situatia economica a regiunii.
3. Cresterea numarului de persoane angajate in Regiunea de Sud-Est (min. 120 persoane) - obiectiv specific pe termen scurt
Prin sprijinrea a 60 de start-up-uri se vor crea minim 120 de locuri de munca care vor fi mentinute pana la finalizarea proiectului.
Prin acordarea de servicii suport si dupa finalizarea proiectului (prin intermediul platformei virtuale) dorim sa-i sustinem pe
antreprenori in mentinerea locurilor de munca.
4. Realizarea unei platforme virtuale - obiectiv specific pe termen scurt
Aceasta platforma are ca scop asigurarea unui canal permanent de informare si comunicare cu grupul tinta. De asemenea, platforma va avea functii multiple si anume:
- informarea si publicitatea cu privire la proiectul finantat
- informarea si selectia grupului tinta vizat (documentele de selectie se vor descarca de pe aceasta platforma)
- inscrierea pentru concursul de planuri de afaceri (documentele cerute se vor incarca pe platforma)
- monitorizarea implementarii planurilor de afaceri selectate pentru finantare (conform metodologiei de monitorizare periodic se vor incarca documente ce atesta progresul activitatii si gradul d eindeplinire a indicatorilor asumati prin planul de afaceri - ex.
raport de progres, balante lunare de verificare, dosare de achizitie, alte documente care ateste modul de cheltuire a ajutorului de
minimis, extrase REVISAL etc.)
Dupa finalizarea proiectului platforma va fi utilizata pentru monitorizarea post-proiect a start-up-urilor si ca o bursa virtuala de
contacte pentru afaceri.
5. Elaborarea unor documente de pozitie, respectiv, strategii de dezvoltare locala si regionala inclusiv cu exemple de bune practici -
obiectiv pe termen lung
Consideram ca este necesar ca rezultatele obtinute prin proiectul de fata sa fie valorificate in documente de pozitie care sa
analizeze situatia actuala a Regiunii de Sud-Est si problemele care necesita solutii. Aceste documente se vor realiza si pe baza
unor scurte cercetari de piata care vor fi finantate din surse proprii.
De asemenea, dorim sa ne aducem aportul la dezvoltarea regiunii prin elaborarea unei strategii regionale, respectiv, locale care
sa includa masuri concrete in acord cu legislatia european de sprijinire a antreprenoriatului. Se vor lua in calcul atat avantajele si
dezavantajele regiunii, cat si oportunitatile pe care le poate valorifica Regiunea de Sud-Est in contextul competitiei nationale si
internationale.</t>
  </si>
  <si>
    <t>Municipiul Braila;Municipiul Buzau;Municipiul Râmnicu
Sarat;Municipiul Constanta;Municipiul Mangalia;Municipiul Medgidia;Municipiul Galati;Municipiul Tecuci;Municipiul Tulcea;Municipiul Adjud;Municipiul Focsani</t>
  </si>
  <si>
    <t>institutie de învatamânt superior de stat acreditata/întreprindere mica</t>
  </si>
  <si>
    <t>Act aditional nr.1/7505/01.08.2018          Act aditional nr.2/11084/18.10.2018       Act aditional nr.3/392/10.01.2019       Act aditional nr.4/4420/03.04.2019          Act aditional nr.5/6602/23.05.2019            Act aditional nr.6/9508/16.07.2019           Act aditional nr.7/3499/26.02.2020       Act aditional nr.8/19071/25.09.2020      Act aditional nr.9/21333/23.10.2020       Act aditional nr.10/624/11.01.2021</t>
  </si>
  <si>
    <t>START UP pentru Regiunea Sud Est</t>
  </si>
  <si>
    <t>1. OS1_Cresterea responsabilitatii sociale si gradului de informare a publicului la nivelul reg. Sud-Est (judetele Constanta, Tulcea,
Buzau, Braila, Galati, Vrancea) privind oportunitatile, conditiile, avantajele formarii si sprijinului antreprenorial pentru min. 620p ersoane (respectiv 62 someri, 124 inactivi pe piata muncii si 434 care au un loc de munca dar doresc sa infiinteze o afacere ins copul crearii de noi locuri de munca), prin: a) dezvoltarea unui cadru general de informare privind cultura antreprenoriala;                                                            b) crearea a 6 parteneriate judetene intre reprezentantii relevanti ai mediului de afaceri, autoritatilor/institutiilor publice locale si organizatiilor aplicante in reg. Sud-Est, respectiv judetele aferente; c) desfasurarea a 6 campanii de informare la nivelul reg. Sud-Est privind posibilitatile de acces si beneficiile participarii la programul de formare a competentelor antreprenoriale furnizat in cadrul proiectului, masuri care vizeaza constientizarea opiniei publice cu privire la rolul antreprenoriatului in dezvoltarea sociala si
economica a regiunii, identificarea unor solutii viabile si inovative de imbunatatire a insertiei si responsabilitatiis ociale/profesionale, de combatere a discriminarii pe criterii morale/etnice si de crestere a gradului de educatie si ocupare prin
antreprenoriat. OS1 contribuie la realizarea AP3, OT8, PI.8.iii, OS3.7 din AP3-POCU, a indicatorilor de realizare/rezultat comuni
4S11, 4S9, 4S10, a temelor orizontale Egalitatea de sanse si non-discriminarea, Promovarea egalitatii intre femei si barbati si at emei secundare 02. De asemenea, OS1 va fi atins prin implementarea activitatii A1 (respectiv A1.1, A1.2, A1.3, A1.4),
determinand astfel obtinerea rezultatelor 1-4.
2. OS2_Imbunatatirea insertiei socio-profesionale a 62 persoane somere si 124 persoane inactive si dezvoltarea spirituluia ntreprenorial a 434 persoane care au un loc de munca si doresc sa infiinteze o afacere in scopul crearii de noi locuri de muncal a nivelul regiunii Sud-Est (judetele Constanta, Tulcea, Buzau, Braila, Galati, Vrancea) prin: a) furnizarea unui program de formare
antreprenoriala (respectiv Competente antreprenoriale), potrivit cerintelor actuale ale pietei muncii si oportunitatilor existente, in
vederea dezvoltarii competentelor si performantelor antreprenoriale a 620 persoane fizice din regiunea Sud-Est, care intentioneaza sa infiinteze o afacere non-agricola in mediul urban, identificate si selectate pe baza unei metodologii obiective si transparente, respectand principiul egalitatii de sanse si non-discriminarii; b) derularea unor stagii de practica cu durata minima
de 40 de ore in intreprinderi functionale cu activitate economica relevanta pentru 75 persoane ale caror planuri de afaceri vor fi selectate in vederea acordarii ajutorului de minimis si cresterii cunostintelor, competentelor si abilitatilor antreprenoriale si de
ocupare a acestora. OS2 contribuie la realizarea AP3, OT8, PI.8.iii, OS3.7 din AP3-POCU, a indicatorilor de realizare/rezultat comuni 4S11, 4S9, 4S10, a temelor orizontale Dezvoltare durabila, Egalitatea de sanse si non-discriminarea, Promovarea
egalitatii intre femei si barbati si a temelor secundare 01, 02, 05. De asemenea, OS2 va fi atins prin implementarea activitatilor A2
(respectiv A2.1, A2.2), A3 (respectiv A3.1, A3.2), A5 (respectiv A5.1, A5.2), determinand astfel obtinerea rezultatelor 5-8, 11-12.
3. OS3_Sprijinirea initiativelor si dezvoltarea solutiilor inovative antreprenoriale de creare a locurilor de munca, cresterea oportunitatilor de ocupare, facilitarea integrarii pe piata muncii si promovarea incluziunii active in reg. Sud-Est prin: a) selectarea
si aprobarea a 75 planuri de afaceri viabile, in vederea dezvoltarii antreprenoriatului regional, infiintarii si dezvoltarii unor activitati
independente non-agricole, precum si crearii de noi locuri de munca durabile in zona urbana; b) furnizarea unor servicii inovatoare si personalizate de consiliere/consultanta/mentorat antreprenorial pentru 75 persoane in scopul facilitarii implementarii
si dezvoltarii noilor afaceri;                           c) infiintarea si dezvoltarea a 75 intreprinderi beneficiare ale ajutorului de minimis, respectiv 150 noi
locuri de munca, intr-un cadru de ocupare flexibil, sustenabil si incluziv; d) organizarea a 6 targuri judetene de cariera si transfer de bune practici la nivel judetean/regional; e) decontarea de catre administratorul schemei de antreprenoriat a sumelor aferente
implementarii planurilor de afaceri selectate, in vederea generarii cresterii economice durabile in reg. Sud-Est, ca fundament incluziv si sustenabil, bazat pe solidaritate sociala, egalitate de sanse si dezvoltare umana. OS3 contribuie la realizarea AP3,
OT8, PI.8iii, OS3.7 din AP3-POCU, a indicatorilor de realizare/rezultat comuni 4S11, 4S9, 4S10, a temelor orizontale Dezvoltare durabila, Egalitatea de sanse si non-discriminarea, Promovarea egalitatii intre femei si barbati si a temelor secundare 01, 02, 05.De asemenea, OS3 va fi atins prin implementarea A4 (respectiv A4.1, A4.2), A6 (respectiv A6.1, A6.2, A6.3, A6.4, A6.5), determinand astfel obtinerea rezultatelor 9-10, 13-17.
4. OS4_Dezvoltarea performanta si cresterea sustenabilitatii a 75 intreprinderi, generarea unui management performant si
consolidarea sectorului antreprenorial la nivel regional, prin: a) dezvoltarea unui parteneriat de business, infiintarea in conditiile legii a unei structuri de interes comun (asociatie), crearea unui centru regional de dezvoltare a antreprenoriatului pentru sustinerea noilor antreprenori si angrenarea altor potentiali antreprenori si elaborarea unui plan de sustinere si dezvoltare a
afacerilor infiintate, vizand consolidarea imaginii si capacitatii celor 75 afaceri infiintate si dezvoltate in cadrul proiectului si dezvoltarea unei reprezentari puternice si eficiente a intereselor acestora pe plan regional; b) monitorizarea operationalizarii si
dezvoltarii a 75 afaceri, in scopul cresterii sustenabilitatii acestora si stimularii activitatii ca motor al dezvoltarii comunitare; c)
elaborarea unei strategii sustenabile de dezvoltare a antreprenoriatului si de extindere a activitatii firmelor infiintate prin finantare
din fonduri europene in regiunea Sud-Est si a unui program multianual de dezvoltare a capacitatii competitive si de imbunatatire a
accesului firmelor noi pe piata regionala. OS4 contribuie la realizarea AP3, OT8, PI.8.iii, OS3.7 din AP3-POCU, a indicatorilor de
realizare/rezultat comuni 4S11, 4S9, 4S10, a temelor orizontale Dezvoltare durabila, Egalitatea de sanse si non-discriminarea,
Promovarea egalitatii intre femei si barbati si a temelor secundare 01, 02, 05. De asemenea, OS4 va fi atins prin implementarea
activitatilor A6 (respectiv A6.4), A7 (respectiv A7.1, A7.2, A7.3), determinand astfel obtinerea rezultatelor 16, 18-20.
5. OS5_Imbunatatirea insertiei sociale, promovarea egalitatii de sanse, combaterea descriminarii, depasirea barierelor de ordin
moral si etnic si accentuarea imaginii sociale pentru 62 persoane de etnie roma (minim 10%) si 310 femei (minim 50%) prin
asigurarea accesului egal la pachetul integrat de antreprenoriat furnizat la nivelul regiunii Sud-Est (judetele Constanta, Tulcea,
Buzau, Braila, Galati, Vrancea). OS5 contribuie la realizarea AP3, OT8, PI.8.iii, OS3.7 din AP3-POCU, a indicatorilor de
realizare/rezultat comuni 4S11, 4S9, 4S10, a temelor orizontale Egalitatea de sanse si non-discriminarea, Promovarea egalitatii
intre femei si barbati si a temei secundare 02. De asemenea, OS5 va fi atins prin implementarea activitatilor A1 (respectiv A1.2),
A2 (respectiv A2.1, A2.2), A3 (respectiv A3.2), A4 (respectiv A4.2), A6 (respectiv A6.2, A6.3, A6.4), A7 (respectiv A7.2),
determinand astfel obtinerea rezultatelor 2, 5-6, 8, 10, 14-16, 19.
6. OS6_Implementarea principiului dezvoltarii durabile, asigurarea protectiei mediului, utilizarii eficiente a resurselor si imbunatatirea
accesibilitatii, utilizarii si calitatii tehnologiei informatiilor si comunicatiilor, prin: a) furnizarea de elemente specifice dezvoltarii
durabile, protectiei mediului, eficientei energetice, economiei eficiente din punct de vedere al utilizarii resurselor in derularea
programului de formare antreprenoriala pentru 620 persoane din regiunea Sud-Est (judetele Constanta, Tulcea, Buzau, Braila,
Galati, Vrancea); b) selectarea si aprobarea a 8 planuri de afaceri (minim 10%) care promoveaza dezvoltarea durabila, 8 planuri
de afaceri (minim 10%) care promoveaza sprijinirea tranzitiei catre o economie cu emisii scazute de dioxid de carbon si eficienta
din punctul de vedere al utilizarii resurselor si 19 planuri de afaceri (minim 25%) care promoveaza utilizarea si calitatea
tehnologiei informatiilor si comunicatiilor, in vederea infiintarii si dezvoltarii unor activitati independente non-agricole in mediul
urban al regiunii Sud-Est, in vederea asigurarii echilibrului dintre dezvoltarea sustenabila a capitalului uman, mediul inconjurator si
cresterea economica durabila la nivelul regiunii Sud-Est. OS6 contribuie la realizarea AP3, OT8, PI.8.iii, OS3.7 din AP3-POCU, a
indicatorilor de realizare/rezultat comuni 4S11, 4S9, 4S10, a temei orizontale Dezvoltare durabila si a temelor secundare 01 si 05.
De asemenea, OS6 va fi atins prin implementarea activitatilor A3 (respectiv A3.2), A4 (respectiv A4.2), A6 (respectiv A6.2, A6.4),
A7 (respectiv A7.2), determinand astfel obtinerea rezultatelor 8, 10, 14, 16, 19.</t>
  </si>
  <si>
    <t>Act aditional nr.1/5961/27.06.2018          Act aditional nr.2/8570/24.08.2018          Act aditional nr.3/8944/05.09.2018      Act aditional nr.4/13924/13.12.2018        Act aditional nr.5/14048/17.12.2018    Act aditional nr.6/3250/11.03.2019      Act aditional nr.7/6716/27.05.2019    Act aditional nr.8/16851/27.11.2019       Act aditional nr.9/26001/25984/23.12.2020      Act aditional nr.10/3490/16.02.2021</t>
  </si>
  <si>
    <t>Construieste-ti viitorul!</t>
  </si>
  <si>
    <t>1. OS1.Investitia în formare profesionala si instruire (prin cursurile de formare antreprenoriala pentru 310 persoane, si prin stagiile de practica pentru 38 de persoane);
2. OS2. Interventia în domeniul acordarii de consiliere/ consultanta/ mentorat antreprenorial (pentru infiintarea si demararea activitatilor a 38 de afaceri);
3. OS3. Promovarea sustenabilitatii si calitatii locurilor de munca si sprijinirea mobilitatii fortei de munca (prin crearea a minimum 76 locuri de munca);
4. OS4. Asigurarea asupra continuitatii si sustenabilitatii afacerilor infiintate (prin monitorizarea functionarii si dezvoltarii afacerilor, respectiv, prin vizite lunare la afacerile infiintate: 72 de vizite in total);
5. OS5. Cresterea gradului de constientizare a actorilor economico-sociali relevanti in legatura cu importanta sustinerii noilor forme
de organizare economica pentru dezvoltarea locala, respectiv, regionala, in vederea inregistrarii de progese in lant (prin 4 sesiuni de prezentare a Studiului antreprenorial regional).</t>
  </si>
  <si>
    <t>organism neguvernamental nonprofit (persoana juridica de drept privat fara scop patrimonial)/întreprindere mijlocie/întreprindere mijlocie</t>
  </si>
  <si>
    <t>Act aditional nr.1/9013/06.09.2018       Act aditional nr.2/14440/21.12.2018            Act aditional nr.3/11080/13.08.2020            Act aditional nr.4/907/14.01.2021</t>
  </si>
  <si>
    <t>START-UP AS – Antreprenor de Succes in Regiunea Sud-Est</t>
  </si>
  <si>
    <t>1. OS1 – Cresterea gradului de constientizare si promovare a atitudini pozitive fata de cultura antreprenoriala prin derularea unei campanii de promovare la nivelul regiunii de dezvoltare Sud-Est pentru un numar minim de 350 de persoane interesate de demararea unor activitati pe cont propriu.
2. OS2 – Dezvoltarea competentelor antreprenoriale prin derularea unor programe de formare antreprenoriala pentru 350 de persoane interesate de demararea unor activitati pe cont propriu si stagii de practica adecvate în vederea sigurarii sustenabilitatii
si unui ciclu de viata crescut pentru un numar de 42 afaceri ce creaza minim 84 locuri de munca sustenabile.
3. OS3 – Sustinerea financiara a 42 de initiative antreprenoriale prin oferirea de subventii si sprijin în vederea înfiintarii si dezvoltarii a 42 de activitati independente.</t>
  </si>
  <si>
    <t>Municipiul Braila;Oras Faurei;Municipiul Buzau;Municipiul Râmnicu
Sarat;Municipiul Constanta;Municipiul Medgidia;Municipiul Galati;Municipiul Tecuci;Municipiul Tulcea;Oras Babadag;Municipiul Adjud;Municipiul Focsani;</t>
  </si>
  <si>
    <t>organism neguvernamental nonprofit (persoana juridica de drept privat fara scop patrimonial)/camera de comert/întreprindere mica</t>
  </si>
  <si>
    <t>Act aditional nr.1/4369/18.05.2018    Act aditional nr.2/9460/18.09.2018    Act aditional nr.3/11232/22.10.2018      Act aditional nr.4/14179/18.12.2018        Act aditional nr.5/5869/08.05.2019        Act aditional nr.6/6107/30.03.2020       Act aditional nr.7/3075/11.02.2021</t>
  </si>
  <si>
    <t>FORTIN pentru Satu Nou, Mircea Voda - transformarea unei comunitati marginalizate intr-o comunitate prospera</t>
  </si>
  <si>
    <t>1. Ridicarea gradului de educatie la nivelul comunitatii prin cresterea accesului si participarii la educatie prin: educatia de nivel prescolar, invatamant primar si secundar, program a doua sansa si reducerea parasirii timpurii a scolii prin acordarea unor pachete integrate (subventii pentru prescolari, scolari si tineri din grupul tinta, materiale educationale, masuri de prevenire si diminuare a parasirii timpurii a scolii prin servicii educationale specifice nevoilor persoanelor din grupul tinta, masuri de
acompaniere (de exemplu. imbracaminte si incaltaminte, stimulente conditionate de prezenta), adaptate nevoilor si specificului
comunitatii etc., acoperirea orelor suplimentare ale profesorilor, marind performanta acestora in ceea ce priveste atragerea copiilor din grupul tinta catre sistemul de invatamant (de exemplu: pentru cresterea prezentei zilnice si a participarii scolare,
imbunatatirea performantelor scolare, organizarea de activitati extra-curriculare stimulative pentru copiii din grupul tinta, educatia parintilor. Obiectivul va fi atins prin implementarea, pe toata durata celor 36 de luni de proiect, a activitatii 1 si include: La nivelul
prescolarilor: Clubul Micilor cercetasi, Tabere si excursii pentru prescolari, Sprijin pentru familii cu prescolari. Proiectul are in vedere un numar de cel putin 65 prescolari din comunitatea marginalizata. La nivelul scolarilor, priectul vizeaza: Clubul copiilor,
Scoala preventiei, Tabere si excursii, Educatie cetateneasca, sprijin pentru familii cu scolari. In proiect vor fi inclusi un numar de peste 144 scolari ce provin din comunitatea marginalizata. Program a II a sansa - constituirea a 2 grupe, 11 persoane din grupul tinta care vor beneficia de program a II-a sansa.
2. Cresterea gradului de ocupare al persoanelor inactive din comunitatea marginalizata Satu Nou prin -
- asigurarea sprijinului pentru accesul si/sau mentinerea pe piata muncii, in cadrul activitatii 2 pentru un numar de 216 persoane si in cadrul activitatii 3 pentru alte 75 de persoane (someri, inactivi),
- facilitarea tranzitiei de la sistemul de invatamant la piata muncii prin masuri integrate de consiliere si formare profesionala. Dintre persoanele informate si consiliate, 64 de persoane vor participa la programe de ucenicie la locul de munca. In proiect vor fi
derulate programe de formare profesionala pentru 190 cursanti din grupul tinta (115 in activitatea 2 si 75 in activitatea 3), pentru a creste astfel nivelul competentelor acestor persoane in vederea unei adaptabilitati sporite la piata muncii. Obiectivul va fi
operationalizat prin intermediul activitatii 2 si 3, timp de 36 luni, iar sustinerea masurilor de ocupare va fi realizata prin acordarea de subventii angajatorilor pentru ucenici si pentru sustinerea a 60 de noi locuri de munca creeate. Utilizarea eficienta a capitalului
uman din cadrul comunitatii creeaza oportunitati de dezvoltare locala si faciliteaza integrarea economica a comunitatii in societatea generala avand toate sansele sa genereze efortul intern necesar la nivelul comunitatii pentru a exclude aceasta comunitate din categoria de marginalizare in care se afla in prezent intr-un orizont de timp 1 pana la 2 ani de la finalizarea proiectului propus la finantare. Serviciile de ocupare (informare, consiliere profesionala si medierea locurilor de munca pe piata interna) vor fi subcontractate de solicitant catre un furnizor acreditat de sevicii de ocupare, prin selectie de oferte, pe baza
experientei.
3. Sustinerea antreprenoriatului în cadrul comunitatii, pentru constituirea a 41 de microintreprinderi si infiintarea si dezvoltarea unui centru antreprenorial la nivelul comunitatii pentru facilitarea interrelatiilor de afaceri intre noii antreprenori si intreprinzatori din afara comunitatii, fiind asigurata o piata de desfacere adecvata pentru noile produse si servicii dezvoltate de catre noii antreprenori sustinuti prin implementarea activitatii 3, extinsa pe durata a 36 de luni din cadrul proiectului. Acordarea de sprijin
persoanelor din grupul tinta (persoane aflate in risc de saracie si excluziune sociala) pentru infiintarea de afaceri sub forma unor servicii personalizate de sprijin, de exemplu, consiliere / consultanta/ mentorat/ formare profesionala antreprenoriala, sprijin
pentru elaborarea planului de afaceri etc., analiza si selectarea planurilor de afaceri viabile, suport in infiintarea companiei etc.
Planurile de afaceri vor fi supuse aprobarii unei comisii de selectie, pe baza unor criterii stabilite de beneficiarul finantarii nerambursabile, în cadrul unui proces transparent si nediscriminatoriu. Comisia de selectie a ideilor de afaceri va include obligatoriu un numar impar de membri din care vor face parte reprezentanti ai mediului de afaceri si patronatelor din aria de
implementare a proiectului. Acordarea de subventii pentru infiintarea de noi afaceri, inclusiv sprijin post-infiintare afacere va fi conditionata de înfiintarea firmei (costurile aferente înfiintarii IMM vor fi acoperite prin proiect). Subventia maxima pentru un plan
de afaceri aprobat este de pana la 25.000 euro/ plan de afaceri/ firma si va genera un mediu economic de afaceri, sustenabil, la nivelul comunitatii marginalizate.</t>
  </si>
  <si>
    <t>Comuna Mircea Voda</t>
  </si>
  <si>
    <t>organism neguvernamental nonprofit (persoana juridica de drept privat fara scop patrimonial)/unitate administrativ teritoriala nivel local/autoritate a administratiei publice centrale finantata partial din venituri proprii si bugetul de stat sau
BAS/microîntreprindere/institutie de învatamânt pre-universitar de stat acreditata</t>
  </si>
  <si>
    <t>Act aditional nr.1/04.05.2018 - respins                        Act aditional nr.2/6497/09.07.2018                 Act aditional nr.3/7394/30.07.2018     Act aditional nr.4/10733/10.10.2018    Act aditional nr.5/3847/22.03.2019       Act aditional nr.6/15862/11.11.2019        Act aditional nr.7/18026/16.12.2019           Act aditional nr.8/5105/18.03.2020    Act aditional nr.9/16528/20.08.2020</t>
  </si>
  <si>
    <t>Măsuri integrate pentru o viață mai bună</t>
  </si>
  <si>
    <t>1. Asigurarea accesului egal la educatie, reintegrarea persoanelor care au parasit timpuriu scoala, prevenirea si corectarea fenomenului de abandon scolar prin acordarea de sprijin material, organizarea si desfasurarea de programe educationale de supraveghere si indrumare in special pentru pregatirea temelor si realizarea studiului individual precum si programe tip A doua sansa.
2. Promovarea incluziunii sociale si cresterea sanselor de acces pe piata libera a muncii pentru 400 de persoane provenite din comunitate prin activitati de informare si consiliere profesionala, furnizarea de programe de calificare si masuri de sprijin a antreprenoriatului.
3. Îmbunatatirea accesului la servicii sociale, medicale, si socio-medicale de înalta calitate pentru 600 de rezidenti ai zonei de interventie prin crearea unei retele de parteneriate cu actori relevanti din diferite domenii (medicale, sociale, medico-sociale, etc.).
4. Îmbunatatirea conditiilor de locuire pentru 600 gospodarii din comunitate prin repararea/înlocuirea instalatiilor sanitare din locuintele acestora precum si igienizarea acestora (deratizare, dezintesctie, etc.)
5. Combaterea discriminarii prin organizarea unei campanii de informare, precum si prin organizarea unei campanii de sensibilizare
a publicului larg cu privire la accesul persoanelor din comunitatea defavorizata la piata muncii, servicii sociale, de educatie si
sanatate.</t>
  </si>
  <si>
    <t>institutii publice aflate în subordinea sau sub coordonarea consiliului local/primarului/institutie de învatamânt pre-universitar de stat acreditata</t>
  </si>
  <si>
    <t>Act aditional nr.1/3127/17.04.2018        Act aditional nr.2/8950/05.09.2018         Act aditional nr.3/10480/04.10.2018     Act aditional nr.4/3132/07.03.2019       Act aditional nr.5/9769/19.07.2019        Act aditional nr.6/2602/14.02.2020    Act aditional nr.7/5430/23.03.2020        Act aditional nr.8/13376/07.07.2020         Act aditional nr.9/1259/20.01.2021</t>
  </si>
  <si>
    <t>Parteneriat Integrat pentru Dezvoltarea Durabila a 4 Comunitati Marginalizate din Marasesti</t>
  </si>
  <si>
    <t>1. OS 1: Cresterea gradului de participare la educatie si de reducere a abandonului scolar în rândurile a cel putin 120 de elevi din comunitatile marginalizate, prin implementarea unui set de masuri de informare, consiliere, sprijin financiare si activitati creative,
motivationale, recreative, ocupationale pe toata durata proiectului.
*Obiectivul corespunde pachetului de lucru (PL 1) INTERVEN?II ÎN DOMENIUL EDUCATIEI.
Va fi masurat prin rezultatele de proiect: R1 si R2.
Contribuie la îndeplinirea INDICATORULUI 4S43 - Persoane aflate în risc de saracie si excluziune sociala din comunitatile marginalizate care beneficiaza de servicii integrate (minim 2 masuri) vizate prin proiect (560 pers).
2. OS 2: Cresterea si diversificarea sanselor pe piata muncii în rândurile a 280 persoane si angajarea a 84 de persoane din 4 comunitati marginalizate, prin masuri specifice de consiliere profesionala, mediere si plasare pe piata muncii, instruire si
încurajarea a initiativelor antreprenoriale, pe toata durata proiectului.
*Obiectivul corespunde pachetului de lucru (PL 2) INTERVEN?II ÎN DOMENIUL OCUPARII FOR?EI DE MUNCA
Va fi masurat prin rezultatele de proiect: R3, R4, R5, R6 si R7.
Contribuie la îndeplinirea INDICATORULUI 4S43 - Persoane aflate în risc de saracie si excluziune sociala din comunitatile marginalizate care beneficiaza de servicii integrate (minim 2 masuri) vizate prin proiect (560 pers); INDICATORULUI 4S37 -
Persoane aflate în risc de saracie si excluziune sociala din comunitatile marginalizate care dobândesc o calificare la încetarea calitatii de participant (238 pers.); INDICATORULUI 4S38 - Persoane aflate în risc de saracie si excluziune sociala din comunitatile marginalizate care au un loc de munca, inclusiv cele care desfasoara o activitate independenta, la încetarea calitatii
de participant (84 pers.)
3. OS 3: Cresterea calitatii vietii în rândurile a cel putin 120 de persoane din comunitatile marginalizate prin participarea la servicii sociale si medicale, pe durata proiectului.
*Obiectivul corespunde pachetului de lucru (PL 3) INTERVEN?II ÎN DOMENIUL SERVICILOR SOCIALE ?I MEDICALE
Va fi masurat prin rezultatele de proiect: R8 si R9.
Contribuie la îndeplinirea INDICATORULUI 4S43 - Persoane aflate în risc de saracie si excluziune sociala din comunitatile marginalizate care beneficiaza de servicii integrate (minim 2 masuri) vizate prin proiect (560 pers); INDICATORULUI 4S44 -
Servicii la nivelul comunitatilor marginalizate aflate în risc de saracie si excluziune sociala care beneficiaza de sprijin (4 serv. dezvoltate/ implementate); INDICATORULUI 4S39 - Servicii functionale oferite la nivelul comunitatilor marginalizate aflate în risc de saracie si excluziune sociala (4 serv.).
4. OS 4: Îmbunatatirea conditiilor de locuit de la nivelul a 80 de gospodarii prin masuri specifice de igienizare, reparatii, dotare si monitorizare a starii gospodariei în urma interventiilor, pe durata 16 luni de proiect.
*Obiectivul corespunde pachetului de lucru (PL 4) INTERVEN?II ÎN DOMENIUL ÎMBUNATA?IRII CONDI?IILOR DE LOCUIT
Va fi masurat prin rezultatele de proiect: R10.
Contribuie la îndeplinirea INDICATORULUI 4S43 - Persoane aflate în risc de saracie si excluziune sociala din comunitatile marginalizate care beneficiaza de servicii integrate (minim 2 masuri) vizate prin proiect (560 pers).
5. OS 5: Promovarea spiritului de comunitate si de apartenenta, prin masuri de inovare sociala, în rândul a min. 560 de persoane din cele 4 zone marginalizate din Marasesti, pentru a-si depasi conditia de saracie si excluziune sociala.
*Obiectivul corespunde pachetului de lucru (PL 5) CENTRU COMUNITAR INTEGRAT SI INOVARE SOCIALA
Va fi masurat prin rezultatele de proiect: R11 si R12.
Contribuie la îndeplinirea INDICATORULUI 4S45 - Comunitati marginalizate aflate în risc de saracie si excluziune sociala care beneficiaza de sprijin (4 comunitati).</t>
  </si>
  <si>
    <t>organism neguvernamental nonprofit (persoana juridica de drept privat fara scop patrimonial)/unitate administrativ teritoriala nivel local/întreprindere mijlocie/organism neguvernamental nonprofit (persoana juridica de drept privat fara scop patrimonial)/institutie de învatamânt pre-universitar de stat acreditata</t>
  </si>
  <si>
    <t>"Dezvoltarea integrată a comunei Brăhăşeşti"</t>
  </si>
  <si>
    <t>1. OS1 – Cresterea accesului si participarii la educatie (ante-prescolara, prescolara, invatamânt primar si secundar, scoala dupa scoala) a 405 membri ai comunitatii marginalizate, prin implementarea de programe specializate, integrate, adaptate nevoilor specifice comunitatii.
Decalajul educational reprezinta o premisa principala ce cauzeaza procesul de marginalizare a unei gospodarii si/sau a unei comunitati. Conform analizei socioeconomice in comunitatea marginalizata Brahasesti (sat Toflea si sat Brahasesti), observam un
procent semnificativ din populatie care fie nu a finalizat traseul educational obligatoriu, fie nu detine o calificare necesara care sa ii faciliteze accesul pe piata muncii.
In sprijinul acestui obiectiv specific, propunem urmatoarele interventii:
- Clubul copiilor – furnizarea de servicii de integrare rapida a 60 copii in invatamantul prescolar .
- Scoala Parintilor - furnizarea de servicii de informare si educatie parentala pentru 50 de parinti si 50 de copii,
- Scoala dupa Scoala (SDS) pentru 50 copii din ciclul primar;
- Cercuri de capacitate pentru 90 scolari din clasa a VIII;
- Scoala de Vara – propune activitati de remediere comportamentala si aptitudinala, orientare in cariera, activitati de socializare precum si activitati de educatie plastica sau jocuri distractive, cu scop educativ indirect pentru 80 copii;
- Cercuri de bacalaureat pentru 60 elevi din clasa a XII;
2. OS2 – Dezvoltarea mediului economic si social al comunitatii marginalizate in care exista populatie apartinand minoritatii rome, prin programe inovative de formare, de consiliere, orientare, mediere si integrare pe piata muncii si prin programe de
antreprenoriat, inclusiv a ocuparii pe cont propriu pentru un total de 205 persoane.
Iesirea din statutul de com. marginalizata nu se poate realiza fara dezv. mediului ec. si social al comunitatii. Conform analizei
socioec. in com. marginaliz. delimit. – sat Brahasesti si sat Toflea, observam un % semnificativ din pop. care nu detine
cunostintele si abil. nec. pt ocuparea unui loc de munca si nici nu are acces la finantarea unei idei de afaceri.
In sprijinul acestui OS, prop. urmat. interventii:
- Sesiuni de info, orientare si consiliere profesionala pt orientare/reorientare in cariera si pt identificarea parcursului
individual necesar incadrarii pe piata muncii a 195 pers, din GT si/sau mentinerii in campul muncii ( pentru pers. care vor sa inceapa o afacere). Dintre acestia, min. 110 vor fi romi.
- Cursuri de compet. prof. comune mai multor ocupatii, compet. cheie necesare oricarui profil de angajat, adresate 195 pers, din GT
- FPI si si FPC (calificare/perfectionare) pt 180 pers, din GT
- Mediere pt 150 de pers. din GT
- ,,Competente antreprenoriale" catre 50 pers. din GT
- Sesiuni individ. de consultanta si mentoring pt 50 pers. din GT
- Concurs selectie 15 planuri de afaceri;
- Subventionare microgranturi in val. de 25000 eur pt 15 planuri de afaceri selectate;
- Consultanta si mentoring pt dezv. afacerilor infiintate.
- Angajarea/autoangajarea a 52 de pers. din GT.
3. OS3 - Infiintarea Centrului Multifunctional de Asistenta Integrata (CMAI) si dezvoltarea acestuia prin punerea la dispozitia acestuia de instrumente si metode moderne de inovare sociala ce s-au dovedit a fi bune practici la nivel European, pentru oferirea unui set de servicii integrate medicale si sociale, de promovare a egalitatii de sanse si de combatere a discriminarii in cadrul comunitatii marginalizate in care exista populatie apartinand minoritatii rome, pe perioada derularii proiectului, precum si dupa finalizarea acestuia.
Conform analizei socioeconomice in comunitatea marginalizata – sat Brahasesti si sat Toflea, observam necesitatea infiintarii Centrului Multifunctional de Asistenta Integrata (CMAI) care sa vina in sprijinul GT prin servicii sociale si medicale care sa sustina solutionarea problemelor membrilor GT la nivel integrat.
In sprijinul indeplinirii acestui OS, propunem urmatoarele interventii:
- Infiintare si operationalizare Centru Multifunctional de Asistenta Integrata (CMAI) in comunitatea marginalizata din
comuna Brahasesti;
- Supunerea licentierii a 9 servicii sociale primare in cadrul CMAI si furnizarea lor catre GT in functie de nevoi
- Furnizarea unei serviciu medical de preventie si tratament stomatologic pentru intreg GT (405 persoane)
- Mentinerea a minim 8 servicii primare functionale in cadrul CMAI, dupa finalizarea proiectului.
- Realizarea unei campanii de constientizare si promovare CMAI catre intreg GT (Oferirea de Kit-uri specifice (igiena, contraceptive, plasturi antifumat, etc, evenimente, material prezentare, pagina web, etc)
4. OS4 - Cresterea gradului de siguranta a 50 familii ce fac parte din comunitatea marginalizata delimitate din comuna Brahasesti (sat Toflea si sat Brahasesti), prin imbunatatirea conditiilor de locuire precum si asigurarea de asistenta juridica (acolo unde este cazul) pentru reglementarea actelor de identitate si/sau proprietate.
Conform analizei socioeconomice in comunitatea marginalizata, observam necesitatea imbunatatirii conditiilor de locuire precum si asigurarea de asistenta juridica pentru persoane din GT. Intr-un procent foarte ridicat, acestia traiesc in locuinte supraaglomerate si majoritatea traiesc in spatii cu conditii precare de locuit. Acest obiectiv specific asigura o interventie in cresterea calitatii vietii si locuirea in conditii de siguranta.
In sprijinul indeplinirii OS4, propunem prin proiect urmatoarele:
- Evaluare a 60 locuinte pentru selectia de interventie;
-Reabilitare/ amenajare/ imbunatatire/ igeienizare a 50 locuinte care detin acte de proprietate sau sunt dispuse sa
reglementeze situatia actelor de proprietate;
- Reglementare acte de proprietate pentru 40 gospodarii;
5. OS5 - Identificarea, dezvoltarea si consolidarea de parteneriate in vederea rezolvarii, prin metode innovative sustinute de resurse
locale, a problemelor comunitatii, inclusiv integrarea cu alte initiative locale/comunitare, precum si implicarea activa/voluntara a membrilor comunitatii pentru implementarea bunelor practici introduse de proiect.
In sprijinul indeplinirii acestui OS, propunem urmatoarele interventii:
- Realizare parteneriat care sa sustina activitatea CMAI (CMAI, Directia de Asistenta Sociala, Cabinete medicale, ONG, Scoala, Biserica, etc)
- Realizare parteneriat care sa sustina integrarea persoanelor inactive pe piata muncii (Centru Angajare - Parteneriat cu Consiliul Judetean, Agentia Judeteana de Ocupare a Fortei de Munca, Licee si Scoli profesionale din regiune, Patronate, pentru a
veni in intampinarea problemei legata de insertia pe piata muncii)
- Crearea Comitetului de Inovare Comunitara – lideri informali ai comunitatii care contribuie la solutionarea problemelor
membrilor ei prin masuri de inovare sociala;
- Campanie de constientizare asupra implicarii active in vederea solutionarii problemelor identificate in comunitate
- Trei intalniri cu personalitati din diverse domenii pentru incurajarea membrilor comunitatii sa iasa din statutul de comunitate marginalizata (inovare sociala)
- Curs de promotor dezvoltare comunitara pentru 20 de persone din GT;
- Curs voluntariat pentru 20 de persoane din GT
- Tabara de instruire pentru 20 de viitori activisti/membri ai Comitetului de Inovare Comunitara;</t>
  </si>
  <si>
    <t>Brahasesti</t>
  </si>
  <si>
    <t>unitate administrativ teritoriala nivel local/institutie de învatamânt superior de stat acreditata/institutie de învatamânt pre-universitar de stat acreditata</t>
  </si>
  <si>
    <t>Act aditional nr.1/3746/03.05.2018   Act aditional nr.2/10845/12.12.2018       Act aditional nr.3/5875/26.03.2020    Act aditional nr.4/3147/12.02.2021</t>
  </si>
  <si>
    <t>Antreprenor o sansa pentru viitor</t>
  </si>
  <si>
    <t>1. OS1: Formare antreprenoriala - îmbunatatirea competentelor antreprenoriale ale persoanelor fizice ce intentioneaza sa înfiinteze
o afacere nonagricola în zona urbana pentru un numar de 325 de persoane. Activitatea A3. Rezultate imediate : Cresterea gradului de constientizare si promovare a atitudini pozitive fata de cultura antreprenoriala prin derularea unei campanii de promovare la nivelul regiunii de dezvoltare Sud-Est, informarea cu privire la oportunitatile antreprenoriale oferite de proiect .
Organizare de cursuri de formare antreprenoriala, constituirea a 13 grupe . Cel putin 300 de planuri de afaceri elaborate de participanti în cadrul cursurilor de formare antreprenoriala si cel putin 300 certificate de absolvire a cursurilor de formare antreprenoriala, recunoscute de ANC. Selectarea planurilor de afaceri ce vor fi finantate în cadrul proiectului – 36 dintre acestea
vor beneficia de finantare. Efectuarea de stagii de practica pentru cele 36 de persoane selectate pe baza planurilor de afaceri pentru a primi finantare in cadrul proiectului. Stagiul va avea o durata minima de 40 de ore si se va desfasura la sediul social sau,
dupa caz, la punctul de lucru al unei întreprinderi existente, functionale, a carei activitate economica face parte din aceeasi grupa CAEN cu cea aferenta planului de afaceri selectat. Intocmirea a 36 de rapoarte de stagii de practica aferente stagiului efectuat de persoanele ale caror planuri de afaceri au fost selectate în vederea acordarii de ajutor de minimis.
2. OS2: Implementare planuri de afaceri - Incurajarea si sprijinirea initiativelor antreprenoriale prin oferirea de sprijin financiar si de
consiliere in vederea infiintarii si dezvoltarii a 36 de afaceri pe cont propriu (IMM-uri). Activitatea A4. Rezultate imediate: Sprijin
atat prin activitati de consiliere si asistenta dar si prin acordarea a 36 de subventii in cuantum de maxim 40000 euro/subventie.
Vor fi infiintate 36 de afaceri ce vor avea fiecare un minim de 2 angajati per societate. In Romania, sectorul IMM-urilor constituie structura de baza a economiei, acestea reprezentand 99,64% din intreprinderi. Proiectul isi propune promovarea spiritului antreprenorial, in special prin facilitarea exploatarii economice de noi idei si prin stimularea crearii de firme noi. Pentru IMM-urile infiintate in cadrul proiectului vor fi sprijinite investitiile in active corporale (echipamente tehnologice, echipamente IT, echipamente
de birotica etc), precum si cele in active necorporale si capital de lucru. Principiile directoare avute in vedere pentru selectarea planurilor de afaceri sprijinite vor include respectarea principiilor privind dezvoltarea durabila, egalitatea de gen si
nediscriminarea.
3. OS3: Monitorizarea functionarii si dezvoltarii celor 36 de afaceri finantate. Activitatea A5. Rezultate imediate: Conform Metodologiei de realizare a monitorizarii vor fi intocmite 36 de rapoarte de monitorizare a intreprinderilor infiintate in cadrul proiectului. Solicitantul si partenerul din proiect isi propun monitorizarea indeplinirii indicatorilor stabiliti in cadrul planurilor de afaceri pentru masurarea atingerii rezultatelor si obiectivelor stabilite de fiecare proiect in parte. Monitorizarea se va realiza prin verificarea rapoartelor de monitorizare si prin realizarea de vizite la fata locului. Obiectivele procesului de monitorizare sunt:
implementarea in mod efectiv si eficient a masurilor si actiunilor asumate de fiecare dintre beneficiarii ajutorului de minimis; luarea
de masuri adecvate de remediere in cazul in care rezultatele obtinute nu sunt la nivelul celor asteptate</t>
  </si>
  <si>
    <t>organism neguvernamental nonprofit (persoana juridica de drept privat fara scop patrimonial)/întreprindere mica</t>
  </si>
  <si>
    <t>Act aditional nr.1/12078/09.11.2018        Act aditional nr.2/5955/09.05.2019      Act aditional nr.3/18433/20.12.2019   Act aditional nr.4/20719/16.10.2020     Act aditional nr.5/2455/04.02.2021</t>
  </si>
  <si>
    <t>COMUNITATEA SE DEZVOLTA - O SANSA PENTRU PODGORIA</t>
  </si>
  <si>
    <t>1. OS1. Sprijinirea mobilitatii fortei de munca , promovarea sustenabilitatii si calitatii locurilor de munca (prin crearea a 105 locuri de
munca)
2. OS2. Promovarea incluziunii sociale, combaterea saraciei si a oricarei forme de discriminare (prin conferinta de stimulare a implicarii comunitatii marginalizate in activitatile proiectului si conferinta de stimulare a sustenabilitatii activitatilor si rezultatelor proiectului in comunitate, prin 4 mese rotunde pentru dezvoltarea comunitatii pe tematica reducerea saraciei, nediscriminarii si
tratamentului egal, prin activitatile extra curriculare cu elevii de 2 ore/zi , a 3 tabere si 3 excursii de interculturalitate )
3. OS3.Investitia în educatie, formare si formare profesionala pentru competente si învatare pe tot parcursul vietii (prin cursurile de
formare profesionala pentru 345 de persoane, si prin sesiunile de orientare si consiliere pentru 345 de persoane)
4. OS4.Sprijinirea dezvoltarii si furnizarii de servicii socio-medicale (prin infiintarea unui centru multifunctional la nivelul comuntatii si 2 centre medicale)
5. OS5. Interventia în domeniul îmbunatatirii conditiilor de locuit (prin reabilitarea a 15 de locuinte ale grupului tinta si oferirea serviciilor de igienizare in 32 de gospodarii)
6. OS6. Interventia în domeniul acordarii de asistenta juridica pentru reglementari de acte (prin acordarea de servicii de consultanta juridica pt. reglementarile actelor de proprietate a 15 de gospodarii)
7. OS7. Cresterea gradului de constientizare a actorilor sociali relevanti in legatura cu importanta egalitatii de sanse, nediscriminarea si incluziunea sociala.</t>
  </si>
  <si>
    <t>Podgoria sat Izvorul Dulce, sat.Carpinistea, sat.Valea Parului,
sat.Gura Dimieni, sat.Floresti, sat.Margariti, sat. Dogari, sat.Gura Dimieni</t>
  </si>
  <si>
    <t>organism neguvernamental nonprofit (persoana juridica de drept privat fara scop patrimonial)/unitate administrativ teritoriala nivel local/institutie de învatamânt pre-universitar de stat/organism neguvernamental nonprofit (persoana juridica de drept privat fara scop patrimonial)/microîntreprindere/întreprindere mijlocie</t>
  </si>
  <si>
    <t>SANSA pentru Beceni – Impreuna reusim</t>
  </si>
  <si>
    <t>1. OS1. Sprijinirea mobilitatii fortei de munca , promovarea sustenabilitatii si calitatii locurilor de munca (prin crearea a 110 locuri de
munca)
2. OS2. Promovarea incluziunii sociale, combaterea saraciei si a oricarei forme de discriminare (prin conferinta de stimulare a implicarii comunitatii marginalizate in activitatile proiectului si conferinta de stimulare a sustenabilitatii activitatilor si rezultatelor proiectului in comunitate, prin 4 mese rotunde pentru dezvoltarea comunitatii pe tematica reducerea saraciei, nediscriminarii si
tratamentului egal, prin activitatile extra curriculare cu elevii de 2 ore/zi , a 3 tabere si 3 excursii de interculturalitate )
3. OS3.Investitia în educatie, formare si formare profesionala pentru competente si învatare pe tot parcursul vietii (prin cursurile de
formare profesionala pentru 360 de persoane, si prin sesiunile de orientare si consiliere pentru 345 de persoane)
4. OS4.Sprijinirea dezvoltarii si furnizarii de servicii socio-medicale (prin infiintarea unui centru multifunctional la nivelul comuntatii, 1 centru medicale si o unitate medicala mobila)
5. OS5. Interventia în domeniul îmbunatatirii conditiilor de locuit (prin reabilitarea a 10 de locuinte ale grupului tinta si oferirea serviciilor de igienizare in 15 de gospodarii)
6. OS6. Interventia în domeniul acordarii de asistenta juridica pentru reglementari de acte (prin acordarea de servicii de consultanta juridica pt. reglementarile actelor de proprietate a 25 de gospodarii)
7. OS7. Cresterea gradului de constientizare a actorilor sociali relevanti in legatura cu importanta egalitatii de sanse, nediscriminarea si incluziunea sociala.</t>
  </si>
  <si>
    <t>Beceni - sat Izvorul Dulce, sat.Carpinistea, sat.Valea Parului,
sat.Gura Dimieni, sat.Floresti, sat.Margariti, sat. Dogari, sat.Gura Dimieni</t>
  </si>
  <si>
    <t>organism neguvernamental nonprofit (persoana juridica de drept privat fara scop patrimonial)/unitate administrativ teritoriala nivel local/institutie de învatamânt pre-universitar de stat acreditata/organism neguvernamental nonprofit (persoana juridica de drept privat fara scop patrimonial)/microîntreprindere/întreprindere mijlocie</t>
  </si>
  <si>
    <t>Măsuri integrate pentru dezvoltarea multisectorială a Comunei Valea Teilor</t>
  </si>
  <si>
    <t>1. Obiectivul Specific 1: Infiintarea Centrului Centrului Comunitar de Servicii Integrate Valea Teilor (CCSI-VT) in vederea asigurarii de servicii integrate catre 740 de persoane din grupul tinta pe componentele de ocupare, antreprenoriat, educatie, servicii medicale, sociale si medico-sociale, imbunatatirea conditiilor de locuit, reglementarea actelor de proprietate, combaterea discriminarii, promovarea interculturalitatii si dezvoltarea comunitara prin empowerment-ul membrilor comunitatii.
2. Obiectivul Specific 2: Cresterea gradului de acces a 202 copii din grupul tinta la invatamantul ante-prescolar, prescolar, primar si gimnazial, prin interventii in domeniul educational, ce vizeaza dotarea unitatilor de invatamant cu echipamente si materiale educationale, amenajarea unui teren de sport si acordarea de sprijin material pentru copiii proveniti din familii aflate in risc de saracie si excluziune sociala, activitati de consiliere si educatie parentala, derularea unui program de tip „Scoala dupa scoala” pentru 80 de elevi din ciclul primar si gimnazial, in vederea reducerii abandonului scolar.
3. Obiectivul Specific 3: Imbunatatirea conditiilor de acces si mentinere pe piata muncii pentru 380 de persoane aflate in risc de saracie si excluziune sociala din Comuna Valea Teilor prin desfasurarea unui program de informare si consiliere profesionala,
precum si calificarea a 258 dintre acestia si angajarea a unui numar de 95 de persoane aflate in cautarea unui loc de munca, prin actiuni de mediere si plasare pe piata muncii.
4. Obiectivul Specific 4: Incurajarea spiritului antreprenorial al membrilor grupului tinta prin sprijinirea a 80 de persoane din grupul tinta pentru participarea la programe de training si pregatire antreprenoriala, precum si desfasurarea de activitati de mentorat si consultanta in afaceri pentru 20 antreprenori selectati pentru implementarea planurilor de afaceri.
5. Obiectivul Specific 5: Furnizarea de asistenta juridica, tehnica si financiara pentru reglementarea actelor de proprietate a 20 de gospodarii din Comuna Valea Teilor.
6. Obiectivul Specific 6: Imbunatatirea conditiilor de locuit pentru cresterea sigurantei familiilor cu un grad ridicat de saracie prin intermediul activitatilor de reabilitare a 15 locuinte care se afla intr-o stare critica de deteriorare si dotarea a 50 de locuinte cu
bunuri esentiale ameliorarii conditiilor de locuit.
7. Obiectivul Specific 7: Dezvoltarea si furnizarea de servicii medicale si medico-sociale pentru 740 de persoane din grupul tinta, prin desfasurarea de campanii medico-sociale de informare, educare, constientizare privind prevenirea si combaterea afectiunilor
medicale cu risc ridicat si promovarea unui stil de viata sanatos (igiena, planning familial si educatie sexuala), precum si facilitarea accesului la servicii si pachete medicale (screening, analize medicale, interventii medicale etc.) pentru un numar de 538
de persoane.
8. Obiectiv specific 8: Dezvoltarea si furnizarea de servicii sociale pentru membrii grupului tinta prin furnizarea de pachete de servicii de ingrijire la domiciliu pentru 30 de persoane dependente/in risc social (persoane cu dizabilitati, persoane varstnice singure ) si organizarea de campanii cu tematica sociala pentru 450 de persoane (violenta domestica, casatorii timpurii, drepturi si obligatii cetatenesti etc.)
9. Obiectivul specific 9: Asigurarea inovarii sociale in cadrul comunitatii marginalizate Valea Teilor prin infiintarea unui Grup de Initiativa Civica (GIC) si stimularea participarii active a membrilor comunitatii la activitati de voluntariat, competitii sportive,
ecologizare si protectia mediului, dezvoltare durabila, dialog interetnic, evenimente destinate combaterii discriminarii si promovarii interculturalitatii, dezvoltarea spritului civic si desfasurarea de actiuni de dezvoltare comunitara pentru 740 de persoane ale grupului tinta.</t>
  </si>
  <si>
    <t>Tulcea</t>
  </si>
  <si>
    <t>Comuna Valea Teilor</t>
  </si>
  <si>
    <t>unitate administrativ teritoriala nivel local/institutie de învatamânt pre-universitar de stat acreditata</t>
  </si>
  <si>
    <t>Act aditional nr.1/8083/14.08.2018    Act aditional nr.2/13247/28.11.2018                      Act aditional nr.3/8390/26.06.2019</t>
  </si>
  <si>
    <t>”Activități Integrate pentru comunitatea urbană marginalizată BABADAG ”AI CUM”</t>
  </si>
  <si>
    <t>1. Crearea unui parteneriat la nivel local în vederea diminuarii problemelor cu care se confrunta populatia din comunitatea marginalizata roma prin elaborarea unei strategii de interventie, a unui sistem de monitorizare si avertizare timpurie a cazurilor disperate si înfiintarii unui Centru Comunitar Integrat prin care sa fie acordate masurile de sprijin.
2. Îmbunatatirea accesului la servicii de educatie pentru 110 de copii si tineri si 50 de adulti prin dezvoltarea de programe locale de supraveghere a efectuarii temelor, de consiliere educationala si de dezvoltare a abilitatilor timpurii.
3. Cresterea sanselor de ocupare a populatiei adulte prin oferirea de programe de informare, consiliere si orientare profesionala, de calificare, antreprenoriat si mediere pentru 280 de persoane din gospodarii expuse riscului de saracie
4. Evaluarea nevoilor medicale si sociale a 560 de persoane prin efectuarea de consulturi si analize medicale, derularea
de campanii de preventie si acordarea de servicii de suport social
5. Combaterea discriminarii împotriva romilor si a persoanelor dezavantajate prin oferirea de servicii juridice, de locuire si crearea unor campanii anti-discriminare la nivel local în care sa fie implicati beneficiarii</t>
  </si>
  <si>
    <t>Oras Babadag</t>
  </si>
  <si>
    <t>unitate administrativ teritoriala nivel local/organism neguvernamental nonprofit (persoana juridica de drept privat fara scop patrimonial)/organism neguvernamental nonprofit (persoana juridica de drept privat fara scop patrimonial)/organism neguvernamental nonprofit (persoana juridica de drept privat fara scop patrimonial)institutie de învatamânt pre-universitar de stat acreditata/organism neguvernamental nonprofit (persoana juridica de drept privat fara scop patrimonial)/institutie de învatamânt pre-universitar de stat acreditata</t>
  </si>
  <si>
    <t>Act aditional nr.1/6761/13.07.2018          Act aditional nr.2/8687/30.08.2018          Act aditional nr.3/12602/12.09.2019        Act aditional nr.4/23534/18.11.2020        Act aditional nr.5/3972/23.02.2021</t>
  </si>
  <si>
    <t>Masuri integrate in comuna Jurilovca - Pasi spre dezvoltare locala sustenabila!</t>
  </si>
  <si>
    <t>1. OS 1. Cresterea accesului si participarii la educatie pentru 266 de copii din grupul tinta din care minim 15 de etnie roma, minim 107 fete si minim 9 copii cu CES, prin furnizarea de sprijin complex pentru includerea si mentinerea acestora cu succes in
educatie, inclusiv cu implicarea adultilor semnificativi din viata copiilor (parinti/tutori)
2. OS 2. Cresterea accesului la ocupare sau auto-­ocupare pentru 320 de persoane din grupul tinta, din care minim 18 persoane de etnie roma, minim 128 femei,10 persoane cu dizabilitati si 10 varstnici, prin servicii de dezvoltare motivationala, informare si
consiliere acces pe piata muncii, formare profesionala, mediere pentru gasirea si coaching pentru pastrarea unui loc de munca, ateliere creative, furnizarea de subventii angajatorilor, furnizarea de formare antreprenoriale, subventii si sprijin beneficiarilor
pentru infiintarea si dezvoltarea a 30 de initiative antreprenoriale alese prin intermediul unui concurs de idei de afaceri.
3. OS 3. Imbunatatirea calitatii vietii pentru 586 persoane persoane aflate in risc de saracie si excluziune sociala informate, din care minim 33 persoane de etnie roma, minim 235 femei,10 persoane varstnice si 10 persoane cu dizabilitati, 9 copii cu CES si 10
varstnici din comunitatile marginalizate in care se implementeaza proiectul, prin furnizarea de servicii sociale, medicale si socio-medicale, prin intermediul unui centru comunitar de servicii integrate.
4. OS 4 Ameliorarea starii de sanatate, a capacitatii de invatare si de ocupare pentru minim 10 familii (30 de persoane) din comunitatile marginalizata prin modernizare/ extindere locuinte in gospodarie.</t>
  </si>
  <si>
    <t>Comuna Jurilovca</t>
  </si>
  <si>
    <t>unitate administrativ teritoriala nivel local/organism neguvernamental nonprofit (persoana juridica de drept privat fara scop patrimonial)/organism neguvernamental nonprofit (persoana juridica de drept privat fara scop patrimonial)/întreprindere mica/institutie de învatamânt pre-universitar de stat acreditata</t>
  </si>
  <si>
    <t>Start-up business – o sansa pentru tine si comunitatea ta!</t>
  </si>
  <si>
    <t>1. Obiectiv Specific 1
Asigurarea unui cadru de implementare conform cerintelor contractului de finantarea in vederea asigurarii unui proces de implementare de calitate precum si succesul proiectului. Obiectivul corespunde activitatilor 1 si 2.
Obiectiv Specific 1 vizeaza implementarea proiectului in conformitate cu legislatia specifica POCU. In acest sens, obiectivul
vizeaza activitatile 1 si 2. Acestea sunt obiective transversale care vizeaza intregul set de activitati furnizate proiectului. Aceste activitati reprezinta o cerinta imperativa a ghidului solicitantulu. Practic acestea creeaza cadru de implementare aferent
activitatilor proiectului. Activitatile sunt implementate atat de solicitant cat si de partener. Obiectivul contribuie intr-o maniera indirecta la atingerea activitatilor si rezultatelor proiectului. Activitatea de management reprezinta o activitate care asigura in general administrarea proiectului dar si relatia cu finantatorul proiectului in contextul contractului de finantare. Activitatea de
diseminare vizeaza diseminarea informatiilor publicului larg cu privire la activitatile si rezultatele proiectului, referindu-ne aici strict la partea de diseminare prin materialelor de informare si publicitate, conturilor social media si a celor 2 conferinte de presa realizate in vederea diseminarii informatiilor proiectului.
2. Obiectivul specific 2
Obiectivul contribuie la dezvoltarea resurselor umane prin cresterea gradului de informare si de constientizare cu privire la
beneficiile antreprenoriatului, care poate fi o optiune de cariera pentru fiecare persoana si dezvoltarea competentelor profesionale prin cursuri de formare profesionala de tip initiere in Competente Antreprenoriale pentru 620 persoane precum si
stagii de practica pentru 75 de persoane care care au depus un plan de afacere si care au fost selectate in baza unui concurs de planuri de afacere. Obiectivul corespunde Act. 3 si presupune recrutarea in baza unei metodologii de selectie a 620 de persoane din regiunea SE care doresc initierea unei afaceri si care vor participa la cursuri de formare profesionala de tip initiere finalizate
cu diplome recunoscute pe piata muncii si cu un plan de afacere realizat in cadrul partii practice a cursului. De asemenea, prin organizarea unui concurs de planuri de afacere in baza unei metodologii de selectie cele 75 de persoane selectate vor fi integrate in stagii de practica creandu-se astfel un cadru complet de transfer de informatii si competente necesare pentru dezvoltarea si consolidarea noilor afaceri .
3. Obiectiv specific 3 contribuie la cresterea numarului de locuri de munca din sectoarele economice considerate de interes in cadrul SNC prin subventionarea, asistarea, operationalizarea si monitorizare pentru 75 de noi afaceri care vor genera minim 150 de locuri de munca in Regiunea Sud Est si corespunde activitatilor 4 si 5.
Prin intermediul acestui obiectiv se procedeaza la crearea a 75 de noi afaceri care vor beneficia de asistenta in ceea ce priveste infiintarea, operationalizarea, implementarea planurilor de afacere dar si activitati de mentorat pentru cele 75 persoane care
infiinteaza afacerile in vederea dezvoltarii. In acest sens, obiectivul contribuie la cresterea numarului de afaceri cu 75 si implicit la cresterea numarului de locuri de munca cu minim 150. Toate afacerile sprijinite vor activa intr-unul din sectoarele ce constituie
parte integranta a SNC.. Obiectivul asigura astfel un cadru perfect pentru sprijinirea crearii de noi afaceri si dezvoltarea acestora in vederea asigurarii de noi locuri de munca durabile si stabile si reprezinta o contributie certa la indeplinirea obiectivului specific 3.7 al Axei prioritare 3 POCU deoareace vizeaza cresterea numarului de afaceri dar si stimularea ocuparii prin cresterea
numarului de locuri de munca.</t>
  </si>
  <si>
    <t>Municipiul Braila;Oras Faurei;Oras Ianca;Oras Însuratei;Municipiul Buzau;Municipiul Râmnicu Sarat;Oras Pogoanele;Municipiul Constanta;Municipiul Mangalia;Municipiul Medgidia;Oras Eforie;Oras Hârsova;Oras Navodari;Oras Techirghiol;Municipiul Galati;Municipiul Tecuci;Oras Târgu Bujor;Municipiul Tulcea;Oras Babadag;Oras Isaccea;Oras Macin;Oras Sulina;Municipiul Adjud;Municipiul Focsani;Oras Marasesti;Oras Panciu</t>
  </si>
  <si>
    <t>organizatie sindicala/organism neguvernamental nonprofit (persoana juridica de drept privat fara scop patrimonial)</t>
  </si>
  <si>
    <t>BOOK SUCCES-Adaptare la schimbare</t>
  </si>
  <si>
    <t>Dezvoltarea competentelor profesionale, antreprenoriale , manageriale pentru un grup tinta format din 502 persoane din regiunea mai putin dezvoltata Sud-Est in vederea adaptarii activitatii acestora la dinamica sectoarelor economice cu potențial competitiv identificate conform SNC si reorganizarea afacerilor existente in scopul cresterii competitivitatii. Prin implementarea proiectului, se aduce o serioasa contributie la indeplinirea OS 3.8"Creșterea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SNC/domeniilor de specializare inteligentă conform SNCDI" deoarece prin toate activitatile propuse se aduc imbunatatatiri ale conditiilor de lucru, ale standardelor de management, va asigura resurse umane pregătite şi competitive în sectorul intreprinderilor, capabile sa reacţioneze în mod flexibil la schimbările care survin in orice domeniu de activitate. Activitatile proiectului sunt constituite din : • Derularea de campanii de conștientizare a importanței formării continue adresate angajaților și angajatorilor; • Organizarea de programe de formare profesională pentru manageri și angajații din departamentele de resurse umane; • Sprijin acordat întreprinderilor pentru elaborarea sau revizuirea planificării strategice pe termen lung în vederea consolidării competitivității economice. Obiectivele, activitatile proiectului propus raspund principiilor generale ale SNC in realizarea obiectivelor de dezvoltare economica de „sustinerea unui mecanism de piata tip antreprenorial”. În conformitate cu obiectivele stabilite în Acordul de Parteneriat 2014-2020, Strategia Națională pentru Competitivitate 2015-2020, Strategia Națională pentru Cercetare, Dezvoltare și Inovare 2014-2020, Strategia Națională pentru Ocuparea Forței de Muncă 2014-2020, Strategia Națională privind Învățarea pe tot Parcursul Vieții, obiectivele specifice ale acestei priorităţi de investiţii sunt de a crește numărul de angajați care beneficiază de noi instrumente, metode, practici etc de management al resurselor umane și de condiții de lucru îmbunătățite în vederea adaptării activității la dinamica sectoarelor economice cu potențial competitiv identificate conform SNC si in corelare cu domeniile de specializare inteligentă conform SNCDI.</t>
  </si>
  <si>
    <t>Vrancea,Galaţi,Buzău,Brăila</t>
  </si>
  <si>
    <t>Judeţul Vrancea,Judeţul Galaţi,Judeţul Buzău,Judeţul Brăila</t>
  </si>
  <si>
    <t>întreprindere mică</t>
  </si>
  <si>
    <t>Act aditional nr.1/5883/26.06.2018    Act aditional nr.2/13070/26.11.2018     Act aditional nr.3/1706/07.02.2019     Act aditional nr.4/4915/12.04.2019</t>
  </si>
  <si>
    <t>Profesionisti 2020</t>
  </si>
  <si>
    <t xml:space="preserve">Obiectivul general al proiectului este crearea unui pachet de instrumente, metode, practici si standarde de management al resurselor umane, de care sa beneficieze cel putin 405 manageri, angajati ai departamentelor de resurse umane sau antreprenori din cadrul companiilor care isi desfasora activitatea principala sau secundara intr-unul din sectoarele economice cu potential competitiv identificate conform SNC si in corelare cu unul dintre domeniile de specializare inteligenta conform SNCDI sau din intreprinderi care intentioneaza sa-si adapteze activitatea principala sau secundara la cel putin unul dintre aceste sectoare si aflate in regiunea de Sud Est, judetele Buzau, Vrancea, Galati, Braila, Tulcea si Constanta, in vederea imbunatatirii conditiilor de lucru si adaptarii activitatii la dinamica sectoarelor economice din care fac parte. Ob S1: Cresterea nivelului de constientizare a cel putin 250 de angajatori din sectoarele economice cu potential competitiv sau din intreprinderi care intentioneaza sa-si adapteze activitatea la unul dintre aceste sectoare, din Regiunea SE, cu privire la necesitatea derularii programelor de formare continua in randul salariatilor pe parcursul a 12 luni. Ob S2: Cresterea nivelului de profesionalizare a 405 manageri, antreprenori si salariati din cadrul departamentelor de HR din firmele care isi desfasora activitatea in sectoarele economice cu potential competitiv conform SNC din Sud Est prin derularea de programe de formare pe durata a 11 luni. Ob S3: Maximizarea potențialului individual profesional pentru cel putin 100 de persoane din grupul tinta al proiectului prin derularea unui program de business coaching pe durata a 8 luni. Ob S4: Cresterea capacitatii a 40 de IMM-uri care isi desfasora activitatea in sectoarele economice cu potential competitiv identificate conform SNC din Sud Est de a face schimbarilor mediului de afaceri si a-si consolida activitatea prin derularea unui program de planificare strategica pe durata a 8 luni. </t>
  </si>
  <si>
    <t>Vrancea,Tulcea,Galaţi,Constanţa,Buzău,Brăila</t>
  </si>
  <si>
    <t>Judeţul Vrancea,Judeţul Tulcea,Judeţul Galaţi,Judeţul Constanţa,Judeţul Buzău,Judeţul Brăila</t>
  </si>
  <si>
    <t>organism neguvernamental nonprofit (persoană juridică de drept privat fără scop patrimonial)</t>
  </si>
  <si>
    <t>Act aditioal nr.1/6312/04.07.2018                Act aditional nr. 2/6878/17.07.2018         Act aditional nr.3/7139/24.07.208                  Act aditional nr.4/9627/20.09.2018     Act aditional nr.5/13409/04.12.2018     Act aditional nr.6/3848/22.03.2019        Act aditional nr.7/5166/18.04.2019</t>
  </si>
  <si>
    <t xml:space="preserve">Obiectivul general : Dezvoltarea unui pachet de masuri integrate de sprijin pentru intreprinderile din sectorul de activitate Sanatate si pentru cele din sectoarele care se coreleaza cu domeniul de specializare inteligenta Sanatate care opereaza in Regiunile Nord Est si Sud Est,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SNCDI.OS1: Constientizarea angajatorilor din Regiunile Nord Est si Sud Est care opereaza in sectorul de activitate Sanatate si in sectoarele care se coreleaza cu domeniul de specializare inteligenta Sanatate si a celor care intentioneaza sa isi adapteze activitatea la acestea privind importanta formarii continue a anagajilor pentru implementarea de instrumente, metode, practici,standarde si conditii de lucru imbunatatite ca si premize ale schimbariiOS2 : Cresterea performantelor in plan profesional precum si imbunatatirea abilitatilor antreprenoriale si a manageriale prin organizarea si desfasurarea unor programe de formare complexe adresate antreprenorilor si angajatilor implicati in managementul strategic al intreprinderilor din sectorul de activitate Sanatate si din sectoarele care se coreleaza cu domeniul de specializare inteligenta Sanatate care opereaza in Regiunile Nord Est si Sud EstOS 3 : Imbunatatirea activitatii de management al resurselor umane in cadrul intreprinderilor din Regiunile Nord Est si Sud Est care opereaza in sectorul de activitate Sanatate si in sectoarele care se coreleaza cu domeniul de specializare inteligenta Sanatate si a celor care intentioneaza sa isi adapteze activitatea la acestea prin organizarea si desfasurarea unor programe de formeare specifice care vor determina cresterea competentelor si performantelor persoanelor care lucreaza in Departamentele de resurse umaneOS4: Consolidarea si/sau imbunatatirea capacitatii intreprinderilor care opereaza in Regiunile Nord Est si Sud Est de a-si adapta activitatea la dinamica sectorului de activitate Sanatate si sectoarelor care se coreleaza cu domeniul de specializare inteligenta Sanatate prin acordarea de sprijin in vederea elaaborarii unei planificari strategice pe termen lung sau sprijin in revizuirea/adaptarea planificarii strategice pe termen lung in cazul in care acesta exista deja care sa permita anticiparea schimbarilorOS5. STIMULAREA INOVARII SOCIALE si IMPLEMENTAREA UNUI MECANISM SUSTENABIL DE SPRIJIN A INTREPRINDERILOR din Regiunile Nord Est si Sud Est si de valorificare a rezultatelor proiectului prin crerea unui Centrul de Resurse pentru Dezvoltare si Inovare </t>
  </si>
  <si>
    <t>Sud-Est, Nord-Est</t>
  </si>
  <si>
    <t>Vrancea,Tulcea,Galaţi,Constanţa,Buzău,Brăila,Vaslui,Suceava,Botoşani,Bacău,Neamţ,Iaşi</t>
  </si>
  <si>
    <t>Judeţul Vrancea,Judeţul Tulcea,Judeţul Galaţi,Judeţul Constanţa,Judeţul Buzău,Judeţul Brăila,Judeţul Vaslui,Judeţul Suceava,Judeţul Botoşani,Judeţul Bacău,Judeţul Neamţ,Judeţul Iaşi</t>
  </si>
  <si>
    <t>Act aditional nr.1/8937/05.09.2018        Act aditional nr.2/13779/11.12.2018-retras                                  Act aditional nr.3/14176/18.12.2018         Act aditional nr.4/1159/29.01.2019    Act aditional nr.5/4127/27.03.2019                                    Act aditional nr.6/</t>
  </si>
  <si>
    <t>Primul Manager "PriMa"</t>
  </si>
  <si>
    <t>OG. Dezvoltarea competentelor manageriale a 520 persoane care asigura managementul strategic, angajati din domeniul resurselor umane si antreprenori din intreprinderile din regiunea Sud-Est, prin participarea acestora la programe de formare specifice, precum si sprijinirea a 60 de intreprinderi in dezvoltarea si implementarea strategiilor si instrumentelor de management in vederea adaptarii activitatii la dinamica sectoarelor economice cu potential competitiv sau domeniilor de specializare inteligenta. OBS1. Cresterea nivelului de competente manageriale a minimum 320 de persoane care asigura managementul strategic din intreprinderile din regiunea Sud –Est prin participarea acestora la programe de formare in domeniul managementului strategic, in vederea implementarii strategiilor si instrumentelor de management care sa contribuie la adaptarea activitatii intreprinderilor din care provin la dinamica sectoarelor cu potential competitiv conform SNC sau la dinamica domeniilor de specializare inteligenta conform SNCDI. Realizarea OS1 conduce la indeplinirea indicatorilor 4S14.2 - Persoane certificate/ care și-au îmbunătățit nivelul de calificare urmare a sprijinului primit, din care: - Persoanele care asigură managementul strategic al companiilor/antreprenori (320); 4S16 - Persoane care beneficiază de sprijin (320); Persoane certificate/ care și-au îmbunătățit nivelul de calificare urmare a sprijinului primit (320); 4S17- Întreprinderi sprijiniteOBS2. Cresterea nivelului de competente antreprenoriale a minimum 80 de antreprenori din regiunea Sud –Est, prin participarea acestora la programe de formare in antreprenoriat, in vederea dezvoltarii unei afaceri adaptata la dinamica sectoarelor cu potential competitiv sau la dinamica domeniilor de specializare inteligenta. Realizarea OS2 conduce la indeplinirea indicatorilor 4S14.2 - Persoane certificate/ care și-au îmbunătățit nivelul de calificare urmare a sprijinului primit, din care: - Persoanele care asigură managementul strategic al companiilor/antreprenori (80); 4S16 - Persoane care beneficiază de sprijin (80); Persoane certificate/ care și-au îmbunătățit nivelul de calificare urmare a sprijinului primit (80); 4S17- Întreprinderi sprijiniteOBS3. Cresterea nivelului de competente manageriale a minimum 120 de angajati din departamentele de resurse umane din intreprinderile din regiunea Sud –Est, prin participarea acestora la programe de formare in domeniul managementului resurselor umane, in vederea implementarii practicilor si instrumentelor de management care sa contribuie la imbunatirea conditiilor de munca cat si la adaptarea activitatii intreprinderilor din care provin la dinamica sectoarelor cu potential competitiv conform SNC sau la dinamica domeniilor de specializare inteligenta conform SNCDI. Realizarea OS3 conduce la indeplinirea indicatorilor 4S14/ 4S14.1 - Persoane certificate/ care și-au îmbunătățit nivelul de calificare urmare a sprijinului primit, din care: - Persoanele din departamentele de resurse umane -120; 4S16 - Persoane care beneficiază de sprijin (120); Persoane certificate/ care și-au îmbunătățit nivelul de calificare urmare a sprijinului primit (120); 4S17- Întreprinderi sprijiniteOBS4. Sprijinirea a minimum 60 de intreprinderi din care 54 IMM –uri din regiunea Sud‐Est, in implementarea strategiilor si instrumentelor de management strategic si al resurselor umane, in vederea cresterii numarului de angajati care beneficiaza de instrumente moderne, inovatoare de management in activitatea desfasurata. Realizarea OS4 conduce la indeplinirea indicatorilor 4S17- Întreprinderi sprijinite -60; 4S13 - Întreprinderi care au introdus sisteme instrumente, metode, practici etc. standard de management al resurselor umane/ condiții de lucru îmbunătățite, din care: - IMM-uri -20; Întreprinderi care au introdus sisteme instrumente, metode, practici etc. standard de management al resurselor umane/ condiții de lucru îmbunătățite- 26OBS5. Promovarea si constientizarea angajatorilor din regiunea Sud-Est cu privire la necesitatea dezvoltarii competentelor angajatilor in vederea implementarii strategiilor si instrumentelor de management strategic si management al resurselor umane pentru adaptarea activitatii intreprinderii la dinamica sectoarelor economice cu potential competitiv conform SNC sau la dinamica domeniilor de specializare inteligenta conform SNCDI. Realizarea OS5 conduce la indeplinirea indicatorilor 4S17- Întreprinderi sprijinite -60;</t>
  </si>
  <si>
    <t>Municipiul Focşani,Municipiul Tulcea,Municipiul Galaţi,Municipiul Constanţa,Municipiul Buzău,Municipiul Brăila</t>
  </si>
  <si>
    <t>Act aditional nr.1/535/14.01.2019           Act aditional nr.2/1405/01.02.2019         Act aditional nr.3/3528/15.03.2019</t>
  </si>
  <si>
    <t>“EcoADAPT - Adaptarea angajatilor la dinamica sectoarelor economice cu potential de specializare inteligenta - Regiunea Sud-Est”</t>
  </si>
  <si>
    <t>Proiectul contribuie la realizarea obiectivului POCU 3.8 prin implementarea unor masuri identificate si proiectate in baza nevoilor concrete identificate de Solicitant in cadrul domeniilor mentionate mai sus, atat prin prisma experientei dar si in raport cu statisticile si documentele cadru elaborate nu doar la nivel national dar si la nivel comunitar. In acest sens, se va avea in vedere o abordare integrata, care sa vizeze manageri, antreprenori si angajati din departamentele de resurse umane, din mai multe unghiuri si domenii de interventie. Pentru efecte vizibile atat la nivelul fiecarei persoane implicate in grupul tinta dar si la nivel de sistem si de societate in general, proiectul vizeaza un grup tinta total de 520 persoane, din care 400 de angajati cu contract individual de munca din pozitii de management sau antreprenori care isi gestioneaza propria firma si 120 de angajati in cadrul departamentelor de resurse umane din cadrul firmelor din zona Sud Est cu activitate in sectoarele economice turism si ecoturism si respectiv procesarea alimentelor si bauturilor, in conformitate cu ghidul solicitantului conditii specifice.OS1 – Imbunatatirea activitatii de management si a capacitatii de dezvoltare a operatorilor economici din regiunea Sud Est prin formarea profesionala a 520 de persoane - 400 de manageri/antreprenori si 120 de specialisti in resurse umane.OS2 – Cresterea gradului de productivitate a muncii in ceea ce priveste serviciile de comercializare cu amanuntul hoteluri si restaurante (aferente domeniilor turism si ecoturism si respectiv procesarea alimentelor si bauturilor) prin formarea profesionala a 520 de angajati din cadrul acestor domenii.OS3 – Crestera performantelor in plan profesional si imbunatatirea abilitatilor antreprenoriale si manageriale prin 20 de serii de curs creditate ANC dedicate unui numar de 400 de persoane in pozitii de management/anteprenori, care isi desfasoara activitatea intr-o companie din sectoarele economice cu potential competitiv.OS4 – Imbunatatirea gestionarii resursei umane din cadrul companiilor care isi desfasoara activitatea in sectoarele economice cu potential competitiv din regiunea Sud Est prin 6 serii de curs creditate ANC dedicate unui numar de 120 de persoane angajate in departamentele de resurse umane.OS5 – Imbunatatirea nivelului de constientizare a importantei muncii productive si mai ales “verzi” si introducerea unor modele inovatoare, prin organizarea unei Caravane a Responsabilitatii Sociale si Dezvoltarii Durabile la care vor avea acces 55 de companii.OS6 – Facilitarea adaptarii activitatii companiilor la dinamica sectoarelor economice cu potential competitiv identificate conform SNC sau la dinamica domeniilor de specializare inteligenta conform SNCDI prin sprijinirea a 10 firme in elaborarea/adaptarea/revizuirea unor strategii pe termen lung.OS7 – Asigurarea calitatii actului profesional prin imbunatatirea nivelului de competente al angajatilor din domeniile turism si ecoturism si respectiv procesarea alimentelor si bauturilor prin organizarea a 20 de cursuri creditate ANC pentru manageri/antreprenori si a 6 serii creditate ANC pentru specialistii in resurse umane.OS8 – Asigurarea unui cadru material si organizational favorabil, respectiv cresterea gradului de performanta in ceea ce priveste domeniile cu potential competitiv prin sprijinirea a 520 de angajati care sa participe la activitati organizate intr-o maniera integrata.OS9 - Reducerea problemei de disponibilitate limitata a competentelor prin cresterea nivelului de constientizare a importantei formarii profesionale a angajatilor in randul firmelor care isi desfasoara activitatea in sectoarele economice cu potential competitiv si sprijinirea a minim 50 de companii in imbunatatirea nivelului de competente a unui total de 520 de angajati.OS10 – Reducerea disparitatilor (dintre regiunile slab dezvoltate si regiunea Bucuresti Ilfov) si al caracterului teritorial al activitatii economice din Romania, prin organizarea de interventii integrate pentru angajatii din sectoarele economice cu potential competitiv din regiunea Sud Est.OS11 – Asigurarea unui mediu economic incluziv si durabil prin cresterea gradului de constientizare in randul angajatilor cu privire la principiile egalitatii de sanse si de gen si a dezvoltarii durabile, prin intermediul a 2 module special elaborate in acest sens si diseminate grupului tinta atat in cadrul celor 20 de cursuri creditate ANC pentru manageri/antreprenori dar si in cadrul celor 6 serii creditate ANC, organizate pentru specialistii in resurse umane.OS12 – Asigurarea unui grad adecvat de pregatire a angajatilor care influenteaza dinamica competitivitatii Romaniei, prin organizarea unui flux integrat de formare pentru 520 de persoane.</t>
  </si>
  <si>
    <t>microîntreprindere</t>
  </si>
  <si>
    <t>Act aditional nr.1/957/23.01.2019             Act aditional nr.2/2847/01.03.2019                                                  Act aditional nr.3/8464/27.06.2019</t>
  </si>
  <si>
    <t>Resurse umane competitive in regiunea Sud-Est</t>
  </si>
  <si>
    <t>Obiectivul general al proiectului il constituie cresterea numarului de angajati din regiunea Sud-Est care beneficiaza de instrumente, metode si practici standard de management al resurselor umane si de conditii de lucru imbunatatite, in vederea adaptarii activitatii la dinamica celor 10 sectoare economice cu potential competitiv identificate conform SNC/domeniilor de specializare inteligenta conform SNCDI. Prin implementarea proiectului, se vor asigura imbunatatirea abilitatilor antreprenoriale si manageriale ale participantilor si cresterea performantelor lor in plan profesional, imbunatatirea activitatii de management al resurselor umane in cadrul intreprinderilor si facilitarea adaptarii activitatii participantilor la dinamica sectoarelor economice cu potential competitiv identificate conform SNC sau la dinamica domeniilor de specializare inteligenta conform SNCDI. OS1: Promovarea unei atitudini pozitive in randul angajatorilor din sectoarele economice cu potential competitiv din regiunea Sud-Est fata de participarea angajatilor la programe de formare continua, cu prezentarea oportunitatilor existente in acest sens in cadrul proiectului. Constientizarea importantei si necesitatii formarii profesionale a angajatilor poate reprezenta un adevarat motor al dezvoltarii intreprinderilor care activeaza in sectoarele economice cu potential competitiv din regiune, dar si al schimbarilor majore la nivel national, si trebuie realizata astfel incat sa trezeasca interesul unui numar cat mai mare de angajatori.OS2: Cresterea performantelor in plan profesional, precum si imbunatatirea abilitatilor antreprenoriale si manageriale ale unui numar de 560 de persoane care asigura managementul strategic al intreprinderilor si care ocupa pozitii de management in respectivele intreprinderi, precum si antreprenorii care isi gestioneaza propriile afaceri, provenind din sectoarele economice cu potential competitiv din regiunea Sud-Est, prin furnizarea unor programe de formare profesionala atat in sistem traditional, cat si in sistem e-Learning, dar si prin organizarea de workshopuri si seminarii.OS3: Imbunatatirea activitatii de management al resurselor umane in cadrul intreprinderilor din sectoarele economice cu potential competitiv din regiunea Sud-Est, prin furnizarea unui program de formare profesionala in domeniul „Manager resurse umane” pentru 84 de angajati din departamentele de resurse umane, prin intermediul caruia participantii vor invata sa dezvolte si implementeze practici pentru integrarea/adaptarea noilor angajati la locul de munca; sa dezvolte instrumente pentru adaptarea muncii si a mediului de lucru la nevoile lucratorilor varstnici; sa creeze si dezvolte mecanisme de planificare prospectiva a ocuparii fortei de munca si a competentelor – prognoze privind pensionarile, fluctuatia personalului, locuri de munca vacante in prezent si in perspectiva, schimbari la nivelul programelor si serviciilor din intreprinderi, specializari necesare; sa elaboreze planuri de invatare si dezvoltare in cariera cu accent pe reducerea sau eliminarea neconcordantelor dintre competentele, abilitatile si cunostintele lucratorilor din intreprinderi si cele necesare in perspectiva adaptarii la schimbare.OS4: Facilitarea adaptarii activitatii participantilor la dinamica sectoarelor economice cu potential competitiv identificate conform SNC sau la dinamica domeniilor de specializare inteligenta conform SNCDI prin implicarea in actiuni de dezvoltare profesionala a unui numar total de 644 de persoane – manageri, antreprenori si personal din departamentele de resurse umane, din companiile care activeaza in sectoarele economice cu potential competitiv din regiunea Sud-Est.OS5: Sprijinirea a 60 de intreprinderi din regiunea Sud-Est, care-si desfasoara activitatea intr-unul dintre sectoarele economice cu potential competitiv identificate conform SNC si in corelare cu unul dintre domeniile de specializare inteligenta conform SNCDI, prin elaborarea/reviziunea/adaptarea unei planificari strategice pe termen lung in cadrul intreprinderii, care sa permita anticiparea schimbarilor.</t>
  </si>
  <si>
    <t>Act aditional nr.1/9834/24.09.2018   Act aditional nr.2/12380/15.11.2018     Act aditional nr.3/308/09.01.2019</t>
  </si>
  <si>
    <t>TURISM - PERFORM - Competitivitate in turism prin resurse umane performante</t>
  </si>
  <si>
    <t>OBIECTIVUL GENERAL AL PROIECTULUI: imbunatatirea competentelor si cresterea performantelor profesionale pentru 510 persoane avand calitatea de manageri/antreprenori si angajati in departamentele de resurse umane, prin furnizarea unor programe personalizate de formare si alte activitati, cursuri, modele, practici relevante inovatoare si durabile, in scopul cresterii sanselor de dezvoltare sustenabila si a gradului de adaptabilitate a activitatii la dinamica sectorului economic cu potential competitiv „Turism si ecoturism” in Regiunea Sud-Est. OS1_Cresterea gradului de constientizare a 500 de angajatori din sectorul economic Turism si ecoturism, privind initiativele eficiente, durabile si sustenabile orientate spre dezvoltarea resurselor umane si a competitivitatii economice, imbunatatirea competentelor din domeniul managementului strategic, implementarea instrumentelor/metodelor/practicilor/standardelor competitive de management al resurselor umane la nivelul regiunii Sud-Est, precum si cresterea responsabilitatii sociale privind ocuparea prin: a) dezvoltarea unui cadru general de informare si de promovare a ocuparii sustenabile; b) desfasurarea a 12 campanii de constientizare la nivelul regiunii Sud-Est privind importanta, avantajele, necesitatea, posibilitatile de acces si beneficiile participarii angajatilor la activitati si programe de imbunatatire a competentelor din domeniul managementului strategic si al resurselor umane; c) crearea unui parteneriat regional public-privat intre actori relevanti din regiunea Sud-Est, in vederea identificarii unor solutii viabile si inovative de imbunatatire a conditiilor de lucru, de crestere a capacitatii de insertie/mobilitate profesionala, de adaptare a angajatilor la progresul tehnologic si dezvoltarea competitiva din sectorul economic Turism si ecoturism.OS2_Imbunatatirea performantelor profesionale, cresterea gradului de adaptabilitate a activitatii la dinamica economica si mecanismele progresului tehnologic din sectorul cu potential de specializare inteligenta Turism si ecoturism si crearea premiselor de dezvoltare pentru 250 manageri si 140 antreprenori din regiunea Sud-Est, prin: a) furnizarea de programe de formare si alte activitati/cursuri relevante (respectiv curs de perfectionare Manager de inovare, curs inovator Revenue Management, activitati inovatoare si personalizate de Bussines Coaching, curs de perfectionare Competente antreprenoriale), pentru 390 persoane care asigura managementul si/sau gestioneaza propriile afaceri in intreprinderi din sectorul economic „Turism si ecoturism”, potrivit cerintelor actuale ale sectorului vizat si oportunitatilor existente; b) desfasurarea a 6 seminarii judetene la nivelul regiunii Sud-Est adresate managerilor si antreprenorilor din sectorul economic Turism si ecoturism, privind identificarea si implementarea modelelor/practicilor inovatoare, durabile, ecologice si non-discriminatorii de organizare a activitatii, incurajarea cooperarii tehnico-economice cu mediul educational, de cercetare-inovare si cu marile intreprinderi/companii si sprijinirea competitivitatii mediului de afaceri autohton pe plan regional.OS3_Imbunatatirea abilitatilor profesionale, cresterea eficientei, mobilitatii si dezvoltarii competitive a 120 angajati din departamentele de resurse umane, in intreprinderi care isi desfasoara activitatea si/sau intentioneaza sa isi adapteze activitatea in sectorul economic cu potential competitiv Turism si ecoturism, la nivelul regiunii Sud-Est, prin: a) furnizarea de programe de formare profesionala (respectiv curs de perfectionare Manager resurse umane si curs de perfectionare Inspector/referent resurse umane), in vederea imbunatatirii activitatii de management al resurselor umane si a gradului de adaptabilitate a activitatii la dinamica sectorului vizat; b) insusirea celui mai raspandit standard de certificare a abilitatilor de utilizare a computerului – ECDL (European Computer Driving Licence), recunoscut la nivel international, respectiv imbunatatirea cunostintelor a 120 angajati din departamentele de resurse umane in utilizarea calculatorului si a aplicatiilor software pentru birotica.OS4_Dezvoltarea performanta si cresterea sustenabilitatii a 60 de intreprinderi care isi desfasoara activitatea si/sau intentioneaza sa isi adapteze activitatea in sectorul economic cu potential comptetitiv Turism si ecoturism, respectiv generarea unui management performant si consolidarea sectorului antreprenorial la nivel regional, prin: a) incheierea a 60 de protocoale de colaborare cu reprezentantii legali ai intreprinderilor/IMM (respectiv persoane care au calitatea de antreprenori) in vederea furnizarii unor activitati de sprijin personalizat, urmarind inclusiv proiectarea/dezvoltarea unor mecanisme/tehnici de anticipare a schimbarilor in sectorul Turism si ecoturism in urma progresului tehnologic inregistrat si a evolutiei economico-sociale; b) elaborarea/revizuirea/adaptarea planificarilor strategice sustenabile de dezvoltare/extindere a activitatii si capacitatii competitive a 60 intreprinderi din sectorul economic Turism si ecoturism si a unor documente/recomandari/masuri specifice vizand consolidarea initiativei si competitivitatii economice, adaptarea la evolutiile structurale si la politica de competitivitate, precum si asigurarea unui mediu favorabil cooperarii si inovarii, in contextul concurentei la nivel de sector si regiune. OS5_Imbunatatirea insertiei socio-profesionale, sprijinirea mobilitatii, promovarea egalitatii de sanse, combaterea descriminarii, depasirea barierelor de ordin moral si etnic si accentuarea imaginii sociale a femeilor (minim 5% din grupul tinta vizat) si a persoanelor cu varsta peste 65 ani (minim 2% din grupul tinta vizat) prin asigurarea accesului egal la pachetul de activitati furnizat la nivelul regiunii Sud-Est (judetele Constanta, Tulcea, Buzau, Braila, Galati, Vrancea).OS6_Implementarea principiului dezvoltarii durabile, asigurarea protectiei mediului, utilizarii eficiente a resurselor si imbunatatirea accesibilitatii, utilizarii si calitatii TIC prin: a) furnizarea de elemente specifice in derularea programelor de formare si a altor activitati/cursuri relevante pentru 510 persoane (manageri, antreprenori, lucratori in departamente de resurse umane) angajate in intreprinderi din sectorul economic cu potential competitiv Turism si ecoturism, la nivelul regiunii Sud-Est; b) certificarea ECDL a abilitatilor de utilizare a computerului in vederea dezvoltarii productivitatii si competitivitatii a 120 persoane/angajati din departamentele de resurse umane; c) sprijinirea intreprinderilor/IMM din sectorul cu specializare inteligenta Turism si ecoturism in elaborarea/revizuirea/adaptarea planificarilor strategice sustenabile de dezvoltare/extindere a activitatii si capacitatii competitive si a unor documente/recomandari/masuri specifice, care includ si promovarea dezvoltarii durabile, sprijinirea tranzitiei catre o economie eficienta, cu gestionarea resurselor, utilizarea si calitatea TIC, in vederea asigurarii echilibrului dintre dezvoltarea sustenabila a capitalului uman, mediul inconjurator si cresterea economica durabila la nivelul regiunii Sud-Est.</t>
  </si>
  <si>
    <t>Brăila,Vrancea,Galaţi,Buzău,Tulcea,Constanţa</t>
  </si>
  <si>
    <t>Municipiul Brăila,Municipiul Focşani,Municipiul Galaţi,Municipiul Buzău,Municipiul Tulcea,Municipiul Constanţa</t>
  </si>
  <si>
    <t>Act aditional nr.1/12800/20.11.2018       Act aditional nr.2/14175/18.12.2018           Act aditional nr.3/5419/23.04.2019</t>
  </si>
  <si>
    <t>Profesionisti in Turismul de Top (PROTOP)</t>
  </si>
  <si>
    <t>Obiectivul general al proiectului este “Imbunatatirea competentelor resurselor umane active in domeniul turismului si ecoturismului din regiunile Sud-Est si Centru”. Intrucat in domeniul turismului si eco-turimului, componenta resursa umana este fundamentala pentru asigurarea competitivitaii si a dezvoltarii sustenabile, obiectivul general al proiectul nostru asigura adaptarea la schimbare a activitatii managerilor, angajatilor si antreprenorilor din domeniu prin accesul la instrumente, metode si practici de management. In acest mod se realizeaza adaptarea managementului romanesc la la dinamica acestui sector economic care este unul din domeniile de activitate cu mare potential de competitivitate al Romaniei atat pe piata UE cat si pe cea internationala. Ca urmare, prin asigurarea premiselor de crestere a competentelor resurselor umane, obiectivul general al proiectului contribuie la realizarea obiectivului specific al Programului POCU, respectiv de “reducere a disparitatilor de dezvoltare econmica si sociala dintre Romania si Statele Membre ale UE”. OS.1 Cresterea gradului de constientizare a 250 de angajatori din domeniul turismului si ecoturismului din regiunile S-E si Centru privind importanta si necesitatea participarii angajatilor la programe de formare profesionala continua. Acest obiectiv va fi atins prin derularea A 1.1 in cadrul careia se va organiza o campanie de constientizare derulata pe toata perioada proiectului, asiguradu-se cadrul initial al constructiei unei planificari strategice organizationale intr-o viziune integrata de management al resurselor umane.OS.2. Cresterea si diversificarea competentelor manageriale ale unui numar de 506 manageri, antreprenori si angajati din domeniul turismului si ecoturismului din regiunile S-E si Centru. Acest obiectiv va fi atins prin derularea activitatilor A.2.1, A 2.2, A 2.3 si A 3.2 prin intermediul carora se va asigura livrarea de programe de formare profesionala care vor dezvolta capacitatea de raspuns eficient la schimbare si risc in termeni de crestere a competitivitatii in randul participantilor.OS3. Cresterea accesului la informatii privind instrumente ale managementului performant pentru un numar de 506 antreprenori, manageri si angajati ai departamentelor de resurse umane din domeniul turismului si ecoturismului din regiunile S-E si Centru. Acest obiectiv va fi atins prin derularea activitatilor A3.1 si A 3.2 prin intermediul carora se va realiza accesul la informatii, instrumente, metode, procese, bune practici privind managementul performant prin organizarea unui numar de 10 work-shop-uri .OS.4 Imbunatatirea capacitatii de adaptare a activitatii profesionale la dinamica sectorului turistic si ecoturistic a unui numar de 56 de intreprinderi active in domeniu din regiunile S-E si Centru. Acest obiectiv va fi atins prin derularea activitatilor A 4.1 si A 4.2 prin intermediul carora se va realiza transferul unui model de planificare strategica ca instrument al managementului performant.OS5. Crearea si dezvoltarea unei Comunitati profesionale de suport pentru cresterea competitivitatii intreprinderilor din domeniul turismului si ecoturismului ce activeaza in regiunile Sud-Est si Centru. Acest obiectiv va fi atins prin derularea activitatii A 4.3 prin intermediul careia se va realiza o comunitate profesionala in domeniul turismului si ecoturismului care va continua in termeni sustenabili transferul de experienta, modele, instrumente privind managementul performant al resurselor umane.</t>
  </si>
  <si>
    <t>Sud-Est, Centru</t>
  </si>
  <si>
    <t>Vrancea,Tulcea,Galaţi,Constanţa,Buzău,Brăila,Sibiu,Mureş,Harghita,Covasna,Braşov,Alba</t>
  </si>
  <si>
    <t>Municipiul Focşani,Municipiul Tulcea,Municipiul Galaţi,Municipiul Constanţa,Municipiul Buzău,Municipiul Brăila,Municipiul Sibiu,Municipiul Târgu Mureş,Municipiul Miercurea Ciuc,Municipiul Sfântul Gheorghe,Municipiul Braşov,Municipiul Alba Iulia</t>
  </si>
  <si>
    <t>Act aditional nr.1/6341/05.07.2018      Act aditional nr.2/9175/11.09.2018      Act aditional nr.3/9328/13.09.2018     Act aditional nr.4/11226/22.10.2018    Act aditional nr.5/13467/05.12.2018   Act aditional nr.6/557/15.01.2019      Act aditional nr.7/3370/13.03.2019             Act aditional nr.8/4542/05.04.2019                                        Act aditional nr.9/7953/19.06.2019                                          Act aditional nr.10/8824/03.07.2019      Act aditional nr.11/14055/10.10.2019</t>
  </si>
  <si>
    <t>Implementarea instrumentelor de imbunatatire a competentelor profesionale pentru sprijinirea dezvoltarii IMM-urilor cu activitate in domeniile SNC/SNCDI – Sustinem IMM</t>
  </si>
  <si>
    <t>Proiectul are ca obiectiv general sprijinirea angajatilor din departamentele de management si resurse umane,a antreprenorilor si a IMM-urilor, cu scopul cresterii gradului de adaptare al activitatii acestora la dinamica sectoarelor economice cu potential competitiv identificate conform SNC si in corelare cu SNCDI,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proactiva la schimbare. OS1: Cresterea gradului de constientizare a angajatorilor care isi desfasoara activitatea in domeniile SNC/SNCDI cu privire la importanta necesitatii participarii angajatilor la programe de formare profesionala, prin organizarea si implementarea unor campanii de constientizare proactive. Pentru realizarea Obs.1) s-a avut în vedere activitatea de Cresterea gradului de constientizare a angajatorilor asupra importantei participarii angajatiilor la programe FPC. Rezultatele 2 si 3 contribuie la atingerea acestuia.OS2: Sustinerea dezvoltarii de competente pentru cel putin 502 persoane (angajati in departamentele de management, angajati in departamentele de resurse umane si antreprenori), prin facilitarea accesului acestora la activitati integrate si inovatoare de imbunatatire a competentelor in plan profesional si antreprenorial, in vederea cresterii gradului de anticipare si adaptare la schimbare. Pentru realizarea Obs.2) s-a avut în vedere activitatea de Activitati privind imbunatatirea competentelor in plan profesional si antreprenorial a grupului tinta. Rezultatele 4, 5, 6, 7 contribuie la atingerea acestuiaOS3: Sprijinirea a 46 de intreprinderi din domeniile SNC/SNCDI, in vederea cresterii gradului de anticipare si adaptare la schimbari. Pentru realizarea Obs.3) s-a avut în vedere activitatea de Sprijinirea intreprinderilor din domeniile SNC/SNCDI privind planificarea strategica. Rezultatul 8 contribuie la atingerea acestuia</t>
  </si>
  <si>
    <t>Galaţi,Constanţa,Buzău,Brăila,Vrancea,Tulcea</t>
  </si>
  <si>
    <t>Judeţul Galaţi,Judeţul Constanţa,Judeţul Buzău,Judeţul Brăila,Judeţul Vrancea,Judeţul Tulcea</t>
  </si>
  <si>
    <t>instituție de învățământ superior de stat acreditată</t>
  </si>
  <si>
    <t>Act aditional nr.1/2829/01.03.2019</t>
  </si>
  <si>
    <t>Performanta in Inovare si Competitivitate in Regiunea Sud-Est</t>
  </si>
  <si>
    <t>Obiectivul general al proiectului este îmbunǎtǎtirea si perfectionarea competentelor persoanelor care asigură managementul strategic, antreprenorilor și specialiștilor în resurse umane din firmele și întreprinderile din sectoarele economice cu potențial competitiv identificate conform SNC, prioritare la nivelul regiunii, în vederea facilitarii tranzitiei catre o economie competitiva, intr-o societate bazata pe cunoastere si pentru o dezvoltare durabila. Proiectul raspunde cerintei dezvoltarii capitalului uman si cresterii competitivitatii prin corelarea educatiei si învatarii pe tot parcursul vietii cu piata muncii.OS.1 Pregatirea si dezvoltarea aptitudinilor de munca a persoanelor care asigură managementul strategic al companiilor, persoane din departamentele de resurse umane și antreprenori prin formarea/perfectionarea a 502 persoane – actori-cheie implicati in procesele si activitatile afacerilor (manageri, directori, antreprenori si angajati din departamentele de resurse umane).OS.2 Sprijinirea unui număr de 55 de intreprinderi în procesul de dezvoltare a unei strategii pe termen lung – prin activități de consultanta, business coaching si sprijin in elaborarea de strategii individualizate.OS.3 Cresterea nivelului de informare si constientizare la nivel regional cu privire la necesitatea imbunatatirii permanente a abilitatilor de management si importanta participarii angajatilor la programe de formare continua in contextul schimbarilor permanente care caracterizeaza evolutia sectoarelor identificate conform SNC.</t>
  </si>
  <si>
    <t>Act aditional nr.1/13985/14.12.2018             Act aditional nr.2/3536/15.03.2019                 Act aditional nr.3/9221/10.07.2019</t>
  </si>
  <si>
    <t>Afacerea mea!</t>
  </si>
  <si>
    <t xml:space="preserve">Obiectivul general al proiectului contribuie la realizarea obiectivului major POCU de dezvoltare a resurselor umane prin cresterea accesului la un sistem de educatie si formare profesionala de calitate si stimularea ocuparii, inclusiv a ocuparii pe cont propriu, dar si la obiectivul specific POCU 3.7 privind cresterea ocuparii prin sustinerea intreprinderilor cu profil non‐agricol din zona urbana. Efectele pozitive pe termen lung ale proiectului constau in: facilitarea ocuparii pe cont propriu a unui numar de 300 persoane prin dezvoltarea competentelor antreprenoriale si crearea de noi locuri de munca prin infiintarea a 37 de noi afaceri (start-up-uri) in regiunea de dezvoltare Sud‐Est; reducerea ratei somajului si cresterea gradului de ocupare in munca in regiune prin angajarea unui numar de cel putin 74 de persoane in structura firmelor nou infiintate; contributia la reducerea disparitatilor regionale si teritoriale in ceea ce priveste ocuparea fortei de munca, cu atat mai mult cu cat analiza nevoilor grupului tinta la nivelul regiunii Sud‐Est a relevat disparitati semnificative fata de restul regiunilor tarii; contributia la imbunatatirea corelarii serviciilor de ocupare si de dezvoltare a fortei de munca cu nevoile in schimbare ale pietei muncii in sectoarele prioritare identificate in Strategia Nationala pentru Competitivitate si in Strategia Nationala pentru Cercetare, Dezvoltare Tehnologica si Inovare 2014‐2020; crearea premiselor pentru parteneriate de tip cluster la nivelul regiunii si la nivel national atat intre firmele nou infiintate in cadrul proiectului, cat si cu partenerii acestora de afaceri. </t>
  </si>
  <si>
    <t>Brăila,Buzău,Constanţa,Galaţi,Tulcea,Vrancea</t>
  </si>
  <si>
    <t>Municipiul Brăila,Municipiul Buzău,Municipiul Constanţa,Municipiul Galaţi,Municipiul Tulcea,Municipiul Focşani</t>
  </si>
  <si>
    <t>Sprijinirea mediului de afaceri pentru facilitarea dezvoltarii capacitatii de adaptare proactiva, la schimbarile dinamice din sectoarele economice identificate conform SNC/SNCDI - PROIMM</t>
  </si>
  <si>
    <t>Proiectul va genera un efect pozitiv, atat pe termen scurt, dar mai ales pe termen lung, atat la nivelul grupului tinta, cat si la nivel local (la nivelul judetelor din regiunea de implementare) si la nivel regional (Sud-Est) avand implicatii si efecte pozitive si la nivel national. Pe termen lung proiectul va produce efecte pozitive ca urmare a adaptarii activitatilor atat la specificul grupului tinta cat si la specificul local si regional si a abordarii integrate a nevoilor membrilor sai. Primul efect pozitiv, scontat si generat pe termen lung, il reprezinta cresterea gradului de specializare si pregatire profesionala pentru cel putin 502 persoane din GT din regiunea de dezvoltare Sud-Est prin stimularea, sprijinirea, dobandirea notiunilor teoretice si practice si certificarea competentelor si aptitudinilor manageriale, antreprenoriale si din domeniul resurselor umane, contribuind astfel la dezvoltarea profesionala si antreprenoriala a fortei de munca la nivel local si regional, cresterea gradului de performanta, competenta si concurenta a persoanelor intreprinzatoare, a persoanelor din domeniul managementului strategic si a persoanelor din domeniul resurselor umane, prin imbunatatirea gradului de anticipare si adaptabilitate la schimbare a persoanelor care activeaza in domeniul managementului, in domeniul resurselor umane si in domeniul antreprenoriatului, fapt care va genera o crestere a competitivitatii si a unei dezvoltari durabile la nivel local si regional. OS1: Cresterea gradului de constientizare a angajatorilor care activeaza in domeniile SNC/SNCDI cu privire la importanta necesitatii participarii angajatilor la programe de formare profesionala prin organizarea si implementarea unor campanii de constientizare inovatoare. Pentru realizarea Obs.1) s-a avut în vedere activitatea de Cresterea gradului de constientizare a angajatorilor asupra importantei participarii angajatiilor la programe FPC. Rezultatele 2 si 3 contribuie la atingerea acestuia.OS2: Stimularea, sprijinirea, dobandirea si certificarea competentelor si a aptitudinilor necesare cresterii gradului de competitivitate si adaptabilitate la schimbare, pentru cel putin 502 persoane (angajati in departamentele de management, angajati in departamentele de resurse umane si antreprenori), prin facilitarea accesului la activitati integrate si inovatoare de imbunatatire a competentelor in plan profesional si antreprenorial. Pentru realizarea Obs.2) s-a avut în vedere activitatea de Activitati privind imbunatatirea competentelor in plan profesional si antreprenorial a grupului tinta. Rezultatele 4, 5, 6, 7 contribuie la atingerea acestuiaOS3: Cresterea competitivitatii si a capacitatii de adaptare proactiva la schimbari, a 46 de intreprinderi din domeniile SNC/SNCDI, prin sprijinirea acestora in vederea realizarii planificarilor strategice pe termen lung. Pentru realizarea Obs.3) s-a avut în vedere activitatea de Sprijinirea intreprinderilor din domeniile SNC/SNCDI privind planificarea strategica. Rezultatul 8 contribuie la atingerea acestuia</t>
  </si>
  <si>
    <t>institut național de cercetare-dezvoltare</t>
  </si>
  <si>
    <t>Act aditional nr.1/10469/04.10.2018         Act aditional nr.2/11059/18.10.2018      Act aditional nr.3/14221/21.12.2018    Act aditional nr.4/1452/04.02.2019          Act aditional nr.5/4384/02.04.2019</t>
  </si>
  <si>
    <t>INCLUZIUNE – Implementarea de masuri integrate in comunitatea marginalizata delimitata din orasul Macin, pentru incluziunea sociala a membrilor acesteia si pentru reducerea saraciei</t>
  </si>
  <si>
    <t>Prin proiectul “Incluziune” se propune implementarea de masuri integrate in domeniul educatiei, ocuparii, locuirii si serviciilor sociale si de sanatate, cu actiuni multiple asupra tinerilor, ce vor oferi intregii comunitati marginalizate posibilitatea sa se dezvolte si sa iasa din statutul de comunitate saraca, Intrucat in prezent comunitatea delimitata din Macin este afectata de deprivare materiala severa, in sensul ca nu-si poate permite sa achizitioneze articole considerate dezirabile sau chiar necesare pentru a duce un trai decent, acest proiect isi propune sa combata saracia si excluziunea sociala ca abordare pe tot parcursul vietii, prin sustinerea urmatoarelor initiative: (1) asigurarea de oportunitati de dezvoltare a intregului potential individual al copiilor si tinerilor din comunitatile dezavantajate, prin dezvoltarea abilitatilor, cunostintelor si experientei necesare,(2) asigurarea premiselor pentru participarea deplina la viata economica, sociala si culturala, (3) pentru persoanele care au depasit varsta activa, crearea de initiative generatoare de apreciere, respect si independenta a acestora, pentru a putea participa la toate aspectele vietii in calitate de cetateni activi si pentru a se putea bucura de o calitate ridicata a vietii intr-o comunitate sigura. In vederea intreruperii cercului vicios al excluziunii sociale si saraciei, prin proiect se vor lua urmatoarele masuri: - Cresterea accesului si participarii la educatie (ante-prescolar, prescolar, inv primar si secundar, a doua sansa, scoala dupa scoala) prin implementarea de programe specializate ce reflecta nevoile specifice comunitatii marginalizate; - Dezvoltarea mediului economic si social al comunitatii marginalizate din Macin, prin programe de antreprenoriat si de integrare pe piata muncii, inclusiv sesiuni de informare, consiliere si mediere pe piata muncii si formare profesionala de tip conversie/reconversie profesionala. - Infiintarea Centrului Multifunctional de Asistenta Integrata si dezvoltarea acestuia pentru oferirea unui set de servicii integrate socio medicale, servicii de acompaniere si servicii educationale pentru comunitatea marginalizata. - Cresterea gradului de siguranta a familiilor parte din comunitatea marginalizata din Macin prin imbunatatirea conditiilor de locuire precum si asigurarea de asistenta juridica (acolo unde este cazul) pentru reglementarea actelor de identitate si/sau proprietate. - Identificarea, dezvoltarea si consolidarea de parteneriate in vederea rezolvarii problemelor comunitatii, inclusiv integrarea cu alte initiative locale/comunitare, precum si implicarea activa/voluntara a membrilor comunitatii.</t>
  </si>
  <si>
    <t>Oraş Măcin</t>
  </si>
  <si>
    <t>unitate administrativ teritorială nivel local/instituție de învățământ pre-universitar de stat acreditată</t>
  </si>
  <si>
    <t>iManageri şi iAntreprenori. Creşterea capitalului de cunoştinţe prin inovarea instrumentelor de management</t>
  </si>
  <si>
    <t>Obiectivul general al proiectului consta in cresterea numarului de angajati care beneficiaza de instrumente, metode, practici standard de management al resurselor umane si de conditii de lucru imbunatatite in vederea adaptarii activitatii la dinamica sectoarelor economice cu potential competitiv/domeniior de specializare inteligente din judetele Constanta, Tulcea, Braila, Galati prin sprijinirea a minim 211 intreprinderi pentru introducerea si aplicarea acestora, cu ajutorul campaniilor de constientizare, a activitatilor de formare cu 510 persoane - manageri, antreprenori, angajati in departamentul de resurse umane, a activitatilor de consultanta si sprijin pentru realizarea/adaptarea planificarii strategice a companiilor.OS1: Selectia si evaluarea abilitatilor si nevoilor de formare pentru 160 de antreprenori, 270 de manageri, 80 de persoane care lucreaza in departamentele de resurse umane, precum si a celor 51 de IMM-uri sprijinite in elaborarea/adaptarea planificarii strategice pe termen lung din judetele Constanta,Tulcea,Braila,Galati.OS2: Cresterea nivelului de constientizare a angajatorilor care isi desfasoara activitatea in sectoarele economice cu potential competitiv identificate conform SNC si in corelare cu unul din domeniile de specializare inteligenta conform SNDCI privind importanta si necesitatea participarii angajatilor la programe de formare continua prin: 6 workshopuri judetene, o campanie de constientizare desfasurata on-line, prin articole de presa, participarea la emisiuni tv, spoturi tv si radio la posturi locale, social media precum si website-ul proiectului. OS3: Imbunatatirea competentelor in plan profesional a 270 de manageri prin participarea la activitati de formare – curs autorizat ANC de “Manager proiect” (60 persoane), curs autorizat ANC de “Manager sisteme de mediu” (40 pers), curs autorizat ANC de “Manager in domeniul sigurantei alimentare” (40 pers), curs autorizat ANC de “Manager imbunatatire procese” (40 pers), curs autorizat ANC de “Manager securitate” (20 pers), curs certificat dezvoltare competente Lidership (40 pers), program de business/personal coaching (30 pers), curs certificat dedicat managementului performantei si planificarii strategice a companiei (60 pers) dintre care cel putin 220 ( peste 80%) vor fi certificati / isi vor imbunatati nivelul de calificare.OS4: Imbunatatirea competentelor in plan profesional a 160 de antreprenori prin participarea la activitati de formare - curs autorizat ANC “Competente antreprenoriale” (40 pers), curs autorizat ANC de “Manager proiect” (40 persoane), curs autorizat ANC de “Manager imbunatatire procese” (20 pers) si curs certificat dezvoltare competente Lidership (30 pers), workshop dedicat instrumentelor de crestere a afacerii (30 pers), dintre care cel putin 130 (peste 80%) vor fi certificati / isi vor imbunatati nivelul de calificare.OS5: Imbunatatirea competentelor in plan profesional a 80 de persoane din departamentele de resurse umane prin participarea la activitati de formare - curs autorizat ANC “Manager resurse umane” (40 de persoane), curs autorizat ANC “Inspector resurse umane” (40 de persoane) si workshop destinat instrumentelor, sistemelor, metodelor, practicilor inovative de management a resurselor umane (40 manageri HR), dintre care cel putin 72 (90%) vor fi certificate / isi vor imbunatati nivelul de calificare.OS6: Sprijinirea a 51 de intreprinderi (IMM-uri) care isi desfasoara activitatea in sectoarele economice cu potential competitiv identificate SNC/domeniilor de specializare inteligenta SNDCI in vederea elaborarii / revizuirii / adaptarii planificarii strategiei pe termen lung.</t>
  </si>
  <si>
    <t>Brăila/Constanţa/Galaţi/Tulcea</t>
  </si>
  <si>
    <t>Judeţul Brăila/Judeţul Constanţa/Judeţul Galaţi/Judeţul Tulcea</t>
  </si>
  <si>
    <t>Act aditional nr.1/6498/09.07.2018         Act aditional nr.2/8540/29.08.2018       Act aditional nr.3/11558/29.10.2018     Act aditional nr.4/12798/20.11.2018                                                       Act aditional nr.5/2947/05.03.2019      Act aditional nr.6/9955/24.07.2019</t>
  </si>
  <si>
    <t>Obiectivul general al proiectului este de creare a mecanismului de facilitare a accesului persoanelor somere si inactive, a persoanelor deetnie roma si a persoanelor din mediul rural, din regiunile mai putin dezvoltate, la activitati, instrumenre, masuri si interventii integrate,active, inovative, profesionale si personalizate de insertie pe piata muncii, in vederea dobandirii si certificarii unor noi cunostinte,competente, abilitati si aptitudini de munca, avand ca scop final cresterea gradului de ocupare in randul acestora.OS1: Cresterea gradului de insertie pe piata muncii a persoanelor somere, persoanelor inactive, persoanelor de etnie roma si apersoanelor din zonele rurale, prin facilitarea accesului acestora la servicii specializate si personalizate de stimulare a ocuparii,precum servicii de informare si consiliere profesionala si servicii de mediere a muncii.OS2: Cresterea si imbunatatirea nivelului de competente profesionale, precum si dezvoltarea, dobandirea si certificarea de noicunostinte, competente, abilitati si aptitudini, in corelatie cu cerintele actuale ale pietei muncii a persoanelor somere, persoanelorinactive, persoanelor de etnie roma si a persoanelor din zonele rurale, prin facilitarea participarii acestora la programe de formare profesionala profesionale si personalizate</t>
  </si>
  <si>
    <t>Centru/Sud-Est/Sud-Muntenia</t>
  </si>
  <si>
    <t>Vrancea/Tulcea/Constanţa/Prahova/Ialomita/Giurgiu/Călăraşi/Braşov</t>
  </si>
  <si>
    <t>Judeţul Vrancea/Judeţul Tulcea/Judeţul Constanţa/Judeţul Prahova/Ialomiţa/Judeţul Giurgiu/Judeţul Călăraşi/Judeţul Braşov</t>
  </si>
  <si>
    <t>organism neguvernamental nonprofit (persoana juridica de drept privat fara scop patrimonial/institut naþional de cercetare-dezvoltare/organism neguvernamental nonprofit (persoana juridica de drept privat fara scop patrimonial)</t>
  </si>
  <si>
    <t>Act aditional nr.1/12802/20.11.2018      Act aditional nr.2/1187/29.01.2019   Act aditional nr.3/16605/22.11.2019</t>
  </si>
  <si>
    <t>Obiectivul general al proiectului este crearea unor masuri personalitate si integrate in scopul facilitarii integrarii pe piata europeana amuncii a unui numar de 370 somerilor si persoanelor inactive, persoanelor de etnie roma, persoanelor din mediul rural, prin elaborarea sioferirea in cadrul proiectului, pe o perioada de 18 luni, a unor masuri complexe de servicii necesare unei ocupari sustenabile si de calitatea fortei de munca. Pe termen mediu si lung, proiectul are ca obiectiv facilitarea accesului la o educatie continua de calitate a fortei demunca, prin calificarea,perfectionarea, specializarea sau initierea unui numar de 300 somerilor si persoanelor inactive, persoanelor deetnie roma, persoanelor din mediul rural, prin participarea la cele 8 programe de formare profesionala propuse in proiectOs 1- Informarea si consilierea profesionala a unui numar de 370 de persoane care compun grupului þinta si care beneficiaza desprijin în cadrul proiectului, pe parcursul a 18 luni de proiectOS 2 – Informarea si consilierea profesionala a unui numar de 185 de persoane care compun grupului þinta si care beneficiaza desprijin în cadrul proiectului, pe parcursul a 18 luni de proiect, dintre care 37 sunt persoane cu vârsta peste 54 de ani si 56 suntsomeri pe termen lungOs 3-Medierea muncii intr-o maniera continua pentru un numar de 300 de persoane care compun grupul þinta si care beneficiazade sprijin în cadrul proiectului, pe parcursul a 18 luni de proiect in vederea integrarii pe piata muncii, proces in urma caruia 150 debeneficiari , la încetarea calitaþii de participant, au un loc de munca, inclusiv cele care desfasoara o activitate independentaOS 4 – Informarea si consilierea profesionala a unui numar de 74 de cetaþeni români aparþinând minoritaþii roma care compungrupului þinta si care beneficiaza de sprijin în cadrul proiectului, pe parcursul a 18 luni de proiect.Os 5 - Medierea muncii intr-o maniera continua pentru un numar de 60 de cetaþeni români aparþinând minoritaþii roma carecompun grupului þinta în cadrul proiectului, pe parcursul a 18 luni de proiect in vederea integrarii pe piata muncii, proces in urmacaruia 30 de beneficiari , la încetarea calitaþii de participant, au un loc de munca, inclusiv cele care desfasoara o activitateindependentaOS 6 – Informarea si consilierea profesionala a unui numar de 111 de persoanelor din mediul rural, în special cele din agriculturade subzistenþa si semi-subzistenþa care compun grupului þinta si care beneficiaza de sprijin în cadrul proiectului, pe parcursul a 18luni de proiectOs 7 - Medierea muncii intr-o maniera continua pentru un numar de 90 persoanelor din mediul rural, în special cele din agriculturade subzistenþa si semi-subzistenþa care compun grupului þinta în cadrul proiectului, pe parcursul a 18 luni de proiect in vedereaintegrarii pe piata muncii, proces in urma caruia 45 de beneficiari , la încetarea calitaþii de participant, au un loc de munca, inclusivcele care desfasoara o activitate independentaOs 8-Dezvoltarea abilitatilor si competentelor a 150 de someri si persoane inactive pentru facilitarea integrarii pe piata fortei demunca, dintre care 30 lucratori vârstnici (55-64 ani) si 45 someri de lunga durataOS 9-Instruirea unui numar de in cadrul a 150 de someri si persoane inactive pentru facilitarea integrarii pe piata fortei de munca,dintre care 30 lucratori vârstnici (55-64 ani) si 45 someri de lunga durata in cadrul a 8 programe integrate de formare profesionala(4 programe de initiere, 2 programe de calificare, 2 programe de perfectionare) in vederea dezvoltarii abilitatilor necesareocuparii;Os 10-Promovarea spiritului antreprenorial pentru 48 membri ai grupului tinta prin livrarea unui program de formare profesionalade initiere pe competente antreprenoriale ce priveste imbunatatirea capacitatii de ocupare prin autoangajarere.Ca rezultat alacestui obiectiv, minimum 10 dintre beneficiari vor demara o activitate independenta.Os 11-Dezvoltarea abilitatilor si competentelor a 60 cetaþeni români aparþinând minoritaþii romaOS 12-Instruirea unui numar de in cadrul a 60 de cetaþenilor români aparþinând minoritaþii roma pentru facilitarea integrarii pepiata fortei de munca, in cadrul a 8 programe integrate de formare profesionala (4 programe de initiere, 2 programe de calificare,2 programe de perfectionare) in vederea dezvoltarii abilitatilor necesare ocupariiOs 13-Dezvoltarea abilitatilor si competentelor a 60 de persoanelor din mediul rural, în special cele din agricultura de subzistenþasi semi-subzistenþaOS 14-Instruirea unui numar de in cadrul a 60 cetaþeni români aparþinând persoanelor din mediul rural, în special cele dinagricultura de subzistenþa si semi-subzistenþa pentru facilitarea integrarii pe piata fortei de munca, in cadrul a 8 programeintegrate de formare profesionala (4 programe de initiere, 2 programe de calificare, 2 programe de perfectionare) in vedereadezvoltarii abilitatilor necesare ocuparii</t>
  </si>
  <si>
    <t>Constanţa</t>
  </si>
  <si>
    <t>Municipiul Constanţa</t>
  </si>
  <si>
    <t>organism neguvernamental nonprofit (persoana juridica de drept privat fara scop patrimonial)/microîntreprindere/microîntreprindere</t>
  </si>
  <si>
    <t>Act aditional nr.1/6320/04.07.2018-respins                        Act aditional nr.2/11257/22.10.2018    Act aditional nr.3/11435/25.10.2018     Act aditional nr.4/11973/07.11.2018      Act aditional nr.5/0869/22.01.2019</t>
  </si>
  <si>
    <t>ALEGE SA DEVII UN PROFESIONIST</t>
  </si>
  <si>
    <t>Obiectivul general al proiectului este cresterea accesului la ocupare pentru un numar de minim 352 persoane din categoria membrilor grupului tinta: somerilor si persoanelorinactive (50%), persoanelor de etnie roma (20%), persoanelor din mediul rural (30%), din regiunea de dezvoltare sud-est, judetele Tulcea,Constanta, Braila si/sau Galati, prin furnizarea gratuita, catre fiecare membru din grupul tinta, a unui pachet personalizat de masuri dincategoria serviciilor de informare si consiliere psihoprofesionala, a serviciilor de mediere a muncii si/sau a serviciilor de formareprofesionala, alaturi de actiuni inovative sociale suport de creare a propriului model de ocupare intr-o activitate independenta, in termen de18 luni.OBIECTIV SPECIFIC 1. - Asigurarea cadrului optim de furnizare a masurilor de crestere a ocuparii pentru un numar de minim 352persoane din categoria: somerilor si persoanelor inactive (50%), persoane din mediul rural (30%), persoane de etnie roma (20%),din regiunea de dezvoltare sud-est, judetele Tulcea, Constanta, Braila si/sau Galati, prin profilarea sau actualizarea niveluluiocupabilitatii si definirea particularizata a interventiilor pentru fiecare persoana in parte, in termen de 18 de luni.OBIECTIV SPECIFIC 2 - Dezvoltarea capacitatii de ocupare pentru un numar de minim 352 persoane din categoria: somerilor sipersoanelor inactive (50%), persoane din mediul rural (30%), persoane de etnie roma (20%), din regiunea de dezvoltare sud-est,judetele Tulcea, Constanta, Braila si Galati, prin furnizarea pachetelor personalizate de masuri creionate pentru fiecare membru algrupului tinta, in termen de 18 de luni.OBIECTIV SPECIFIC 3 - Diversificarea oportunitatilor de ocupare pentru membrii grupului tinta prin dezvoltarea, implementareasi testarea de solutii de inovare sociala menite sa sustina furnizarea de competente de baza ce raspund nevoilor de ocupare prindezvoltarea unei activitati independente, promovarea egalitatii de sanse si a dezvoltarii durabile.</t>
  </si>
  <si>
    <t>Tulcea/Constanţa/Brăila/Galaţi</t>
  </si>
  <si>
    <t>Judeţul Tulcea/Judeţul Constanţa/Judeţul Brăila/Judeţul Galaţi</t>
  </si>
  <si>
    <t>organism neguvernamental nonprofit (persoana juridica de drept privat fara scop patrimonial)/microîntreprindere</t>
  </si>
  <si>
    <t>Act aditional nr.1/9269/12.09.2018       Act aditional nr.2/5335/22.04.2019</t>
  </si>
  <si>
    <t>Obiectivul general al proiectuluiintegrarea pe piata muncii prin imbunatatirea competentelor pentru 460 de someri si persoane inactive (cu accent pe somerii de lungadurata, lucratorii varstnici (55-64 ani), persoanele cu nivel redus de educatie), persoane de etnie roma si persoane din mediul rural (inspecial persoanele din agricultura de subzistenta si semi-subzistenta), din regiunea Sud-Est, judetele Braila, Galati si Buzau, prin oferireaunor servicii integrate de masuri active si personalizate de ocupare, cuprinzand informare si consiliere, mediere, programe de formareprofesionala, constientizare si life coaching.OS1 – Cresterea nivelului de informare si sensibilizare a beneficiarilor din regiunea Sud-Est (judetele Braila, Buzau, Galati) cuprivire la avantajele aduse de participarea la formare continua si consolidarea unei cariere, prin implementarea unei campanii desensibilizare si constientizare pe parcursul a 18 luni si organizarea unui workshop de bune practici.OS2- Imbunatatirea capacitatii de ocupare si insusirea abilitatilor necesare reintegrarii pe piata muncii a 460 de persoane din GTdin judetele Braila, Buzau, Galati (someri, persoane inactive, persoane de etnie roma si persoane din mediul rural), pe parcursul a18 luni (respectiv 17 luni – serv de consiliere), prin furnizarea de servicii de informare, consiliere si mediere: participarea la minim10 ore de sedinte de consiliere individuala si in grup/persoana, organizarea a 5 burse a locurilor de munca, participarea la 234 deinterviuri cu angajatorii, punerea la dispozitie a unei baze de date cu locurile de munca vacante.OS3 – Dezvoltarea cunostintelor profesionale si obtinerea certificarilor necesare insertiei/reintegrarii profesionale a personaelordin GT prin furnizarea a 31 de programe de formare (calificare de nivel 2 si 3) unui numar de 430 de persoane si evaluarea sicertificarea competentelor profesionale obtinute pe alte cai decat cele formale pentru 30 persoane din regiunea Sud-Est, peparcursul a 18 luni, in vederea facilitarii accesului la ocupareOS4 - Stimularea insertiei profesionale si a constientizarii valorii de sine pentru a depasi obstacolele psihice si fizice ce impiedicaimplicarea sociala si económica in comunitate pentru 250 de persoane, pe parcursul a 15 luni, prin furnizarea de servicii deacompaniament (cresa si afterschool) pentru 100 de persoane din GT si activitati de life coaching si sprijin reciproc pentru 150 depersoane.OS5 – Promovarea initiativelor locale, a unei societati egalitare, a dezvoltarii sustenabile si a inovarii sociale prin crearea reteleiJob-Hub de parteneriate pentru integrarea persoanelor marginalizate pe piata fortei de munca, constituirea a 12parteneriate/retele/platforme de colaborare cu actori relevanti ai mediului de afaceri / academic / de formare / sectorul public,precum si prin organizarea a 31 de ateliere educationale si ludice pe tema dezvoltarii sustenabile: “O lume in schimbare” siderularea a 2 module de e-learning privind nediscriminarea si dezvoltarea durabila.</t>
  </si>
  <si>
    <t>Galaţi/Buzău/Brăila</t>
  </si>
  <si>
    <t>Municipiul Galaţi/Municipiul Buzău/Municipiul Brăila</t>
  </si>
  <si>
    <t>microîntreprindere/organism neguvernamental nonprofit (persoana juridica de drept privat fara scop patrimonial)</t>
  </si>
  <si>
    <t>Act aditional nr.1/7383/30.07.2018        Act aditional nr.2/11231/22.10.2018      Act aditional nr.3/12801/20.11.2018         Act aditional nr.4/12782/16.09.2019         Act aditional nr.5/14908/24.10.2019</t>
  </si>
  <si>
    <t>Obiectivul general al proiectului consta in accesul la locuri de munca pentru persoanele aflate în cautarea unui loc de munca si pentrupersoanele inactive, inclusiv pentru somerii de lunga durata si pentru persoanele cu sanse mici de angajare, cresterea ocuparii somerilorsi a persoanelor inactive, cu accent pe somerii de lunga durata, lucratorii vârstnici (55-64 ani), persoanelor cu dizabilitaþi, persoanelor cunivel redus de educaþie, a cetaþenilor români aparþinând minoritaþii roma, si a persoanelor din mediul rural, în special cele din agriculturade subzistenþa si semi-subzistenþa si imbunataþirea nivelului de competenþe, inclusiv prin evaluarea si certificarea competenþelor dobânditeîn sistem non-formal si informal al somerilor si persoanelor inactive, cu accent pe somerii de lunga durata, lucratorii vârstnici (55-64 ani),persoanelor cu dizabilitaþi, persoanelor cu nivel redus de educaþie, al cetaþenilor români aparþinând minoritaþii roma si al persoanelor dinmediul rural, în special cele din agricultura de subzistenþa si semi-subzistenþa prin acordarea de pachete integrate si personalizate care saasigure cresterea ocuparii si imbunatatirea nivelului de competente in regiunea de Sud-Est.OS1: Dezvoltarea si implementarea unui sistem de management si control performant al proiectului prin monitorizarea continua arezultatelor obþinute, în vederea maximizarii impactului proiectului asupra grupului þinta vizat precum si asigurarea vizibilitatiifinanþatorului si a activitaþilor proiectului, cu ajutorul unor instrumente inovatoare de informare si publicitate, obiectiv aferentactivitatii 1 a proiectului ce va avea ca rezultat 510 persoane sprijinite din care 260 Persoane care, la încetarea calitaþii departicipant, au un loc de munca, inclusiv cele care desfasoara o activitate independenta , 420 Persoane care, la încetarea calitaþiide participant, dobândesc o calificare in 18 luniOS2: Imbunatatirea nivelului de competenete al somerilor si persoanelor inactive, cu accent pe somerii de lunga durata, lucratoriivârstnici (55-64 ani), persoanelor cu dizabilitaþi, persoanelor cu nivel redus de educaþie, al cetaþenilor români aparþinând minoritaþiiroma si al persoanelor din mediul rural, în special cele din agricultura de subzistenþa si semi-subzistenþa prin implementarea deprograme de formare profesionala a adultilor; obiectiv aferent activitatii 2 a proiectului ce va avea ca rezultat 510 persoanesprijinite din care 255 someri si inactivi,51 persoane cu vârsta peste 54 de ani, 55 someri pe termen lung , 2 persoane cudizabilitati,10 persoane cu studii primare (ISCED 1) sau gimnaziale (ISCED 2), 10 persoane Persoane cu studii liceale (ISCED 3)sau postliceale (ISCED 4),102 persoane de etnie roma ,153 persoane din mediul rural in 18 luniOS3: Evaluarea si certificarea competentelor dobandite in sistem non-formal si informal al somerilor si persoanelor inactive, cuaccent pe somerii de lunga durata, lucratorii vârstnici (55-64 ani), persoanelor cu dizabilitaþi, persoanelor cu nivel redus deeducaþie, al cetaþenilor români aparþinând minoritaþii roma si al persoanelor din mediul rural, în special cele din agricultura desubzistenþa si semi-subzistenþa; obiectiv aferent activitatii 3 a proiectului ce va avea ca rezultat 420 Persoane care, la încetareacalitaþii de participant, dobândesc o calificare din care 210 someri si inactivi,42 persoane cu vârsta peste 54 de ani, 45 someri petermen lung , 2 persoane cu dizabilitati,8 persoane cu studii primare (ISCED 1) sau gimnaziale (ISCED 2), 8 persoane Persoanecu studii liceale (ISCED 3) sau postliceale (ISCED 4),84 persoane de etnie roma ,126 persoane din mediul rural in 18 luniOS4: Cresterea ocuparii somerilor si persoanelor inactive, cu accent pe somerii de lunga durata, lucratorii vârstnici (55-64 ani),persoanelor cu dizabilitaþi, persoanelor cu nivel redus de educaþie, cetaþenilor români aparþinând minoritaþii roma si persoanelordin mediul rural, în special cele din agricultura de subzistenþa si semi-subzistenþaprin organizarea burselor locurilor de munca sialte activitati de mediere; obiectiv aferent activitatii 4 a proiectului ce va avea ca rezultat 260 Persoane care, la încetarea calitaþiide participant, au un loc de munca, inclusiv cele care desfasoara o activitate independenta din care 130 someri si inactivi,26persoane cu vârsta peste 54 de ani, 27 someri pe termen lung , 2 persoane cu dizabilitati,5 persoane cu studii primare (ISCED 1)sau gimnaziale (ISCED 2), 5 persoane Persoane cu studii liceale (ISCED 3) sau postliceale (ISCED 4),52 persoane de etnie roma,78 persoane din mediul rural in 18 luniOS5 Asigurarea unei organizari temeinice privind decontarea cheltuielilor indirecte pe baza de rata forfetara, pe intreaga perioadade implementare a proiectului si respectarea masurilor minime de informare si publicitate.</t>
  </si>
  <si>
    <t>Vrancea/Tulcea/Galaţi/Constanţa/Buzău/Brăila</t>
  </si>
  <si>
    <t>Judeţul Vrancea/Judeţul Tulcea/Judeţul Galaţi/Judeţul Constanţa/Judeţul Buzău/Judeţul Brăila</t>
  </si>
  <si>
    <t>Act aditional nr.1/13196/27.11.2018             Act aditional nr.2/0830/24.01.2019            Act aditional nr.3/5256/19.04.2019</t>
  </si>
  <si>
    <t>Obiectivul general al proiectuluiCresterea gradului de ocupare a somerilor (de lunga durata, varstnici, de etnie roma, din mediul rural) prin implementarea unui setcomplex de masuri integrate de ocupare ce vor include programe de FPC, certificarea competentelor dobandite in context non-formal,consiliere si orientare profesionala si mediere pe piata muncii.1. OS1 – Consilierea si orientarea profesionala a 520 membri ai grupului tinta2. OS2 – Furnizarea de servicii specializate de ocupare a fortei de munca – mediere pe piata muncii pentru 520 de persoane.3. OS3 – Participarea la programe de formare profesionala continua a unui numar de 500 de membri ai grupului tinta.4. OS4 – Evaluarea si certificarea competentelor dobandite non-formal pentru 20 de membri ai grupului tinta5. OS5 – Certificarea a 420 de membri ai grupului tinta (participanti la programe de FPC si la activitati de certificare acompetentelor).6. OS6 – Implementarea pachetului de masuri integrate pentru cresterea ocuparii in randul somerilor din grupuri defavorizate (520persoane).</t>
  </si>
  <si>
    <t>Constanţa/Vrancea</t>
  </si>
  <si>
    <t>Municipiul Mangalia/Slobozia Bradului</t>
  </si>
  <si>
    <t>Obiectivul general al proiectului este lmbunatatirea nivelului de competente profesionale si socio-personale pentru 510 persoane dinRegiunea Sud Est, Judetele, Constanta, Tulcea si Buzau, in scopul cresterii gradului de ocupare pentru 260 dintre acestia.Obiectivul Specific 0 - Crearea Premiselor necesare implementarii proiectului. Acest obiectiv va fi indeplinit prin implementarea:Activitatii 0 - Activitate orizontala pentru asigurarea Managementului Proiectului care urmareste derularea in bune conditii amanagementului de proiectului, procedurile de achizitii si actiunile de informare si publicitate ale proiectului.Activitatii 1 - Atragerea, recrutarea si gestionarea Grupului Tinta format din 510 persoane din Regiunea Sud Est (JudeteleConstanta, Tulcea si Buzau). Scopul implementarii acesteia este acela de a oferii activitatilor principale, generatoare de indicatorirespectiv (A2, A3 si A4) grupul tinta necesar in structura si natura convenite in cadrul proiectului dezvoltat conform conditiilor deeligibilitate stipulate in Ghidul Specific pentru beneficiarii finali ai proiectului.Obiectivul Specific 1 - Imbunatatirea competentelor a 510 persoane din Regiunea Sud Est (Judetele Constanta, Tulcea si Buzau)pe durata a 13 luni prin implementarea programului de formare specifica.Primul obiectiv specific al proiectului urmareste implementarea planului acreditat de formare continua, teoretica si practicaspecifica pentru toti membrii grupului tinta format din 510 persoane, care la final vor dobandii competente informatice, competentesociale si civice si vor fi calificati in meseria de lucrator in comert.OS 2 - Cresterea ocuparii pentru cel putin 260 persoane din Regiunea Sud Est (Judetele Constanta, Tulcea si Buzau) prinoferirea de servicii specializate pentru stimularea ocuparii fortei de munca. Serviciile vor fi oferite in comunitatile din care acestiaprovin. OS2 va fi implementat pe toata durata de proiectului, 18 luni.</t>
  </si>
  <si>
    <t>Tulcea/Constanţa/Buzău</t>
  </si>
  <si>
    <t>Judeţul Tulcea/Judeţul Constanţa/Judeţul Buzău</t>
  </si>
  <si>
    <t>organism neguvernamental nonprofit (persoana juridica de drept privat fara scop patrimonial)/organism neguvernamental nonprofit (persoana juridica de drept privat fara scop patrimonial)/microîntreprindere</t>
  </si>
  <si>
    <t>Act aditional nr.1/419/11.01.2019                                                                                    Act aditional nr.2/8837/03.07.2019       Act aditional nr.3/9221/10.07.2019       Act aditional nr.4/18061/16.12.2019</t>
  </si>
  <si>
    <t>Obiectivul general il reprezinta promovarea si cresterea gradului de ocupare sustenabila si de calitate a fortei de munca pentru 360 depersoane, someri si persoane inactive (someri de lunga durata si/sau persoane cu dizabilitaþi sau persoane cu studii primare (ISCED1)sau gimnaziale (ISCED2) si/sau persoane cu studii liceale (ISCED3) sau postliceale (ISCED4), persoane peste 54 de ani), persoane deetnie roma si persoane din mediul rural din regiunea Sud Est, prin dezvoltarea si implementarea unui set complex de masuri integrate sipersonalizate, care vizeaza imbunatatirea accesului pe piata muncii, cresterea gradului de insertie profesionala si indirect sociala, prinimbunatatirea aptitudinilor si a competentelor grupului tinta.Obiectiv specific 1 – Dezvoltarea abilitaþilor si încrederii în sine pentru 360 persoane (someri si persoane inactive, persoane dinmediul rural, persoane de etnie roma) prin participarea la sesiuni personalizate de informare si consiliere profesionala pentruimbunatatirea accesului pe piata muncii.Obiectiv specific 2 - Imbunatatirea aptitudinilor si dezvoltarea competentelor a 360 de persoane (someri si persoane inactive,persoane din mediul rural, persoane de etnie roma) prin participarea acestora la programe de formare profesionala (cursuri deinitiere, calificare nivel II sau III) adaptate nevoilor acestora si derulate in concordanta cu cerintele pietei muncii.Obiectiv specific 3 - Dezvoltarea competentelor profesionale, cresterea gradului de ocupare si asigurarea sustenabilitatiiproiectului prin incadrarea in munca a 184 de persoane din regiunea Sud Est in urma participarii la programele de formareprofesionala si furnizarea de servicii de acompaniere la noul loc de munca pentru persoanele identificate cu nivel de ocupabilitateC ”greu ocupabil” si D ”foarte greu ocupabil”.</t>
  </si>
  <si>
    <t>organism neguvernamental nonprofit (persoana juridica de drept privat fara scop patrimonial)</t>
  </si>
  <si>
    <t>Act aditional nr.1/6189/15.05.2019      Act aditional nr.2/16048/13.11.2019           Act aditional nr.3/4360/09.03.2020       Act aditional nr.4/4689/12.03.2020          Act aditional nr.5/9393/15.05.2020       Act aditional nr.6/13240/03.07.2020</t>
  </si>
  <si>
    <t>O SANSA PENTRU FIECARE!</t>
  </si>
  <si>
    <t>Obiectivul general al proiectului este cresterea ocuparii si imbunatatirea nivelului de competente pentru 352 persoane cu rezidenta in regiunile Sud-Est, Sud-Muntenia, Centrusi Nord-Est, prin furnizarea de servicii personalizate de informare si consiliere profesionala, formare profesionala, evaluarea si certificareacompetentelor dobandite in sistem non-formal si informal, mediere pe piata muncii. Prin implementarea proiectului, parteneriatul urmaresteintegrarea socioprofesionala durabila pe piata muncii a 352 persoane grup tinta (GT) total, GT format din: 176 (50% din 352 grup tintatotal) someri si persoane inactive, someri de lunga durata, lucratorii varstnici (55-64 ani), persoane cu dizabilitati, persoane cu nivel redusde educatie, din care 36 persoane cu varsta peste 54 ani (20,45% din total 176 someri si persoane inactive) si 53 someri pe termen lungsi/sau persoane cu dizabilitati si/sau persoane cu studii primare sau gimnaziale si/sau Persoane cu studii liceale (ISCED 3) sau postliceale(ISCED 4) (30,11% din total 176 someri si persoane inactive); 106 persoane din mediul rural, in special cele din agricultura de subzistentasi semi-subzistenta (30% din 352 grup tinta total); 70 cetateni romani apartinand minoritatii roma (20% din 352 grup tinta total), prinfurnizarea de servicii personaliate si masuri specifice de ocupare precum, informare si consiliere profesionala, formare profesionalaautorizata (ANC), evaluarea si certificarea competentelor dobandite in sistem non-formal si informal, mediere pe piata muncii, cu scopulcresterii nivelului de ocupare in randul acestora, respectiv angajarea a minim 180 persoane din 352 grup tinta total (51,13% din grup tintatotal).OS1 – Identificarea si recrutarea a 352 someri si persoane inactive, persoane din mediul rural, in special cele ocupate inagricultura de subzistenta, precum si persoane de etnie roma din regiunile Centru, Sud-Est, Sud-Muntenia si Nord-Est.OS2 – Informarea si consilierea profesionala a 352 someri si persoane inactive, persoane din mediul rural, in special cele ocupatein agricultura de subzistenta, precum si persoane de etnie roma din regiunile Centru, Sud-Est, Sud-Muntenia si Nord-Est.OS3 – Cresterea nivelului de competente pentru 352 someri si persoane inactive, persoane din mediul rural, in special celeocupate in agricultura de subzistenta, precum si persoane de etnie roma din regiunile Centru, Sud-Est, Sud-Muntenia si Nord-Est,prin participarea la cursuri de formare profesionala continua si/sau prin certificarea competentelor dobandite in sistem non-formalsi informal.OS4 – Medierea pe piata muncii a 352 someri si persoane inactive, persoane din mediul rural, in special cele ocupate inagricultura de subzistenta, precum si persoane de etnie roma din regiunile Centru, Sud-Est, Sud-Muntenia si Nord-Est.OS5 – Acompanierea a cel putin 16 persoane inscrise in grupul tinta al proiectului si profilate cu nivelurile de ocupabilitate de tip Csi D, in vederea mentinerii acestora in campul muncii pe o perioada de minim 6 luni.</t>
  </si>
  <si>
    <t>Sud-Est/Sud - Muntenia/Nord-Est/Centru/Sud-Est</t>
  </si>
  <si>
    <t>Vrancea/Tulcea/Teleorman/Prahova/Ialomiţa/Giurgiu/Suceava/Neamţ/Iaşi/Sibiu/Mureş/Harghita/Covasna/Galaţi/Constanţa/Buzău/Brăila/Dâmboviţa/Călăraşi/Argeş/Botoşani/Bacău/Braşov/Alba/Vaslui</t>
  </si>
  <si>
    <t>Judeţul Vrancea/Judeţul Tulcea/Judeţul Teleorman/Judeţul Prahova/Judeţul Ialomiţa/Judeţul Giurgiu/Judeţul Suceava/Judeţul Neamţ/Judeţul Iaşi/Judeţul Sibiu/Judeţul Mureş/Judeţul Harghita/Judeţul Covasna/Judeţul Galaţi/Judeţul Constanţa/Judeţul Buzău/Judeţul Brăila/Judeţul Dâmboviţa/Judeţul Călăraşi/Judeţul Argeş/Judeţul Botoşani/Judeţul Bacău/Judeţul Braşov/Judeţul Alba/Judeţul Vaslui</t>
  </si>
  <si>
    <t>instituþie de învaþamânt superior de stat acreditata/microîntreprindere/organism neguvernamental nonprofit (persoana juridica de drept privat fara scop patrimonial)</t>
  </si>
  <si>
    <t>Ocupare sustenabila in regiunea Sud Est</t>
  </si>
  <si>
    <t>Obiectivul general al proiectului-Creșterea nivelului de competente si promovarea unei ocupari sustenabile pentru șomeri și persoane inactive din regiunea Sud Est, facilitarea accesului la locuri de munca în special pentru persoanele de etnie roma, persoane din mediul rural, persoane ocupate in agricultura de subzistenta si semi-subzistenta, persoane vulnerabile sau someri pe termen lung prin furnizarea de masuri active personalizate pentru cresterea nivelului de competente și prin recunoasterea competentelor dobandite informal.Obiectivul specific 1-Cresterea nivelului de competente pentru 504 persoane, someri pe termen lung, persoane inactive, perosane ocupate in agricultura de subzistenta si semisubzistenta si persoane de etnie roma din regiunea Sud Est prin participarea la cursuri de formare profesionala de tip calificare si recunoasterea competentelor dobandite informal pentru 12 persoane prin participarea la sesiuni de evaluare a competentelor dobandite informal.Obiectivul specific 2 Cresterea sanselor de ocupare si acces la locuri de munca prin integrarea a 516 persoane in regiunea Sud Est in masuri de informare, consiliere și activitati de mediere a muncii precum si integrarea în munca a 258 persoane din regiunea Sud Est în sectoare precum constructii nave, servicii publice sau servicii suport turismului. Obiectivul se indetifica cu activitatea 3 și 6 contribuind la atingerea rezultatelor aferente acestor activitati.</t>
  </si>
  <si>
    <t>Judeţul Brăila/Judeţul Brăila/Judeţul Constanţa/Judeţul Galaţi/Judeţul Tulcea</t>
  </si>
  <si>
    <t>organizaţie sindicală/organism neguvernamental nonprofit (persoană juridică de drept privat fără scop patrimonial)/organizaţie sindicală</t>
  </si>
  <si>
    <t>Act aditional nr.1/11229/22.10.2018    Act aditional nr.2/12379/15.11.2018     Act aditional nr.3/775/18.01.2019        Act aditional nr.4/4868/12.04.2019                                      Act aditional nr.5/8299/25.06.2019      Act aditional nr.6/12495/11.09.2019       Act aditional nr.7/17839/12.12.2019</t>
  </si>
  <si>
    <t>Activ - Locul tau de munca!</t>
  </si>
  <si>
    <t>Obiectivul general al proiectului consta in furnizarea de masuri integrate, personalizate, de informare, consiliere profesionala, mediere a muncii, formare profesionala, evaluare si certificare a competentelor dobândite în sistem non-formal și informal pentru 360 de persoane - someri si persoane inactive, persoane din mediul rural si cetateni de etnie roma din judetul Buzau in vederea facilitarii insertiei pe piata muncii si ocuparii durabile a acestora.OS1: Selectia a 360 de persoane din judetul Buzau- 180 someri si inactivi, 72 cetateni apartinand minoritatii roma, 108 persoane din mediul rural, in vederea imbunatatirii nivelului lor de competente si a cresterii accesului la locuri de munca si a ocuparii.OS2: Stimularea ocuparii pentru 360 de persoane (180 someri si inactivi, 72 cetateni apartinand minoritatii roma, 108 persoane din mediul rural) prin furnizarea de serviciii specializate - informare, consiliere, mediere a muncii, organizarea de evenimente de sprijin si crearea unei retele de parteneri, dintre care cel putin 180 (90 someri si inactivi, 36 cetateni apartinand minoritatii roma, 54 persoane din mediul rural) isi gasesc un loc de munca.OS3: Participarea a 360 persoane la programe de formare profesionala (initiere, calificare, recalificare, perfectionare, specializare), dintre care 200 persoane la un curs de calificare, iar cel putin 130 persoane dobandesc o calificare ca urmare a programului de formare profesionala absolvit.OS4: Evaluarea competentelor profesionale obtinute pe alte căi decât cele formale pentru 175 de persoane din GT, din care cel putin 160 persoane certificate.</t>
  </si>
  <si>
    <t>Buzău</t>
  </si>
  <si>
    <t>Judeţul Buzău</t>
  </si>
  <si>
    <t>organism neguvernamental nonprofit (persoană juridică de drept privat fără scop patrimonial)/întreprindere mică/microîntreprindere</t>
  </si>
  <si>
    <t>Act aditional nr.1/8750/31.08.2018     Act aditional nr.2/13556/06.12.2018     Act aditional nr.3/15864/11.11.2019   Act aditional nr.4/4739/13.03.2020       Act aditional nr.5/5117/18.03.2020     Act aditional nr.6/12323/22.06.2020</t>
  </si>
  <si>
    <t>Ramnicu Sarat, sprijin pentru o comunitate incluziva</t>
  </si>
  <si>
    <t>Obiectivul general al proiectului consta in dezvoltarea activitatii GAL Sus Ramnicul prin actiuni de sprijin in vederea realizarii si implementarii de proiecte pentru comunitatile ZUM, vizate de SDL, care sa promoveze incluziunea sociala, combaterea saraciei si a oricarei forme de discriminare in randul grupurilor vulnerabile. OS1 – Realizarea managementului GAL, prezentarea oportunitatilor de finantare POCU/POR si indrumarea beneficiarilor/potentialilor beneficiari pentru pregatirea si implementarea proiectelor.OS2 – Intarirea capacitatii GAL in scopul de a selecta si implementa proiectele cele mai viabile finantate din bugetul SDLOS3 – Organizarea de schimburi de bune practici cu alte organizatii similare pentru cresterea eficientei functionarii GAL si implicarii in viata comunitatii prin implementarea SDL</t>
  </si>
  <si>
    <t>Municipiul Râmnicu Sărat</t>
  </si>
  <si>
    <t>Act aditional nr.1/14414/21.12.2018          Act aditional nr.2/9510/16.07.2019           Act aditional nr.3/16600/22.11.2019   Act aditional nr.4/8153/28.04.2020</t>
  </si>
  <si>
    <t>Sprijin pentru funcționarea STRATEGAL</t>
  </si>
  <si>
    <t>Obiectivul general al proiectului îl reprezintă funcționarea GAL-ului și animarea comunității vizată de SDL în vederea implementării SDL-ului.Obiectivele specifice sunt:Îmbunătățirea capacității GAL de a gestiona și monitoriza implementarea eficientă și eficace a SDL.Asigurarea sprijinului logistic pentru funcționarea GAL.Creșterea gradului de informare a Beneficiarilor și a potențialilor beneficiari și a membrilor comunității vizate de SDL.</t>
  </si>
  <si>
    <t>Galaţi</t>
  </si>
  <si>
    <t>Municipiul Galaţi</t>
  </si>
  <si>
    <t>Act aditional nr.1/1200/29.01.2019</t>
  </si>
  <si>
    <t>Obiectivul general al proiectului este cresterea capacitatii si sustinerea activitatii GALUnirea Focsani, în vederea pregătirii pentru procesul de implementare a Strategiei de Dezvoltare Locală DLRC și îndeplinirii atribuțiilor ce ii revin, în conformitate cu prevederile art. 34 al Regulamentului (EU) Nr. 1303/2013, pana la 31 decembrie 2023.OS1 este cresterea capacitatii GAL Unirea Focsani e a gestiona și implementa în mod eficient și eficace Strategia de Dezvoltare Locala a Municipiului Focsani, pana la 31 decembrie 2023. Ca urmare, este vizata dezvoltarea la nivelul GAL, de competente specifice in designul si administrarea de scheme de granturi, planificarea si implementarea de proiecte. Astfel, se propune dezvoltarea resursei umane relevante pentru GAL, prin consolidarea capacității actorilor locali interesati de a dezvolta și implementa operațiuni relevante, care contribuie la SDL, in paralel cu promovarea capacităților lor de management al proiectelor (furnizare de cursuri pentru actori locali potentiali beneficiari de finantare in cadrul implementarii SDL: dezvoltare comunitara/facilitare, management de proiect, management financiar; Cursuri de formare pentru membrii consiliul de administratie al GAL: management de proiect, dezvoltare comunitara; Cursuri de formare beneficiari finantare: achizitii publice, introducere in Mysmis).OS2 este dezvoltarea si organizarea a 2 apelurilor de selectie de proiecte (selectia fiselor de proiect), pana in luna august 2019:
- conceperea unei proceduri de selecție nediscriminatorii și transparente și a unor criterii obiective în ceea ce privește selectarea operațiunilor, care să evite conflictele de interese, care garantează că cel puțin 50% din voturile privind deciziile de selecție sunt exprimate de parteneri care nu au statutul de autorități publice și permite selecția prin procedură scrisă; 
- asigurarea, cu ocazia selecționării operațiunilor, a coerenței cu SDL, prin acordarea de prioritate operațiunilor în funcție de contribuția adusă la atingerea obiectivelor și țintelor strategiei;
- pregătirea și publicarea a cererilor de propuneri sau a unei proceduri permanente de depunere de proiecte, inclusiv definirea criteriilor de selecție;
- primirea și evaluarea cererilor de contribuții;
- selectarea operațiunilor și stabilirea cuantumului contribuției și, după caz, prezentarea propunerilor către organismul responsabil pentru verificarea finală a eligibilității înainte de aprobare;
- monitorizarea implementării strategiei de dezvoltare locală plasate sub responsabilitatea comunității și a operațiunilor sprijinite și efectuarea de activități specifice de evaluare în legătură cu strategia respectivă.</t>
  </si>
  <si>
    <t>Municipiul Focsani</t>
  </si>
  <si>
    <t>Act aditional nr.1/12670/16.11.2018     Act aditional nr.2/13167/27.11.2018      Act aditional nr.3/4160/24.02.2021</t>
  </si>
  <si>
    <t>Sprijin pentru funcționarea GAL Urban Medgidia pentru implementarea Strategiei de Dezvoltare Locală a Zonelor Urbane Marginalizate din Municipiul Medgidia (SDL a ZUM Medigidia)</t>
  </si>
  <si>
    <t>Obiectivul general al proiectului este reducerea numarului de persoane aflate in risc de saracie si excluziune sociala din comunitatea marginalizata Medgidia prin atragerea de surse de finantare in baza masurilor de interventie stabilite anterior in cadrul SDL, în contextul mecanismului de DLRC si consolidarea capacitatii administrative a GAL in vederea administrarii si implementarii acestora.OS1 este cresterea implicarii reprezentantilor locali din zona marginalizata Medgidia în solutionarea problemelor locale prin derularea de proiecte si actiuni de sustinere a dezvoltarii locale, cresterii acccesului la educatie, eliminarea inegalitatilor sociale,  activitati de animare in legatura cu promovarea masurilor de interventie stabilite de SDLOS2 este implementarea Strategiei de Dezvoltare Locala prin lansarea de masuri si finantarea unor seturi de proiecte aferente listei de interventii  elaborata in cadrul SDL, în vederea cresterii dezvoltarii locale si a bunastarii locuitorilor din zona vizata a Medgidiei</t>
  </si>
  <si>
    <t xml:space="preserve">  </t>
  </si>
  <si>
    <t>„Dezvoltarea de întreprinderi sociale pentru comunități prospere și integrate”</t>
  </si>
  <si>
    <t xml:space="preserve">Obiectivul general al proiectului constă în înființarea a 21 de noi întreprinderi sociale sustenabile în mediul urban și/sau rural din cele 7 regiuni mai puțin dezvoltate (Centru, Sud-Est, Sud Muntenia, Nord-Est, Nord-Vest, Vest și Sud-Vest Oltenia). Efectul pozitiv pe termen lung al implementării proiectului constă în generarea a minimum 105 de locuri de muncă sustenabile pentru locuitorii celor 7 regiuni de dezvoltare (asigurând pentru acestea promovarea unei creșteri economice competitive și stimularea activității economice prin asigurarea disponibilității unei forțe de muncă „gata de lucru”, care să răspundă nevoilor în creștere ale mediului de afaceri) și în oferirea unor servicii deficitare la un preț accesibil pentru familiile din mediul rural și urban. Proiectul se încadrează în "Axa prioritară nr. 4 - Incluziunea socială și combaterea sărăciei" a Programului Operational Capital Uman în prioritatea de investiții – "9v: Promovarea antreprenoriatului social și a integrării vocaționale înîntreprinderile sociale și economia socială și solidară pentru a facilita accesul la ocuparea forței de muncă". Proiectul propus contribuie la realizarea obiectivului specific al programului "O.S. 4.16: Consolidarea capacității întreprinderilor de economie socială de afuncționa într-o manieră auto sustenabilă".Obiectivul specific 1. Constituirea în mod transparent și participativ a 21 de întreprinderi sociale în mediul rural și urban din cele 7 regiuni de dezvoltare mai puțin dezvoltate (Centru, Sud-Est, Sud Muntenia, Nord-Est, Nord-Vest, Vest și Sud-Vest Oltenia). Datorită beneficiilor multiple pe care le pot aduce comunității (crearea de locuri de muncă sustenabile pentru persoane din grupurile vulnerabile pe piața muncii, asigurarea unor bunuri/servicii deficitare în comunități la prețuri/tarife accesibile datorită adaosului comercial scăzut, valorificarea unor resurse locale insuficient/ineficient exploatate) întreprinderile sociale sunt prin definiție organizații “multi-stakeholder” ce implică mai multe părți interesate din comunitatea în care vor funcționa: viitori/potențiali angajați, clienți, furnizori, parteneri de afaceri, autorități locale. Obiectivul specific 2. Atingerea până la sfârșitul proiectului a pragului de rentabilitate de către cele 21 de întreprinderi sociale nou înființateObiectivul specific 3. Realizarea unor rețele regionale de întreprinderi sociale. AID România în calitate de beneficiar al proiectului va participa la constituirea unor rețele regionale de entități de economie socială funcționale care va aduce ca beneficiu pentru grupul țintă posibilitatea schimbului de experiență cu alte persoane implicate în economia socială, bune practici, încheierea de parteneriate comerciale, o mai bună promovare a afacerii și în influențarea cadrului normativ de funcționare a economiei sociale. </t>
  </si>
  <si>
    <t>Centru/Nord-Est/Nord-Vest/Sud - Muntenia/Sud-Est/Sud-Vest Oltenia/Vest</t>
  </si>
  <si>
    <t>Braşov/Iaşi/Sălaj/Argeş/Brăila/Olt/Timiş</t>
  </si>
  <si>
    <t>Judeţul Braşov/Judeţul Iaşi/Judeţul Sălaj/Judeţul Argeş/Judeţul Brăila/Judeţul Olt/Judeţul Timiş</t>
  </si>
  <si>
    <t>Dezvoltarea socio-economică a comunităților prin înființarea de întreprinderi sociale</t>
  </si>
  <si>
    <t xml:space="preserve">Obiectivul general al proiectului consta in infiintarea a 21 de noi intreprinderi sociale sustenabile in mediul urban si/sau rural din regiunile de dezvoltare Centru, Nord-Est, Sud-Muntenia, Sud-Est, Sud-Vest Oltenia si Vest, respectiv in localitati urbane si/sau rurale din judetele Alba, Neamt, Vaslui, Giurgiu, Tulcea, Valcea si Arad.OS 1. Constituirea in mod transparent si participativ a 21 de intreprinderi sociale in mediul rural si/sau urban din regiunile de dezvoltare Centru, Nord-Est, Sud-Muntenia, Sud-Est, Sud-Vest Oltenia si Vest, respectiv in localitati urbane si/sau rurale din judetele Alba, Neamt, Vaslui, Giurgiu, Tulcea, Valcea si Arad. OS 2. Atingerea pana la sfarsitul proiectului a pragului de rentabilitate de catre cele 21 de intreprinderi sociale nou infiintate. OS 3. Aderarea intrerpinderilor sociale dezvoltate in cadrul proiectului la retelele regionale de intreprinderi sociale existente. </t>
  </si>
  <si>
    <t>Centru/Nord-Est/Nord-Est/Sud - Muntenia/Sud-Est/Sud-Vest Oltenia/Vest</t>
  </si>
  <si>
    <t>Alba/Neamţ/Vaslui/Giurgiu/Tulcea/Vâlcea/Arad</t>
  </si>
  <si>
    <t>Sunt OKupat - masuri personalizate si integrate pentru cresterea ocuparii somerilor si a persoanelor inactive, a persoanelor din mediul rural si a cetatenilor romani apartinand minoritatii roma de pe teritoriul ITI Delta Dunarii</t>
  </si>
  <si>
    <t>Obiectivul general al proiectului consta in imbunatatirea nivelului de competente si cresterea sanselor de ocupare pentru un numar de 210 someri si persoane inactive [cu accent pe somerii de lunga durata, lucratorii varstnici (55-64 ani), persoanele cu dizabilitati, persoanele cu nivel redus de educatie], persoane de etnie roma si persoane din mediul rural (in special persoanele din agricultura de subzistenta si semi-subzistenta), prin masuri personalizate si integrate de stimulare a ocuparii si programe de formare profesionala a adultilor. Obiectiv specific 1 - dezvoltarea de abilitati si competente de autocunoastere, management personal, comunicare interpersonala, planificare si dezvoltare a carierei si facilitarea accesului pe piata muncii pentru 210 persoane de pe teritoriul ITI Delta Dunarii (someri si persoane inactive, persoane de etnie roma si persoane din zona rurala), prin participarea la activitati de informare, consiliere profesionala si mediereObiectiv specific 2 - cresterea competentelor profesionale a 210 persoane de pe teritoriul ITI Delta Dunarii (someri si persoane inactive, persoane de etnie roma si persoane din zona rurala), prin participarea la cursuri de formare profesionalaObiectiv specific 3 - certificarea competentelor pentru un numar de 170 persoane de pe teritoriul ITI Delta Dunarii (someri si persoane inactive, persoane de etnie roma si persoane din mediul rural)Obiectiv specific 4 - atragerea pe piata muncii (inclusiv prin desfasurarea de activitati independente) a unui numar de 90 persoane de pe teritoriul ITI Delta Dunarii (someri si persoane inactive, persoane de etnie roma si persoane din mediul rural).Obiectiv specific 5 - constientizarea riscurilor si efectelor fenomenului de discriminare de catre 210 persoane de pe teritoriul ITI Delta Dunarii (someri si persoane inactive, persoane de etnie roma si persoane din mediul rural), prin participarea la worshopuri cu aceasta tematica.</t>
  </si>
  <si>
    <t>Constanta/Tulcea</t>
  </si>
  <si>
    <t>Corbu/Istria/Mihai Viteazu/Săcele/Baia/C.A. Rosetti/Ceamurlia de Jos/Ceatalchioi/Chilia VecheCrişanFrecăţeiGreciGrinduI.C.BrătianuJijilaJurilovcaLuncaviţaMaliucMihai BravuMihail KogălniceanuMunicipiul TulceaMurighiolNiculiţelOraş BabadagOraş IsacceaOraş MăcinOraş SulinaPardinaSarichioiSfântu GheorgheSlava CerchezăSmârdanSomovaValea NucarilorVăcăreni</t>
  </si>
  <si>
    <t>Act aditional nr.1/4227/29.03.2019       Act aditional nr.2/11852/29.08.2019         Act aditional nr.3/5123/18.03.2020          Act aditional nr.4/14815/24.07.2020        Act aditional nr.5/19298/29.09.2020</t>
  </si>
  <si>
    <t>Ocupare sustenabila a fortei de munca prin programe de formare individualizate din teritoriul ITI Delta Dunarii.</t>
  </si>
  <si>
    <t>Obiectivul general al proiectului consta in accesul la locuri de munca pentru persoanele aflate in cautarea unui loc de munca si pentru persoanele inactive, inclusiv pentru somerii de lunga durata si pentru persoanele cu sanse mici de angajare, cresterea ocuparii somerilor si a persoanelor inactive, cu accent pe somerii de lunga durata, lucratorii vârstnici (55-64 ani), persoanelor cu dizabilitati, persoanelor cu nivel redus de educatie, a cetatenilor români apartinând minoritatii roma, si a persoanelor din mediul rural, in special cele din agricultura de subzistenta si semi-subzistenta si imbunatatirea nivelului de competente, inclusiv prin evaluarea si certificarea competentelor dobândite in sistem non-formal si informal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 prin acordarea de pachete integrate si personalizate care sa asigure cresterea ocuparii si imbunatatirea nivelului de competente din teritoriul ITI Delta Dunarii. OS1: Dezvoltarea si implementarea unui sistem de management si control performant al proiectului prin monitorizarea continua a rezultatelor obtinute, in vederea maximizarii impactului proiectului asupra grupului tinta vizat precum si asigurarea vizibilitatii finantatorului si a activitatilor proiectului, cu ajutorul unor instrumente inovatoare de informare si publicitate, OS2: Imbunatatirea nivelului de competenete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 prin implementarea de programe de formare profesionala a adultilor;OS3: Evaluarea si certificarea competentelor dobandite in sistem non-formal si informal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semi-subzistenta;OS4: Cresterea ocuparii somerilor si persoanelor inactive, cu accent pe somerii de lunga durata, lucratorii vârstnici (55-64 ani), persoanelor cu dizabilitati, persoanelor cu nivel redus de educatie, cetatenilor români apartinând minoritatii roma si persoanelor din mediul rural, in special cele din agricultura de subzistenta si semi-subzistentaprin organizarea burselor locurilor de munca si alte activitati de mediere;OS5: Asigurarea unei organizari temeinice privind decontarea cheltuielilor indirecte pe baza de rata forfetara, pe intreaga perioada de implementare a proiectului si respectarea masurilor minime de informare si publicitate.</t>
  </si>
  <si>
    <t>Corbu/Istria/Mihai Viteazu/Săcele/Baia/Bestepe/C.A. Rosetti/Ceamurlia de Jos/Ceatalchioi/Chilia VecheCrişanFrecăţeiGreciGrinduI.C.BrătianuJijilaJurilovcaLuncaviţaMahmudiaMaliucMihai BravuMihail KogălniceanuMunicipiul TulceaMurighiolNiculiţelNufăruOraş BabadagOraş IsacceaOraş MăcinOraş SulinaPardinaSarichioiSfântu GheorgheSlava CerchezăSmârdanSomovaValea NucarilorVăcăreni</t>
  </si>
  <si>
    <t>organism neguvernamental nonprofit (persoană juridică de drept privat fără scop patrimonial)/intreprindere mica</t>
  </si>
  <si>
    <t>Masuri Integrate de Reducere a numarului de persoane aflate in risc de Saracie si Excluziune Sociala pentru comunitatea marginalizata din UAT Bestepe (M.I.R.S.E.S.)</t>
  </si>
  <si>
    <t>Obiectivul general al proiectului il reprezinta dezvoltarea si implementarea de masuri integrate de reducere a numarului de persoane aflate in risc de saracie si excluziune sociala pentru 200 de persoane din comunitatea marginalizata identificata in cadrul UAT Bestepe, prin implementarea de interventii in domeniul educatiei, in domeniul ocuparii fortei de munca, in domeniul antreprenoriatului, in domeniul dezvoltarii si furnizarii de servicii sociale, medicale si socio-medicale, in domeniul imbunatatirii conditiilor de locuit si in domeniul acordarii de asistenta juridica pentru reglementari acte. OS1. Recrutarea din randul membrilor comunitatii, stabilirea nevoilor specifice si inregistrarea in grupul tinta pentru cele 200 de persoane beneficiare din comunitatea marginalizata din cadrul UAT Bestepe, pe durata a 35 de luni, precum si formularea de recomandari pentru participarea in activitatile proiectului. OS 1 va fi indeplinit prin implementarea Activitatii 1 (A1.1, A1.2).OS2. Acordarea de sprijin pentru cresterea accesului la educatie si reducerea abandonului scolar (invatamant prescolar si scolar) pentru 50 de copii din comunitatea marginalizata din cadrul UAT Bestepe (15 prescolari si 35 scolari), prin dezvoltarea calitatii actului educational, diversificarea ofertei educationale, precum si prin acordarea de subventii / pachete de sprijin pentru participarea la activitatile educationale, pe durata a 34 de luni. OS 2 va fi indeplinit prin implementarea Activitatii 2 (A2.1, A2.2) si corespunde Activitatii 1 prevazute in GS CS.OS3. Acordarea de sprijin pentru accesul si mentinerea pe piata muncii pentru 70 de persoane din comunitatea marginalizata din cadrul UAT Bestepe, prin organizarea a 5 programe de formare profesionala si oferirea de servicii de informare si consiliere profesionala si medierea muncii, in vederea identificarii, ocuparii si pastrarii de catre minim 28 dintre acestia a unui loc de munca, pe durata a 35 de luni. OS 3 va fi indeplinit prin implementarea Activitatii 3 (A3.1, A3.2, A3.3) si corespunde Activitatii 2 prevazute in GS CS.OS4. Acordarea de sprijin pentru stimularea si sustinerea antreprenoriatului pentru 30 de persoane din comunitatea marginalizata din cadrul UAT Bestepe, prin organizarea a 2 programe de formare antreprenoriala, oferirea de servicii de consiliere/consultanta in afaceri, precum si prin oferirea de micro-granturi, in vederea infiintarii a minim 5 noi afaceri de catre persoanele vizate in cadrul acestei activitati, pe durata a 31 de luni. OS 4 va fi indeplinit prin implementarea Activitatii 4 (A4.1, A4.2, A4.3) si corespunde Activitatii 3 prevazute in GS CS.OS5. Acordarea de sprijin pentru dezvoltarea si furnizarea de servicii sociale, medicale si socio-medicale pentru toate cele 200 de persoane din grupul tinta, prin implementarea de investitii in infrastructura de furnizare servicii existenta la nivelul UAT Bestepe, acoperirea partiala a costurilor cu resursele umane implicate pentru prestarea acestor servicii, precum si prin oferirea de pachete de produse alimentare anumitor categorii de beneficiari, pe durata a 36 de luni. OS 5 va fi indeplinit prin implementarea Activitatii 5 (A5.1, A5.2, A5.3) si corespunde Activitatii 4 prevazute in GS CS.OS6. Imbunatatirea conditiilor de locuit pentru 20 de gospodarii din comunitatea marginalizata din cadrul UAT Bestepe, prin efectuarea de lucrari de reparatii, consolidari structurale, izolare termica si igienizare in vederea imbunatatirii starii de sanatate si a capacitatii de invatare/ocupare pentru persoanele din grupul tinta, pe durata a 36 de luni. OS 6 va fi indeplinit prin implementarea Activitatii 6 (A6.1, A6.2) si corespunde Activitatii 5 prevazute in GS CS.OS7. Acordarea de asistenta juridica pentru reglementari acte pentru toti beneficiarii din comunitatea marginalizata din cadrul UAT Bestepe care necesita astfel de servicii, pe durata a 36 de luni. OS 7 va fi indeplinit prin implementarea Activitatii 7 (A7.1) si corespunde Activitatii 6 prevazute in GS CS.</t>
  </si>
  <si>
    <t>Bestepe</t>
  </si>
  <si>
    <t>organism neguvernamental nonprofit (persoană juridică de drept privat fără scop patrimonial)/organism neguvernamental nonprofit (persoană juridică de drept privat fără scop /unitate administrativ teritorială nivel local/instituție de învățământ pre-universitar de stat acreditată</t>
  </si>
  <si>
    <t>C.R.I.S. - CENTRU DE RESURSE INTEGRATE SINOE!</t>
  </si>
  <si>
    <t>OBIECTIVUL GENERAL AL PROIECTULUI: Dezvoltarea si infiintarea unui Centru de Resurse Integrate in cadrul caruia se vor furniza masuri/servicii integrate pentru un numar de 310 persoane aflate in risc de saracie si excluziune sociala timp de 36 luni, in vederea reducerii numarului de persoane aflate in risc de saracie si excluziune sociala din comunitatea marginalizata (non-roma) a satului Sinoe, comuna Mihai Viteazu, judetul Constanta, zona ITI Delta Dunarii. /OS1:Cresterea accesului si participarii la educatia timpurie pentru 30 copii din invatamantul prescolar din comunitatea marginalizata Sat Sinoe prin participarea la ateliere de creatie (desen, muzica, dans, limba engleza) pe parcursul a 2 ani scolari, beneficierea de masuri de acompaniere (burse sociale, set de imbracaminte si incaltaminte, precum si materiale educationale), prin programul de consiliere parentala oferit parintilor celor 30 de copii si prin beneficierea de servicii socio-medicale si medicale. /OS2:Reducerea parasirii timpurii a scolii pentru 80 elevi din invatamantul primar (20 elevi clasele I-IV) si din invatmantul secundar inferior (60 elevi clasele V-VIII) din comunitatea marginalizata Sat Sinoe prin participarea la programul de tip Scoala Dupa Scola (SDS) pe parcursul a 2 ani scolari, beneficierea de masuri de acompaniere (burse sociale, set de imbracaminte si incaltaminte, precum si materiale educationale), prin beneficierea de 16 tabere de vara, prin serviciile de consiliere, informare si constientizare adresate persoanelor aflate in risc de saracie si excluziune sociala din zona marginalizate non-roma cu privire la necesitate si importanta educatiei ca metoda de rezolvare a problemelor si dificultatilor persoanelor aflate in risc de saracie si excluziune sociala la care vor participa elevii si parintii celor 80 elevi, precum si prin serviciile socio-medicale si medicale furnizate in cadrul proiectului. /OS3:Cresterea sanselor de ocupare pentru 200 pers aflate in risc de saracie si excluziune sociala din comunitatea marginalizata Sat Sinoe prin participarea la activitati de informare si consiliere profesionala, programe de formare profesionala de tip calificare, certificarea competentelor profesionale dobandite pe alte cai decat cele formale si mediere pe piata muncii./OS4:Sprijinirea si dezvoltarea antreprenoriatului si a ocuparii pe cont propriu pentru 80 persoane aflate in risc de saracie si excluziune sociala prin participarea la servicii de formare antreprenoriala, beneficierea de servicii de consiliere pentru elaborarea planurilor de afaceri, subventionarea a 5 planuri de afaceri in cadrul unui concurs de planuri de afaceri si servicii de mentorat si monitorizare a planurilor de afaceri declarate castigatoare in cadrul concursului de planuri de afaceri pe o perioada de minim 12 luni in cadrul proiectului si minim 6 dupa finalizarea acestuia/OS5:Dezvoltarea si furnizarea de servicii socio-medicale si medicale la nivelul comunitatii marginalizate Sat Sinoe, Comuna Mihai Viteazu, judetul Constant, zona ITI Delta Dunarii prin furnizarea a 3 tipuri de servicii socio-medicale si prin furnizarea a 3 tipuri de servicii medicale de care vor beneficia 310 persoane aflate in risc de saracie si excluziune sociala din comunitate. /OS6:Imbunatatirea conditiilor de locuit pentru persoanele din comunitatea marginalizata Sat Sinoe prin furnizarea de servicii de imbunatatire a conditiilor de locuit pentru 80 persoane/gospodarii inscrise in grupul tinta al proiectului care vor beneficia de pachete de echipamente electrocasnice pentru incalzirea locuintei, preparea si pastrarea hranei si pentru igiena corporala (1 soba de incalzit si/sau 1 frigider si/sau 1 aragaz si/sau 1 masina de spalat, in functie de necesitatile fiecarei persoane/gospodarii inscrise in grupul tinta al proiectului). /OS7:Cresterea numarului de persoane din comunitatea margnizalizata Sat Sinoe care au sau dobandesc acte de proprietate (50 persoane/gospodarii) si/sau de stare civila si/sau beneficiaza de asistenta in vederea obtinerii unor drepturi de asistenta sociala si/sau alte drepturi sociale (50 persoane).</t>
  </si>
  <si>
    <t>Mihai Viteazu</t>
  </si>
  <si>
    <t>organism neguvernamental nonprofit (persoană juridică de drept privat fără scop patrimonial)/organism neguvernamental nonprofit (persoană juridică de drept privat fără scop patrimonial)/unitate administrativ teritorială nivel local/instituție de învățământ pre-universitar de stat acreditată</t>
  </si>
  <si>
    <t>Re Start Neptun - Dezvoltare locala integrata</t>
  </si>
  <si>
    <t>Obiectiv general: Reducerea numărului de persoane aflate în risc de sărăcie și excluziune socială din comunitatea marginalizată „Cartier Neptun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si prin programe de antreprenoriat, inclusiv a ocuparii pe cont propriu pentru 154 persoane. /OS3 Infiintarea Centrului de Asistenta Integrata Comunitara (CAIC) si operationalizarea acestuia ca punct unic de acces pentru oferirea unui set de servicii integrate de suport, servicii socio-medicale, de promovare a egalitatii de sanse si de combatere a discriminarii in cadrul comunitatii marginalizate (non-roma), pe perioada derularii proiectului, precum si dupa finalizarea acestuia. /OS4 Îmbunătățirea condițiilor de locuire pentru minim 100 de familii din comunitatea marginalizată non-romă „Cartier Neptun - Tulcea”, Municipiul Tulcea./OS5 Asigurarea de asistenta juridica, acolo unde este cazul, pentru reglementarea actelor de identitate/stare civila/drepturi de asistenta sociala pentru minim 10 persoane din grupul tinta/OS6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t>
  </si>
  <si>
    <t>Municipiul Tulcea</t>
  </si>
  <si>
    <t>unitate administrativ teritorială nivel local/G61/instituție de învățământ pre-universitar de stat acreditată</t>
  </si>
  <si>
    <t>Servicii Integrate pentru VIITOR</t>
  </si>
  <si>
    <t>Obiectivul general: Reducerea numărului de persoane aflate în risc de sărăcie și excluziune socială din comunitatea marginalizată Cartier Vest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inclusiv prin programe de antreprenoriat. /OS3 Infiintarea si operationalizarea unui Punct Unic de Acces pentru acordarea unui set de servicii integrate medicale si sociale care sa limiteze factorii de risc in cadrul comunităţii marginalizate si care să garanteze respectarea principiului de promovare a egalitatii de sanse si de combatere a discriminarii, pe perioada derularii proiectului, precum si dupa finalizarea acestuia./OS4 Îmbunătățirea condițiilor de locuire pentru minim 100 de familii din comunitatea marginalizată non-romă „Cartier Vest - Tulcea”, Municipiul Tulcea./OS5 Asigurarea de asistenta juridica, acolo unde este cazul, pentru reglementarea actelor de identitate/stare civila/drepturi de asistenta sociala pentru minim 20 persoane din grupul tinta. /OS6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t>
  </si>
  <si>
    <t>unitate administrativ teritorială nivel local/instituții publice aflate în subordinea sau sub coordonarea consiliului local/primarului/nstituție de învățământ pre-universitar de stat acreditată</t>
  </si>
  <si>
    <t>VARSTA VULNERABILITATII</t>
  </si>
  <si>
    <t>Obiectivul general :Reducerea numarului persoanelor, din municipiul Braila si din comunitatea rurala Mircea Voda, apartinand grupului vulnerabil al
persoanelor cu varsta de 65 ani si peste aceasta varsta, prin furnizarea de servicii sociale integrate adecvate nevoilor specifice fiecarei
persoane in parte, astfel incat sa se asigure mentinerea acestora, cat mai mult posibil, in mediul lor de viata, prelungirea si imbunatatirea
calitati vietii, promovarea participarii active si demne a lor la viata sociala a comunitatii din care fac parte.</t>
  </si>
  <si>
    <t>Municipiul Braila/Comuna Mircea Voda/Sat Mircea Voda</t>
  </si>
  <si>
    <t>organism neguvernamental nonprofit (persoana juridica de drept privat fara scop patrimonial)/unitate administrativ teritoriala nivel local</t>
  </si>
  <si>
    <t>Act aditional nr.1/13408/27.09.2019       Act aditional nr.2/8487/04.05.2020   Act aditional nr.3/11093/04.06.2020      Act aditional nr.4/2544/05.02.2021               Act aditional nr.5/2563/05.02.2021</t>
  </si>
  <si>
    <t>Start-up social in regiunea NE</t>
  </si>
  <si>
    <t>Obiectivul general al proiectului il reprezinta infiintarea si dezvoltarea de intreprinderi sociale pentru integrarea pe piata muncii a
persoanelor din grupurile vulnerabile, diversificarea serviciilor sociale oferite si combaterea saraciei in regiunea Nord-Est,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</si>
  <si>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Judetul Botosani/Judetul Iasi/Judetul Neamt/Judetul Suceava/Judeþul Vaslui</t>
  </si>
  <si>
    <t>microîntreprindere/unitate administrativ teritoriala nivel local/camera de comert</t>
  </si>
  <si>
    <t>Start-up social in regiunea SE</t>
  </si>
  <si>
    <t>Obiectivul general al proiectului il reprezinta infiintarea si dezvoltarea de intreprinderi sociale pentru integrarea pe piata muncii a
persoanelor din grupurile vulnerabile, diversificarea serviciilor sociale oferite si combaterea saraciei in regiunea Sud-Est,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</si>
  <si>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Judetul Braila/Judetul Buzau/Judetul Constanta/Judetul Galati/Judetul Tulcea/Judetul Vrancea</t>
  </si>
  <si>
    <t>microîntreprindere/microîntreprindere/camera de comert</t>
  </si>
  <si>
    <t>SOLIDAR - Parteneri la Succes!</t>
  </si>
  <si>
    <t>Obiectivul general: Reducerea numărului de persoane aflate în risc de sărăcie și excluziune socială din comunitatea marginalizată Cartier Vest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inclusiv prin programe de antreprenoriat. /OS3 Infiintarea si operationalizarea unui Punct Unic de Acces pentru acordarea unui set de servicii integrate medicale si sociale care sa limiteze factorii de risc in cadrul comunităţii marginalizate si care să garanteze respectarea principiului de promovare a egalitatii de sanse si de combatere a discriminarii, pe perioada derularii proiectului, precum si dupa finalizarea acestuia./OS4 Îmbunătățirea condițiilor de locuire pentru minim 100 de familii din comunitatea marginalizată non-romă „Cartier Vest - Tulcea”, Municipiul Tulcea./OS5 Asigurarea de asistenta juridica, acolo unde este cazul, pentru reglementarea actelor de identitate/stare civila/drepturi de asistenta sociala pentru minim 20 persoane din grupul tinta. /OS6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proiect.Obiectivul general :Reducerea numarului persoanelor, din municipiul Braila si din comunitatea rurala Mircea Voda, apartinand grupului vulnerabil al
persoanelor cu varsta de 65 ani si peste aceasta varsta, prin furnizarea de servicii sociale integrate adecvate nevoilor specifice fiecarei
persoane in parte, astfel incat sa se asigure mentinerea acestora, cat mai mult posibil, in mediul lor de viata, prelungirea si imbunatatirea
calitati vietii, promovarea participarii active si demne a lor la viata sociala a comunitatii din care fac parte.Obiectivul general al proiectului il reprezinta infiintarea si dezvoltarea de intreprinderi sociale pentru integrarea pe piata muncii a
persoanelor din grupurile vulnerabile, diversificarea serviciilor sociale oferite si combaterea saraciei in regiunea Nord-Est,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</si>
  <si>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Centru/Sud-Est</t>
  </si>
  <si>
    <t>Brasov/Constanta/Tulcea</t>
  </si>
  <si>
    <t>Judetul Brasov/Judetul Constanta/Judetul Tulcea</t>
  </si>
  <si>
    <t>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t>
  </si>
  <si>
    <t>SOLIDAR - Efort comun pentru un viitor mai bun!</t>
  </si>
  <si>
    <t>Judetul Constanta/Judetul Tulcea</t>
  </si>
  <si>
    <t>I.S.S. - Intreprinderi sociale de succes</t>
  </si>
  <si>
    <t>Obiectivul general al proiectului consta in consolidarea capacitatii intreprinderilor de economie sociala de a functiona intr-o maniera auto-sustenabila prin cresterea numarului de entitati de economie sociala in regiunile Nord-Est, Sud-Muntenia, Centru si Sud-Est in vederea stimularii integrarii pe piata fortei de munca a persoanelor din grupurile vulnerabile si a combaterii saraciei, prin infiintarea de intreprinderi sociale si crearea de noi locuri de munca.OS1 - Cresterea numarului de persoane cu cel putin 400 din regiunile Nord-Est, Sud-Muntenia, Centru si Sud-Est care devin informate cu privire la elementele specifice ale proiectului, cu accent pe programul de formare antreprenoriala specifica, precum si cu privire la metodologia de selectie a grupului tinta si ulterior, a planurilor de afaceri ce vor fi sprijinite in cadrul proiectului, prin dezvoltarea si implementarea unei campanii de informare si constientizare acordata publicului; OS2 - Imbunatatirea competentelor in domeniul antreprenoriatului social pentru 105 persoane care intentioneaza sa infiinteze o intreprindere sociala, prin participarea acestora in cadrul unui program de formare antreprenoriala specifica;OS3 - Cresterea nivelului de instruire si dezvoltarea capacitatii si abilitatilor pentru 105 persoane care intentioneaza sa infiinteze o intreprindere sociala, prin organizarea unui program de dezvoltare a capacitatii si abilitatilor in domenii relevante in vederea infiintarii de intreprinderi sociale.OS4 - Acordarea de sprijin pentru infiintarea de intreprinderi sociale in regiunile Nord-Est, Sud-Muntenia, Centru si Sud-Est prin organizarea concursului de selectie a planurilor de afaceri si prin selectarea a 25 de planuri de afaceri pentru a fi finantate in cadrul proiectului in vederea infiintarii unor intreprinderi sociale in mediul urban sau rural;OS5 - Perfectionarea cunostintelor si aptitudinilor antreprenoriale a celor 25 de antreprenori, prin furnizarea de servicii personalizate de consiliere in domeniul antreprenoriatului social sau a antreprenoriatului, inclusiv cu privire la identificarea de piete de desfacere, completand cunostintele si aptitudinile dobandite de acestia in cadrul formarii derulate in etapa I;OS6 - Promovarea antreprenoriatului social in regiunile Nord-Est, Sud-Muntenia, Centru si Sud-Est prin infiintarea si demararea functionarii a 25 de intreprinderi sociale;OS7 - Cresterea nivelului de ocupare a fortei de munca prin promovarea integrarii vocationale in intreprinderile sociale si economia sociala si solidara la nivelul regiunilor Nord-Est, Sud-Muntenia, Centru si Sud-Est prin crearea a minim 100 de locuri de munca durabile si de calitate in cadrul intreprinderilor sociale nou infiintate;OS8 - Cresterea numarului de entitati de economie sociala, precum si a locurilor de munca create, prin dezvoltarea si implementarea unei scheme de finantare (ajutor de minimis) adresate celor 25 de planuri de afaceri selectate in cadrul proiectului; OS9 - Exploatarea si sustenabilitatea ideilor de afaceri prin desfasurarea unui program de monitorizare a functionarii si dezvoltarii celor 25 de intreprinderi sociale finantate in cadrul perioadei de sustenabilitate a acestora, cu scopul de a mentine cele minim 100 de noi locuri de munca si a asigura functionalitatea si dezvoltarea afacerilor infiintate;OS10 – Crearea a minim 2 parteneriate in cadrul proiectului in vederea promovarii si sprijinirii conceptului de economie sociala , inclusiv sprijinirea potentialilor antreprenori in economia sociala;OS11- Crearea a minim 1 parteneriat intre intreprinderile de economie sociala infiintate in cadrul acestui proiect si alte intreprinderi de economie sociala existente ( inclusiv infiintate in cadrul acestu apel de proiecte) in scopul sprijinirii sustenabilitatii financiare a acestora.</t>
  </si>
  <si>
    <t>Centru/Nord-Est/Sud - Muntenia/Sud-Est</t>
  </si>
  <si>
    <t>Alba/Braşov/Covasna/Harghita/Mureş/Bacău/Botoşani/Iaşi/Neamţ/Suceava/Vaslui/Argeş/Călăraşi/Dâmboviţa/Giurgiu/Ialomiţa/Prahova/Teleorman/Brăila/Buzău/Constanţa/Galaţi/Tulcea/Vrancea</t>
  </si>
  <si>
    <t>Judeţul Alba/Judeţul Braşov/Judeţul Covasna/Judeţul Harghita/Judeţul Mureş/Judeţul Sibiu/Judeţul Bacău/Judeţul Botoşani/Judeţul Iaşi/Judeţul Neamţ/Judeţul Suceava/Judeţul Vaslui/Judeţul Argeş/Judeţul Călăraşi/Judeţul Dâmboviţa/Judeţul Giurgiu/Judeţul Ialomiţa/Judeţul Prahova/Judeţul Teleorman/Judeţul Brăila/Judeţul Buzău/Judeţul Constanţa/Judeţul Galaţi/Judeţul Tulcea/Judeţul Vrancea</t>
  </si>
  <si>
    <t>întreprindere mică/ întreprindere mică</t>
  </si>
  <si>
    <t>Obiectivul general al proiectului consta in crearea a 106 de locuri de munca in regiunea de dezvoltare Sud-Est prin sprijinirea antreprenoriatului social ca urmare a activitatilor de formare si consiliere antreprenoriala oferite catre 140 de persoane si sprijinirii a 22 de intreprinderi sociale pentru a deveni auto-sustenabile.OS1: Informarea si promovarea unei atitudini pozitive in regiunea de dezvoltare Sud-Est privind antreprenoriatul social si economia sociala. OS2: Incurajarea antreprenoriatului social in regiunea de dezvoltare Sud-Est prin implementarea unui program de formare antreprenoriala specifica si prin activitati complementare. OS3: Dezvoltarea antreprenoriatului social in regiunea de dezvoltare Sud-Est prin sprijinirea infiintarii si dezvoltarii de afaceri sociale. OS4: Cresterea competitivitatii economiei sociale in regiunea de dezvoltare Sud-Est prin dezvoltarea de mecanisme inovative.</t>
  </si>
  <si>
    <t>Brăila/Buzău/Constanţa/Galaţi/Tulcea/Vrancea</t>
  </si>
  <si>
    <t>Judeţul Brăila/Judeţul Buzău/Judeţul Constanţa/Judeţul Galaţi/Judeţul Tulcea/Judeţul Vrancea</t>
  </si>
  <si>
    <t>întreprindere mică/organism neguvernamental nonprofit (persoană juridică de drept privat fără scop patrimonial)/microîntreprindere/organism neguvernamental nonprofit (persoană juridică de drept privat fără scop patrimonial)</t>
  </si>
  <si>
    <t>O sansa pentru Economia Sociala!</t>
  </si>
  <si>
    <t>Obiectivul general este reprezentat de consolidarea capacitatii intreprinderilor de economie sociala din regiunile de dezvoltare Sud - Muntenia, Sud - Est si Centru, prin infiintarea, dezvoltarea si insotirea intr-o maniera autosustenabila a minim 21 structuri de economie sociala in cadrul celor 3 regiuni.OS1. Infiintarea a minim 21 intreprinderi sociale, in cele 3 regiuni de implementare ale proiectului (min 5 in mediul rural), in care vor lucra minim 10 persoane din grupuri vulnerabile.Acest obiectiv vizeaza atingerea indicatorilor 4S61, 4S62, 4S63.OS2. Minim 360 persoane din regiunile de implementare vor fi informate cu privire la actiunile derulate in cadrul proiectului cu privire la beneficiile antreprenoriatului social asigurand imbunatatirea vizibilitatii economiei sociale. Acest obiectiv vizeaza atingerea indicatorilor 4S61, 4S62, 4S63OS3. Dezvoltarea competentelor antreprenoriale si manageriale in economia sociala si a competentelor informatice pentru sustinerea dezvoltarii spiritului antreprenorial si inovator a 112 persoane, din cele 3 regiuni de implementare, care doresc sa initieze o activitate independenta prin participarea acestora la cursuri de formare in domeniul antreprenoriatului. Acest obiectiv vizeaza atingerea indicatorului 4S61.OS4. Acordarea de consultanta si consiliere pentru min 21 persoane selectate in vederea implementarii planurilor de afaceri. Acest obiectiv vizeaza atingerea indicatorilor 4S61, 4S62, 4S63.OS5. Monitorizarea functionarii a minim 21 de intreprinderi de economie sociala. Acest obiectiv vizeaza atingerea indicatorilor 4S61, 4S62, 4S63OS6. Crearea de minim 11 parteneriate pentru sustenabilitatea proiectului intre structurile de economie sociala infiintate in proiect si Agentiile Judetene pentru Ocuparea Fortei de Munca din judetele in care isi au sediile structurile de economie sociala infiintate prin proiect, primariile din localitatile in care isi desfasoara activitatea structurile de economie sociala si/sau furnizorii de servicii sociala, publici si privatiOS7. Minim 42 de persoane angajate in cadrul structurilor de economie sociala infiintate, din care min 10 persoane din grupul vulnerabilOS8. Elaborarea unei analize detaliate a economiei sociale la nivelul celor trei regiuni in care se implementeaza proiectul (Sud-Muntenia, Sud Est si Centru)</t>
  </si>
  <si>
    <t>Centru/Sud - Muntenia/Sud-Est</t>
  </si>
  <si>
    <t>Alba/Braşov/Covasna/Harghita/Mureş/Sibiu/Argeş/Călăraşi/Dâmboviţa/Giurgiu/Ialomiţa/Prahova/Teleorman/Brăila/Buzău/Constanţa/Galaţi/Tulcea/Vrancea</t>
  </si>
  <si>
    <t>Judeţul Alba/Judeţul Braşov/Judeţul Covasna/Judeţul Harghita/Judeţul Mureş/Judeţul Sibiu/Judeţul Argeş/Judeţul Călăraşi/Judeţul Dâmboviţa/Judeţul Giurgiu/Judeţul Ialomiţa/Judeţul Prahova/Judeţul Teleorman/Judeţul Brăila/Judeţul Buzău/Judeţul Constanţa/Judeţul Galaţi/Judeţul Tulcea/Judeţul Vrancea</t>
  </si>
  <si>
    <t>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t>
  </si>
  <si>
    <t>Obiectivul general al proiectului consta in promovarea antreprenoriatului social si dezvoltarea sectorului economiei sociale solidare astfe incat sa fie sustinuta incluziunea sociala si combatuta saracia prin crearea a 21 noi entitati ale economiei sociale si consolidarea capacității acestora de a funcționa într-o manieră auto-sustenabilă, prin certificarea competentelor in domeniul economiei sociale pentru 108 persoane (minim 90% dintre participantii la programele de formare), prin crearea unei retele de sprijin si stabilirea de parteneriate, prin accesul la ocuparea forței de muncă în întreprinderile sociale nou create pentru 105 persoane din grupurile vulnerabile.OS1-Un nivel ridicat de informație relevanta și de calitate, disponibila factorilor interesati la nivel regional in a sustine și dezvolta economia sociala.OS2-Un nivel ridicat de competente în domeniul economiei sociale, pentru 108 potentiali antreprenori sociali din regiune.OS3-O capacitate crescuta de a implementa un plan de afaceri și de a dezvolta și administra o afacere sustenabila în domeniul economiei sociale, pentru 21 de antreprenori sociali.OS4-21 de structuri de economie sociala infiintate și sustenabile</t>
  </si>
  <si>
    <t>organism neguvernamental nonprofit (persoană juridică de drept privat fără scop patrimonial)/organism neguvernamental nonprofit (persoană juridică de drept privat fără scop patrimonial)</t>
  </si>
  <si>
    <t>Acces4Antreprenoriat Social in Reg SE (A4AS)</t>
  </si>
  <si>
    <t>Obiectivul general al proiectului consta in promovarea antreprenoriatului social si dezvoltarea sectorului economiei sociale solidare astfe incat sa fie sustinuta incluziunea sociala si combatuta saracia prin crearea a 21 noi entitati ale economiei sociale si consolidarea capacității acestora de a funcționa într-o manieră auto-sustenabilă, prin certificarea competentelor in domeniul economiei sociale pentru 108 persoane (minim 90% dintre participantii la programele de formare), prin crearea unei retele de sprijin si stabilirea de parteneriate, prin accesul la ocuparea forței de muncă în întreprinderile sociale nou create pentru 105 persoane din grupurile vulnerabile.OS1-Un nivel ridicat de informație relevanta și de calitate, disponibila  factorilor interesati la nivel regional in a sustine și dezvolta economia sociala.OS2-Un nivel ridicat de competente în domeniul economiei sociale, pentru 108 potentiali antreprenori sociali din regiune.OS3-O capacitate crescuta de a implementa un plan de afaceri și de a dezvolta și administra o afacere sustenabila în domeniul economiei sociale, pentru 21 de antreprenori sociali.OS4-21 de structuri de economie sociala infiintate și sustenabile.</t>
  </si>
  <si>
    <t>organism neguvernamental nonprofit (persoană juridică de drept privat fără scop patrimonial)/</t>
  </si>
  <si>
    <t>ACSES: Antreprenoriat in context S.E.S (Social - Eficient - Sustenabil)</t>
  </si>
  <si>
    <t>Obiectivul general al proiectului consta in consolidarea capacitatii intreprinderilor de economie sociala de a functiona intr-o maniera auto-sustenabila prin dezvoltarea competentelor antreprenoriale si manageriale in domeniul economiei sociale si cresterea numarului de entitati de economie sociala in regiunile Nord-Est, Sud-Est si Sud-Muntenia cu scopul facilitarii incluziunii sociale, reducerii saraciei si a oricarei forme de discriminare prin crearea de noi locuri de munca accesibile persoanelor apartinand grupurilor vulnerabile in cadul intreprinderilor sociale nou create.• O.S.1 - Dezvoltarea si imbunatatirea competentelor necesare pentru demararea și menținerea unei activitati antreprenoriale in domeniul social, precum si a capacitatilor si abilitatilor in diferite domenii relevante, in functie de nevoile identificate pentru 112 persoane, din care min 90% (102 persoane) certificate ANC, la nivelul regiunilor SE, SM si NE – A1.1, A2.1, A2.2, A3.1; • O.S.2 - Consiliere / consultanta pentru grupul tinta in domeniul antreprenoriatului si in vederea realizarii si imbunatatirii a minim 70 de planuri de afaceri si selectarea ulterioara a 17 dintre acestea, precum si identificarea unor piete de desfacere accesibile pentru cele 17 planuri de afaceri selectate la nivelul regiunilor SE, SM si NE - A1.1, A3.1, A3.2, A4.1, A4.2, A5.1, A5.2, A5.3, A6.1, A6.2, A7.1; • O.S.3 – Dezvoltarea contextului de economie sociala la nivelul regiunilor SE, SM si NE, prin infiintarea celor 17 entitati de economie sociala selectate si monitorizarea acestora pe o perioada minima de 18 luni de la data obtinerii atestatului de intreprindere sociala, prin mecanisme de monitorizare, sustinere si promovare - A1.1, A5.3, A6.1, A6.2, A7.1; • O.S.4 - Cresterea numarului de persoane din regiunile SE, NE, SM care devin informati si constientizati cu privire la oportunitatile existente și stabilirea a minim 3 parteneriate in vederea dezvoltarii economiei sociale la nivelul fiecarei regiuni - A1.1, A6.1.</t>
  </si>
  <si>
    <t>Nord-Est/Sud - Muntenia/Sud-Est</t>
  </si>
  <si>
    <t>Bacău/Botoşani/Iaşi/Neamţ/Suceava/Vaslui/Argeş/Călăraşi/Dâmboviţa/Giurgiu/Ialomiţa/Prahova/Teleorman/Brăila/Buzău/Constanţa/Galaţi/Tulcea/Vrancea</t>
  </si>
  <si>
    <t>Judeţul Bacău/Judeţul Botoşani/Judeţul Iaşi/Judeţul Neamţ/Judeţul Suceava/Judeţul Vaslui/Judeţul Argeş/Judeţul Călăraşi/Judeţul Dâmboviţa/Judeţul Giurgiu/Judeţul Ialomiţa/Judeţul Prahova/Judeţul Teleorman/Judeţul Brăila/Judeţul Buzău/Judeţul Constanţa/Judeţul Galaţi/Judeţul Tulcea/Judeţul Vrancea</t>
  </si>
  <si>
    <t>întreprindere mică/întreprindere mică</t>
  </si>
  <si>
    <t>Susținerea atreprenoriatului social, prin facilitarea accesului la măsuri integrate, inovative și personalizate, pentru spriinirea înființării de întreprinderi sociale auto-sustenabile – “SRPM AUTO-S.E.S.”</t>
  </si>
  <si>
    <t xml:space="preserve">Obiectivul general al proiectului este de sustinere a antreprenoriatului din domeniul economiei sociale, prin facilitarea accesului persoanelor care doresc sa infiinteze intreprinderi sociale, la masuri integrate, inovative si personalizate, pentru dezvoltarea competentelor antreprenoriale sociale si pentru sprijinirea infiintarii de intreprinderi sociale auto-sustenabilesi creare de noi locuri de munca, la nivelul regiunilor mai putin dezvoltate.Obs.1) Sustinerea antreprenoriatului din domeniul economiei sociale, prin facilitarea accesului a minimum 112 persoane care doresc sa infiinteze intreprinderi sociale in Regiunile Centru, Vest si Sud-Est la cursuri de formare profesionala antreorenoriala personalizare, in vederea selectarii unui numar minim de 21 de afaceri de economie sociala.Obs.2) Promovarea infiintarii, functionarii si dezvoltarii a minimum 21 de afaceri auto-sustenabile in domeniul economiei sociale, prin asigurarea serviciilor personalizate de consiliere privind domeniul antreprenoriatului, asigurarea infiintarii si functionarii afacerilor finantate, decontarea ajutorului de minimis, dar si implementarea unui program performant si personalizat de monitorizare a activitatilor intreprinderilor finantate, asigurand totodata, crearea si mentinerea a minimum 105 noi locuri de munca. </t>
  </si>
  <si>
    <t>Centru/Sud-Est/Vest</t>
  </si>
  <si>
    <t>Alba/Braşov/Covasna/Harghita/Mureş/Sibiu/Brăila/Buzău/Constanţa/Galaţi/Tulcea/Vrancea/Arad/Caraş-Severin/Hunedoara/Timiş</t>
  </si>
  <si>
    <t>Judeţul Alba/Judeţul Braşov/Judeţul Covasna/Judeţul Harghita/Judeţul Mureş/Judeţul Sibiu/Judeţul Brăila/Judeţul Buzău/Judeţul Constanţa/Judeţul Galaţi/Judeţul Tulcea/Judeţul Vrancea/Judeţul Arad/Judeţul Caraş-Severin/Judeţul Hunedoara/Judeţul Timiş</t>
  </si>
  <si>
    <t>organism neguvernamental nonprofit (persoană juridică de drept privat fără scop patrimonial)/organism neguvernamental nonprofit (persoană juridică de drept privat fără scop patrimonial)/institut național de cercetare-dezvoltare</t>
  </si>
  <si>
    <t>Act aditional nr.1/7093/13.04.2020          Act aditional nr.2/9243/14.05.2020     Act aditional nr.3/20713/16.10.2020</t>
  </si>
  <si>
    <t>SUCCES- Initiativa si Motivatie in Antreprenoriatul Social</t>
  </si>
  <si>
    <t xml:space="preserve">Obiectiv general: Promovarea antreprenoriatului social și a integrării vocaționale în întreprinderile sociale și in economia socială in scopul facilitarii accesului la ocuparea forței de muncă, in regiunea Sud-Est cu efecte pe termen lung in dezvoltarea comunitatilor locale. Implementarea proiectului va genera un efect pozitiv pe termen lung atat la nivelul grupului tinta cat si la nivelul comunitatilor locale si a societatii prin actiunile de sprijin, prin derularea programelor de formare antreprenoriala specifica pentru 102 de persoane, prin promovarea celor mai bune 42 de planuri de afaceri, prin infiintarea a 21 intreprinderi sociale si sustinerea lor financiara prin schema de minimis, prin constituirea unor exemple de buna practica. Proiectul va avea un efect pozitiv asupra dezvoltarii economiei sociale locale si regionale prin creearea de intreprinderi sociale care genereaza resurse din vanzarea de produse sau de servicii./OS1-Promovarea potentialului de dezvoltare a economiei sociale și a conceptului de antreprenoriat social în vederea informarii si conștientizarii publicului din regiunea Sud-Est  prin min 10 actiuni/evenimente de informare./OS2-Dezvoltarea competentelor si abilitatilor antreprenoriale  prin formare antreprenoriala  specifica pentru un numar de 102 persoane din regiunea Sud-Est care doresc sa infiinteze intreprinderi sociale./OS3-Sprijinirea dezvoltarii antreprenoriatului social prin infiintarea a 21 intreprinderi sociale prin  implementarea unor scheme de minimis. </t>
  </si>
  <si>
    <t>Brăila/Buzău/Galaţi</t>
  </si>
  <si>
    <t>Judeţul Brăila/Judeţul Buzău/Judetul Galati</t>
  </si>
  <si>
    <t>întreprindere mică/organism neguvernamental nonprofit (persoană juridică de drept privat fără scop patrimonial)/microîntreprindere/organism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patrimonial)//întreprindere mică/întreprindere mică</t>
  </si>
  <si>
    <t>FORCONF</t>
  </si>
  <si>
    <t xml:space="preserve">Obiectivul general al proiectului consta in consolidarea capacitatii intreprinderilor de economie sociala de a functiona intr-o maniera auto-sustenabila prin dezvoltarea competentelor antreprenoriale si manageriale in domeniul economiei sociale si cresterea numarului de entitati de economie sociala in regiunile Nord-Est, Sud-Est si Sud-Muntenia cu scopul facilitarii incluziunii sociale, reducerii saraciei si a oricarei forme de discriminare prin crearea de noi locuri de munca accesibile persoanelor apartinand grupurilor vulnerabile in cadul intreprinderilor sociale nou create.• O.S.1 - Dezvoltarea si imbunatatirea competentelor necesare pentru demararea și menținerea unei activitati antreprenoriale in domeniul social, precum si a capacitatilor si abilitatilor in diferite domenii relevante, in functie de nevoile identificate pentru 112 persoane, din care min 90% (102 persoane) certificate ANC, la nivelul regiunilor SE, SM si NE – A1.1, A2.1, A2.2, A3.1; • O.S.2 - Consiliere / consultanta pentru grupul tinta in domeniul antreprenoriatului si in vederea realizarii si imbunatatirii a minim 70 de planuri de afaceri si selectarea ulterioara a 17 dintre acestea, precum si identificarea unor piete de desfacere accesibile pentru cele 17 planuri de afaceri selectate la nivelul regiunilor SE, SM si NE - A1.1, A3.1, A3.2, A4.1, A4.2, A5.1, A5.2, A5.3, A6.1, A6.2, A7.1; • O.S.3 – Dezvoltarea contextului de economie sociala la nivelul regiunilor SE, SM si NE, prin infiintarea celor 17 entitati de economie sociala selectate si monitorizarea acestora pe o perioada minima de 18 luni de la data obtinerii atestatului de intreprindere sociala, prin mecanisme de monitorizare, sustinere si promovare - A1.1, A5.3, A6.1, A6.2, A7.1; • O.S.4 - Cresterea numarului de persoane din regiunile SE, NE, SM care devin informati si constientizati cu privire la oportunitatile existente și stabilirea a minim 3 parteneriate in vederea dezvoltarii economiei sociale la nivelul fiecarei regiuni - A1.1, A6.1.Obiectivul general al proiectului este de sustinere a antreprenoriatului din domeniul economiei sociale, prin facilitarea accesului persoanelor care doresc sa infiinteze intreprinderi sociale, la masuri integrate, inovative si personalizate, pentru dezvoltarea competentelor antreprenoriale sociale si pentru sprijinirea infiintarii de intreprinderi sociale auto-sustenabilesi creare de noi locuri de munca, la nivelul regiunilor mai putin dezvoltate.Obs.1) Sustinerea antreprenoriatului din domeniul economiei sociale, prin facilitarea accesului a minimum 112 persoane care doresc sa infiinteze intreprinderi sociale in Regiunile Centru, Vest si Sud-Est la cursuri de formare profesionala antreorenoriala personalizare, in vederea selectarii unui numar minim de 21 de afaceri de economie sociala.Obs.2) Promovarea infiintarii, functionarii si dezvoltarii a minimum 21 de afaceri auto-sustenabile in domeniul economiei sociale, prin asigurarea serviciilor personalizate de consiliere privind domeniul antreprenoriatului, asigurarea infiintarii si functionarii afacerilor finantate, decontarea ajutorului de minimis, dar si implementarea unui program performant si personalizat de monitorizare a activitatilor intreprinderilor finantate, asigurand totodata, crearea si mentinerea a minimum 105 noi locuri de munca. Obiectiv general: Promovarea antreprenoriatului social și a integrării vocaționale în întreprinderile sociale și in economia socială in scopul facilitarii accesului la ocuparea forței de muncă, in regiunea Sud-Est cu efecte pe termen lung in dezvoltarea comunitatilor locale. Implementarea proiectului va genera un efect pozitiv pe termen lung atat la nivelul grupului tinta cat si la nivelul comunitatilor locale si a societatii prin actiunile de sprijin, prin derularea programelor de formare antreprenoriala specifica pentru 102 de persoane, prin promovarea celor mai bune 42 de planuri de afaceri, prin infiintarea a 21 intreprinderi sociale si sustinerea lor financiara prin schema de minimis, prin constituirea unor exemple de buna practica. Proiectul va avea un efect pozitiv asupra dezvoltarii economiei sociale locale si regionale prin creearea de intreprinderi sociale care genereaza resurse din vanzarea de produse sau de servicii./OS1-Promovarea potentialului de dezvoltare a economiei sociale și a conceptului de antreprenoriat social în vederea informarii si conștientizarii publicului din regiunea Sud-Est  prin min 10 actiuni/evenimente de informare./OS2-Dezvoltarea competentelor si abilitatilor antreprenoriale  prin formare antreprenoriala  specifica pentru un numar de 102 persoane din regiunea Sud-Est care doresc sa infiinteze intreprinderi sociale./OS3-Sprijinirea dezvoltarii antreprenoriatului social prin infiintarea a 21 intreprinderi sociale prin  implementarea unor scheme de minimis. </t>
  </si>
  <si>
    <t>Municipiul Brăila</t>
  </si>
  <si>
    <t>întreprindere mare</t>
  </si>
  <si>
    <t>INTREPRINDERI SOCIALE PERFORMANTE IN REGIUNEA SUD EST</t>
  </si>
  <si>
    <t>Obiectivul general al proiectului consta in consolidarea capacitatii intreprinderilor de economie sociala de a functiona intr-o maniera auto-sustenabila prin dezvoltarea competentelor antreprenoriale si manageriale in domeniul economiei sociale si cresterea numarului de entitati de economie sociala in regiunile Nord-Est, Sud-Est si Sud-Muntenia cu scopul facilitarii incluziunii sociale, reducerii saraciei si a oricarei forme de discriminare prin crearea de noi locuri de munca accesibile persoanelor apartinand grupurilor vulnerabile in cadul intreprinderilor sociale nou create.• O.S.1 - Dezvoltarea si imbunatatirea competentelor necesare pentru demararea și menținerea unei activitati antreprenoriale in domeniul social, precum si a capacitatilor si abilitatilor in diferite domenii relevante, in functie de nevoile identificate pentru 112 persoane, din care min 90% (102 persoane) certificate ANC, la nivelul regiunilor SE, SM si NE – A1.1, A2.1, A2.2, A3.1; • O.S.2 - Consiliere / consultanta pentru grupul tinta in domeniul antreprenoriatului si in vederea realizarii si imbunatatirii a minim 70 de planuri de afaceri si selectarea ulterioara a 17 dintre acestea, precum si identificarea unor piete de desfacere accesibile pentru cele 17 planuri de afaceri selectate la nivelul regiunilor SE, SM si NE - A1.1, A3.1, A3.2, A4.1, A4.2, A5.1, A5.2, A5.3, A6.1, A6.2, A7.1; • O.S.3 – Dezvoltarea contextului de economie sociala la nivelul regiunilor SE, SM si NE, prin infiintarea celor 17 entitati de economie sociala selectate si monitorizarea acestora pe o perioada minima de 18 luni de la data obtinerii atestatului de intreprindere sociala, prin mecanisme de monitorizare, sustinere si promovare - A1.1, A5.3, A6.1, A6.2, A7.1; • O.S.4 - Cresterea numarului de persoane din regiunile SE, NE, SM care devin informati si constientizati cu privire la oportunitatile existente și stabilirea a minim 3 parteneriate in vederea dezvoltarii economiei sociale la nivelul fiecarei regiuni - A1.1, A6.1.Obiectivul general al proiectului este de sustinere a antreprenoriatului din domeniul economiei sociale, prin facilitarea accesului persoanelor care doresc sa infiinteze intreprinderi sociale, la masuri integrate, inovative si personalizate, pentru dezvoltarea competentelor antreprenoriale sociale si pentru sprijinirea infiintarii de intreprinderi sociale auto-sustenabilesi creare de noi locuri de munca, la nivelul regiunilor mai putin dezvoltate.Obs.1) Sustinerea antreprenoriatului din domeniul economiei sociale, prin facilitarea accesului a minimum 112 persoane care doresc sa infiinteze intreprinderi sociale in Regiunile Centru, Vest si Sud-Est la cursuri de formare profesionala antreorenoriala personalizare, in vederea selectarii unui numar minim de 21 de afaceri de economie sociala.Obs.2) Promovarea infiintarii, functionarii si dezvoltarii a minimum 21 de afaceri auto-sustenabile in domeniul economiei sociale, prin asigurarea serviciilor personalizate de consiliere privind domeniul antreprenoriatului, asigurarea infiintarii si functionarii afacerilor finantate, decontarea ajutorului de minimis, dar si implementarea unui program performant si personalizat de monitorizare a activitatilor intreprinderilor finantate, asigurand totodata, crearea si mentinerea a minimum 105 noi locuri de munca. Obiectiv general: Promovarea antreprenoriatului social și a integrării vocaționale în întreprinderile sociale și in economia socială in scopul facilitarii accesului la ocuparea forței de muncă, in regiunea Sud-Est cu efecte pe termen lung in dezvoltarea comunitatilor locale. Implementarea proiectului va genera un efect pozitiv pe termen lung atat la nivelul grupului tinta cat si la nivelul comunitatilor locale si a societatii prin actiunile de sprijin, prin derularea programelor de formare antreprenoriala specifica pentru 102 de persoane, prin promovarea celor mai bune 42 de planuri de afaceri, prin infiintarea a 21 intreprinderi sociale si sustinerea lor financiara prin schema de minimis, prin constituirea unor exemple de buna practica. Proiectul va avea un efect pozitiv asupra dezvoltarii economiei sociale locale si regionale prin creearea de intreprinderi sociale care genereaza resurse din vanzarea de produse sau de servicii./OS1-Promovarea potentialului de dezvoltare a economiei sociale și a conceptului de antreprenoriat social în vederea informarii si conștientizarii publicului din regiunea Sud-Est  prin min 10 actiuni/evenimente de informare./OS2-Dezvoltarea competentelor si abilitatilor antreprenoriale  prin formare antreprenoriala  specifica pentru un numar de 102 persoane din regiunea Sud-Est care doresc sa infiinteze intreprinderi sociale./OS3-Sprijinirea dezvoltarii antreprenoriatului social prin infiintarea a 21 intreprinderi sociale prin  implementarea unor scheme de minimis. Proiectul are ca obiectiv general promovarea antreprenoriatului social, valorificarea oportunitatilor de dezvoltare locala si dezvoltarea cunostintelor si abilitatilor pentru un numar de 110 de persoane din Regiunea Sud Est (judetul Tulcea) si Regiunea Sud Muntenia (judetele Ialomita, Calarasi, Giurgiu si Teleorman), ceea ce va conduce la incurajarea antreprenoriatului solidar, a sprijinului si coeziunii sociale dar si a ocuparii in randul persoanelor apartinand grupurilor vulnerabile, prin sustinerea infiintarii a unui numar de  21 de intreprinderi sociale.OS1.   Promovarea antreprenoriatului social si a oportunitatilor de dezvoltare al judetelor Ialomita, Calarasi, Giurgiu, Teleorman si Tulcea in domeniul economiei sociale, prin intermediul celor 10 de campanii de informare si diseminare, organizate in anul 1 de implementare, cu scopul de a starni motivația înființării de întreprinderi sociale – ca răspuns la nevoile sociale și economice cu care comunitățile locale se confrunta ca urmare a faptului ca alte sectoare ale economiei nu oferă soluții. Se urmareste promovarea modelelor de buna practica de la nivel regional, national si european.OS2.OS3.</t>
  </si>
  <si>
    <t>Act aditional nr.1/1697/31.01.2020         Act aditional nr.2/489/08.01.2021</t>
  </si>
  <si>
    <t>PRIMUL PAS IN ANTREPRENORIATUL SOCIAL - PRIMUL PAS SPRE SUCCES!</t>
  </si>
  <si>
    <t>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OS 1: Promovarea antreprenoriatului in economia sociala si cresterea gradului de informare si interes fata de economia sociala, la nivelul regiunilor Sud - Est si Sud Muntenia, prin derularea de campanii de informare cu privire la oportunitatile oferite prin proiect de finantare de planuri de afaceri pentru structuri de economie sociala.OS 2: Imbunatatirea si consolidarea competentelor antreprenoriale si in diferite domenii relevante pentru antreprenoriatul social pentru 101 de persoane care doresc sa infiinteze intreprinderi de economie sociala din regiunile Sud - Est si Sud Muntenia; in acest fel vom atinge pana la finalul proiectului pragul de rentabilitate de catre cele 21 de intreprinderi sociale nou infiintate. Astfel grupul tinta vizat va avea toate premisele pentru atingerea pragului de rentabilitate si sustenabilitate ale serviciilor oferite la nivelul comunitatilor tinta. OS 3: Dezvoltarea in mod transparent si participativ a 21 de entitati ale economiei sociale in vederea crearii unui total de 105 locuri de munca la nivelul celor trei regiuni ale proiectului, prin asigurarea de consiliere specializata, finantarea si monitorizarea entitatilor infiintate astfel incat sa fie mentinute locurile de munca create, precum si functionalitatea intreprinderilor dezvoltate cel putin 18 luni de la data obtinerii atestatului de intreprindere sociala in timpul proiectului si cel putin inca 6 luni dupa incheierea proiectului.</t>
  </si>
  <si>
    <t>Sud - Muntenia/Sud-Est</t>
  </si>
  <si>
    <t>Argeş/Călăraşi/Dâmboviţa/Giurgiu/Ialomiţa/Prahova/Teleorman/Brăila/Buzău/Constanţa/Galaţi/Tulcea/Vrancea</t>
  </si>
  <si>
    <t>Judeţul Argeş/Judeţul Călăraşi/Judeţul Dâmboviţa/Judeţul Giurgiu/Judeţul Ialomiţa/Judeţul Prahova/Judeţul Teleorman/Judeţul Brăila/Judeţul Buzău/Judeţul Constanţa/Judeţul Galaţi/Judeţul Tulcea/Judeţul Vrancea</t>
  </si>
  <si>
    <t>organism neguvernamental nonprofit (persoană juridică de drept privat fără scop patrimonial)/unitate administrativ teritorială nivel local/unitate administrativ teritorială nivel local/organism neguvernamental nonprofit (persoană juridică de drept privat fără scop patrimonial)</t>
  </si>
  <si>
    <t>ANTREPRENORIATUL SOCIAL, SOLUTIA PENTRU O ECONOMIE DURABILA</t>
  </si>
  <si>
    <t xml:space="preserve">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/OS 1: Promovarea antreprenoriatului in economia sociala si cresterea gradului de informare si interes fata de economia sociala, la nivelul regiunilor Sud - Est si Sud Muntenia, prin derularea de campanii de informare cu privire la oportunitatile oferite prin proiect de finantare de planuri de afaceri pentru structuri de economie sociala./OS 2: Imbunatatirea si consolidarea competentelor antreprenoriale si in diferite domenii relevante pentru antreprenoriatul social pentru 101 de persoane care doresc sa infiinteze intreprinderi de economie sociala din regiunile Sud - Est si Sud Muntenia; in acest fel vom atinge pana la finalul proiectului pragul de rentabilitate de catre cele 21 de intreprinderi sociale nou infiintate. /OS 3: Dezvoltarea in mod transparent si participativ a 21 de entitati ale economiei sociale in vederea crearii unui total de 105 locuri de munca la nivelul celor trei regiuni ale proiectului, prin asigurarea de consiliere specializata, finantarea si monitorizarea entitatilor infiintate astfel incat sa fie mentinute locurile de munca create, precum si functionalitatea intreprinderilor dezvoltate cel putin 18 luni de la data obtinerii atestatului de intreprindere sociala in timpul proiectului si cel putin inca 6 luni dupa incheierea proiectului. </t>
  </si>
  <si>
    <t>organism neguvernamental nonprofit (persoană juridică de drept privat fără scop patrimonial)/unitate administrativ teritorială nivel local/instituții publice aflate în subordinea sau sub coordonarea consiliului local/primarului/organism neguvernamental nonprofit (persoană juridică de drept privat fără scop patrimonial)</t>
  </si>
  <si>
    <t>Sprijin pentru competitivitate sociala in regiunea Sud Est</t>
  </si>
  <si>
    <t xml:space="preserve">Obiectivul general al proiectului il reprezinta incurajarea antreprenoriatului si sprijin oferite pentru infiintarea de intreprinderi sociale in Regiunea de Dezvoltare Sud-Est. /1. OS1 Imbunatatirea competentelor in domeniul antreprenoriatului social pentru 112 persoane care intentioneaza sa infiinteze o afacere prin parcurgerea unui pro-gram de formare profesionala in antreprenoriat social./2. OS2 Imbunatatirea cunostintelor practice in domeniul antreprenoriatului pentru 21 persoane ale caror planuri de afaceri au fost selectate spre a fi finantate prin fur-nizarea de servicii personalizate de consiliere ulterior finalizarii procesului de selsctie precum si asigurarea infiintarii si demararii functionarii intreprinderilor sociale ce vor fi finantate cu ajutor de minims./3. OS3 Cresterea sanselor de reusita in afaceri pentru 21 de intreprinderi nou create prin acordarea de sprijin financiar, consiliere, consultanta si consultanta in demararea si dezvoltarea afacerii </t>
  </si>
  <si>
    <t>întreprindere mijlocie/organism neguvernamental nonprofit (persoană juridică de drept privat fără scop patrimonial)</t>
  </si>
  <si>
    <t>FORMINOV: IMBUNATATIREA NIVELULUI DE CALIFICARE PENTRU ANGAJATII DIN TERITORIUL ITI DELTA DUNARII!</t>
  </si>
  <si>
    <t>Obiectivul general al proiectului: Imbunatatirea nivelului de cunostinte, competente si aptitudini in cadrul intreprinderilor din zona ITI Delta Dunarii care-si desfasoara activitatea principala sau secundara intr-unul din sectoarele economice cu potential competitiv identificate conform SNC si in domeniile de specializare inteligenta conform SNCDI sau care intentioneaza sa-si adapteze activitatea principala sau secundara la cel putin unul dintre aceste sectoare economice sau unul dintre domeniile de specializare inteligenta, prin derularea unei campanii de constientizare a angajatorilor din zona ITI Delta Dunarii cu privire la importanta si necesitatea participarii angajatilor la programe de formare continua, prin furnizarea de servicii de formare profesionala si de evaluare si certificare a competentelor dobandite in sistem non-formal si informal pentru 326 de angajati, precum si prin acordarea de sprijin acestor intreprinderi pentru elaborarea si introducerea unor programe de invatare la locul de munca. OS1 – Identificarea si recrutarea in grupul tinta al proiectului a 326 angajati din intreprinderi care-si desfasoara activitatea principala sau secundara intr-unul din sectoarele economice cu potential competitiv identificate conform SNC si in domeniile de specializare inteligenta conform SNCDI sau care intentioneaza sa-si adapteze activitatea principala sau secundara la cel putin unul dintre aceste sectoare economice sau unul dintre domeniile de specializare inteligenta, din zona ITI Delta Dunarii.OS2 – Informarea si constientizarea angajatorilor care isi desfasoara activitatea in sectoarele economice cu potential competitiv identificate conform SNC si in domeniile de specializare inteligenta conform SNCDI, sau a angajatorilor care intentioneaza sa-si adapteze activitatea la aceste sectoare economice/domenii de specializare inteligenta mentionate anterior, privind importanta si necesitatea participarii angajatilor la programe de formare continuaOS3 – Cresterea nivelului de competente pentru 326 angajati din intreprinderi care-si desfasoara activitatea principala sau secundara intr-unul din sectoarele economice cu potential competitiv identificate conform SNC si in domeniile de specializare inteligenta conform SNCDI sau care intentioneaza sa-si adapteze activitatea principala sau secundara la cel putin unul dintre aceste sectoare economice sau unul dintre domeniile de specializare inteligenta, din zona ITI Delta Dunarii.OS4 – Acordarea de sprijin pentru intreprinderile care-si desfasoara activitatea intr-unul din sectoarele economice cu potential competitiv identificate conform SNC si in unul din domeniile de specializare inteligenta conform SNCDI sau intreprinderilor care intenționeaza sa-si adapteze activitatea la aceste sectoare economice/domenii de specializare inteligenta mentionate anterior, in vederea elaborarii si introducerii unor programe de invatare la locul de munca.</t>
  </si>
  <si>
    <t>Constanţa/Tulcea</t>
  </si>
  <si>
    <t>Corbu/Istria/Mihai Viteazu/Săcele/Baia/Bestepe/C.A. Rosetti/Ceamurlia de Jos/Ceatalchioi/Chilia Veche/Crişan/Frecăţei/Greci/Grindu/I.C.Brătianu/Jijila/Jurilovca/Luncaviţa/Mahmudia/Maliuc/Mihai Bravu/Mihail Kogălniceanu/Municipiul Tulcea/Murighiol/Niculiţel/Nufăru/Oraş Babadag/Oraş Isaccea/Oraş Măcin/Oraş Sulina/Pardina/Sarichioi/Sfântu Gheorghe/Slava Cercheză/Smârdan/Somova/Valea Nucarilor/Văcăreni</t>
  </si>
  <si>
    <t>organizaţie patronală/organism neguvernamental nonprofit (persoană juridică de drept privat fără scop patrimonial)/organism neguvernamental nonprofit (persoană juridică de drept privat fără scop patrimonial)/microîntreprindere</t>
  </si>
  <si>
    <t>Oportunitati de dezvoltare locala prin antreprenoriat social sustenabil</t>
  </si>
  <si>
    <t>Proiectul are ca obiectiv general promovarea antreprenoriatului social, valorificarea oportunitatilor de dezvoltare locala si dezvoltarea cunostintelor si abilitatilor pentru un numar de 110 de persoane din Regiunea Sud Est (judetul Tulcea) si Regiunea Sud Muntenia (judetele Ialomita, Calarasi, Giurgiu si Teleorman), ceea ce va conduce la incurajarea antreprenoriatului solidar, a sprijinului si coeziunii sociale dar si a ocuparii in randul persoanelor apartinand grupurilor vulnerabile, prin sustinerea infiintarii a unui numar de  21 de intreprinderi sociale.OS1.   Promovarea antreprenoriatului social si a oportunitatilor de dezvoltare al judetelor Ialomita, Calarasi, Giurgiu, Teleorman si Tulcea in domeniul economiei sociale, prin intermediul celor 10 de campanii de informare si diseminare, organizate in anul 1 de implementare, cu scopul de a starni motivația înființării de întreprinderi sociale – ca răspuns la nevoile sociale și economice cu care comunitățile locale se confrunta ca urmare a faptului ca alte sectoare ale economiei nu oferă soluții. Se urmareste promovarea modelelor de buna practica de la nivel regional, national si european.OS2.OS3.</t>
  </si>
  <si>
    <t>Călăraşi/Giurgiu/Ialomiţa/Teleorman/Tulcea</t>
  </si>
  <si>
    <t>Municipiul Olteniţa/Municipiul Giurgiu/Municipiul Feteşti/Municipiul Slobozia/Municipiul Urziceni/Municipiul Alexandria/Municipiul Tulcea</t>
  </si>
  <si>
    <t>camera de comerţ/camera de comerţ/organism neguvernamental nonprofit (persoană juridică de drept privat fără scop patrimonial)</t>
  </si>
  <si>
    <t>Sud - Muntenia/Sud-Est/Sud-Vest Oltenia/Vest</t>
  </si>
  <si>
    <t>Argeş/Călăraşi/Dâmboviţa/Giurgiu/Ialomiţa/Prahova/Teleorman/Brăila/Buzău/Constanţa/Galaţi/Tulcea/Vrancea/Dolj/Gorj/Gorj/Mehedinţi/Olt/Vâlcea/Arad/Caraş-Severin/Hunedoara/Timiş</t>
  </si>
  <si>
    <t>Judeţul Argeş/Judeţul Călăraşi/Judeţul Dâmboviţa/Judeţul Giurgiu/Judeţul Ialomiţa/Judeţul Prahova/Judeţul Teleorman/Judeţul Brăila/Judeţul Buzău/Judeţul Constanţa/Judeţul Galaţi/Judeţul Tulcea/Judeţul Vrancea/Judeţul Dolj/Judeţul Gorj/Judeţul Gorj/Judeţul Mehedinţi/Judeţul Olt/Judeţul Vâlcea/Judeţul Arad/Judeţul Caraş-Severin/Judeţul Hunedoara/Judeţul Timiş</t>
  </si>
  <si>
    <t>camera de comerţ/organism neguvernamental nonprofit (persoană juridică de drept privat fără scop patrimonial)/unitate administrativ teritorială nivel local</t>
  </si>
  <si>
    <t>Economia sociala=Misiune sociala</t>
  </si>
  <si>
    <t xml:space="preserve">Obiectivul general al proiectului il constituie promovarea incluziunii sociale prin infiintarea de intreprinderi sociale ce vor actiona in cadrul Regiunii de Sud-Est a Romaniei, in scopul combaterii saraciei prin integrarea pe piata fortei de munca a persoanelor vulnerabile. Obiectiv specific nr. 1 Cresterea gradului de cunoastere/informare si constientizare a publicului larg cu privire al importanta dezvoltarii si sustinerii economiei sociale ca factor al dezvoltarii societatii in ansamblul ei, prin 2 canale de informare, utilizarea a 9 mijloace de informare si a 4 instrumente de lucru ce vor functiona pe o perioada de 35 luni, cu extindere pe termen lung.Obiectiv specific nr. 2 Creșterea nivelului de competentă în domeniul antreprenoriatului social pentru 120 pers interesate sa infiinteze intreprinderi sociale,Obiectiv specific nr. 3 Selectia, intr-o perioada de 3 luni, a 23 Planuri de Afaceri in vederea finatarii lor prin schema de ajutor de minimis.Obiectiv specific nr. 4 Infiintarea, a minim 23 de luni, finantarea prin acordarea de ajutoare de minimis, functionarea, dezvoltarea acestor incepand cu demararea etapei a II-a a proiectului, cu extindere a functionarii lor pe termen lung dupa finalizarea proiectului, avand la baza cadrului de general de constituire, realizare, sustinere financiara si dezvoltare a intreprinderilor sociale.Obiectiv specific nr. 5 Dezvoltarea, intr-o perioada de 35 de luni, cu extindere pe termen lung, a unui (1) sistem de sprijin a intreprinderilor sociale din Regiunea de Sud Est si a economiei sociale in general, prin constituirea in cadrul ASOCIAŢIEI "CENTRUL DE INFORMARE ŞI DOCUMENTARE PTR. INTEGRARE EUROPEANĂ ŞI DEZVOLTARE DURABILĂ BRĂILA a Biroului Regional de Dezvoltarea si Sprijin a Economiei Sociale </t>
  </si>
  <si>
    <t>Chişcani/Gemenele/Mircea Voda/Municipiul Brăila/Oraş Ianca/Siliştea</t>
  </si>
  <si>
    <t>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patrimonial)/unitate administrativ teritorială nivel local/unitate administrativ teritorială nivel local/organism neguvernamental nonprofit (persoană juridică de drept privat fără scop patrimonial)/organism neguvernamental nonprofit (persoană juridică de drept privat fără scop patrimonial)/unitate administrativ teritorială nivel local/instituții publice aflate în subordinea sau sub coordonarea consiliului local/primarului/organism neguvernamental nonprofit (persoană juridică de drept privat fără scop patrimonial)/întreprindere mijlocie/organism neguvernamental nonprofit (persoană juridică de drept privat fără scop patrimonial)/organizaţie patronală/organism neguvernamental nonprofit (persoană juridică de drept privat fără scop patrimonial)/organism neguvernamental nonprofit (persoană juridică de drept privat fără scop patrimonial)/microîntreprindere/camera de comerţ/camera de comerţ/organism neguvernamental nonprofit (persoană juridică de drept privat fără scop patrimonial)</t>
  </si>
  <si>
    <t>Afaceri de bine</t>
  </si>
  <si>
    <t>Obiectivul general al proiectului "Afaceri de bine" este aplicarea unui pachet complex de masuri de infiintare a 21 de intreprinderi sociale in regiunea Sud Est si de consolidare a capacitatii acestora ide a functiona intr-o maniera autosustenabilaOS1-Dezvoltarea antreprenoriatului social prin: a) dobandirea de catre 120 de persoane din regiunea Sud Est, printr-un program de formare specifica, a cunostintelor civice, sociale, antreprenoriale si manageriale care sa le permita conceperea de planuri de afaceri sociale viabile, mature, care sa imbine realist eficienta economica cu misiunea sociala; b) consilierea personalizata a membrilor grupului tinta ale caror planuri de afaceri au fost selectate pentru finantare in cadrul proiectului.OS2-Sprijinirea a 21 de intreprinderi sociale prin acordarea de ajutoare de minimis, analiza domeniului economiei sociale in regiunea Sud Est, crearea de retele de sprijin si parteneriate pentru transfer de bune practici si know how cu entitati de economie sociala de la nivel regional, national, european, facilitand, astfel, dezvoltarea antreprenoriatului social. OS3-Dezvoltarea sectorului economiei sociale din regiunea Sud Est prin crearea a 105 locuri de munca necesare intreprinerilor sociale sprijinite prin proiect, pentru asigurarea acelor produse/servicii prin care, intr-un climat competitiv, saobtina veniturile indeplinirii misiunilor sociale si autosustenabilitatii, cu impact direct pozitiv in cresterea inlcuziunii sociale si combaterea saraciei.</t>
  </si>
  <si>
    <t>Brăila/Buzău/Constanţa/Galaţi/Tulcea</t>
  </si>
  <si>
    <t>Judeţul Brăila/Judeţul Buzău/Judeţul Constanţa/Judeţul Galaţi/Judeţul Tulcea</t>
  </si>
  <si>
    <t>Act aditional nr.1/9334/14.05.2020       Act aditional nr.2/13824/13.07.2020</t>
  </si>
  <si>
    <t>WEstart! - Sustinem dezvoltarea economiei sociale</t>
  </si>
  <si>
    <t>Obiectivul general al proiectului consta in consolidarea capacitatii intreprinderilor de economie sociala de a functiona intr-o maniera auto-sustenabila prin cresterea numarului de entitati de economie sociala in regiunile Sud-Muntenia, Sud-Est Nord-Est si Nord-Vest in vederea stimularii integrarii pe piata fortei de munca a persoanelor din grupurile vulnerabile si a combaterii saraciei, prin infiintarea de intreprinderi sociale si crearea de noi locuri de munca.OS1 - Cresterea numarului de persoane cu cel putin 400 din regiunile Sud-Muntenia, Sud-Est Nord-Est si Nord-Vest care devin informate cu privire la elementele specifice ale proiectului, cu accent pe programul de formare antreprenoriala specifica, precum si cu privire la metodologia de selectie a grupului tinta si ulterior, a planurilor de afaceri ce vor fi sprijinite in cadrul proiectului, prin dezvoltarea si implementarea unei campanii de informare si constientizare acordata publicului;OS2 - Imbunatatirea competentelor in domeniul antreprenoriatului social pentru 105 persoane care intentioneaza sa infiinteze o intreprindere sociala, prin participarea acestora in cadrul unui program de formare antreprenoriala specifica;OS3 - Cresterea nivelului de instruire si dezvoltarea capacitatii si abilitatilor pentru 105 persoane care intentioneaza sa infiinteze o intreprindere sociala, prin organizarea unui program de dezvoltare a capacitatii si abilitatilor in domenii relevante in vederea infiintarii de intreprinderi sociale.OS4 - Acordarea de sprijin pentru infiintarea de intreprinderi sociale in regiunile Sud-Muntenia, Sud-Est Nord-Est si Nord-Vest prin organizarea concursului de selectie a planurilor de afaceri si prin selectarea a 25 de planuri de afaceri pentru a fi finantate in cadrul proiectului in vederea infiintarii unor intreprinderi sociale in mediul urban sau rural;OS5 - Perfectionarea cunostintelor si aptitudinilor antreprenoriale a celor 25 de antreprenori, prin furnizarea de servicii personalizate de consiliere in domeniul antreprenoriatului social sau a antreprenoriatului, inclusiv cu privire la identificarea de piete de desfacere, completand cunostintele si aptitudinile dobandite de acestia in cadrul formarii derulate in etapa I;OS6 - Promovarea antreprenoriatului social in regiunile Sud-Muntenia, Sud-Est Nord-Est si Nord-Vest prin infiintarea si demararea functionarii a 25 de intreprinderi sociale;OS7 - Cresterea nivelului de ocupare a fortei de munca prin promovarea integrarii vocationale in intreprinderile sociale si economia sociala si solidara la nivelul regiunilor Sud-Muntenia, Sud-Est Nord-Est si Nord-Vest prin crearea a minim 100 de locuri de munca durabile si de calitate in cadrul intreprinderilor sociale nou infiintate;OS8 - Cresterea numarului de entitati de economie sociala, precum si a locurilor de munca create, prin dezvoltarea si implementarea unei scheme de finantare (ajutor de minimis) adresate celor 25 de planuri de afaceri selectate in cadrul proiectului;OS9 - Exploatarea si sustenabilitatea ideilor de afaceri prin desfasurarea unui program de monitorizare a functionarii si dezvoltarii celor 25 de intreprinderi sociale finantate in cadrul perioadei de sustenabilitate a acestora, cu scopul de a mentine cele minim 100 de noi locuri de munca si a asigura functionalitatea si dezvoltarea afacerilor infiintate.OS10 – Crearea a minim 2 parteneriate in cadrul proiectului in vederea promovarii si sprijinirii conceptului de economie sociala , inclusiv sprijinirea potentialilor antreprenori in economia socialaOS11- Crearea a minim 1 parteneriat intre intreprinderile de economie sociala infiintate in cadrul acestui proiect si alte intreprinderi de economie sociala existente (inclusiv infiintate in cadrul acestui apel de proiecte) in scopul sprijinirii sustenabilitatii financiare a acestora</t>
  </si>
  <si>
    <t>Nord-Est/Nord-Vest/Sud - Muntenia/Sud-Est</t>
  </si>
  <si>
    <t>Bacău/Botoşani/Iaşi/Neamţ/Suceava/Vaslui/Bihor/Bistriţa-Năsăud/Cluj/Maramureş/Satu Mare/Sălaj/Argeş/Călăraşi/b22/Giurgiu/Ialomiţa/Prahova/Teleorman/Brăila/Buzău/Constanţa/Argeş/Călăraşi/Dâmboviţa/Giurgiu/Ialomiţa/Prahova/Teleorman/Brăila/Buzău/Constanţa/Galaţi/Tulcea/Vrancea</t>
  </si>
  <si>
    <t>Judeţul Bacău/Judeţul Botoşani/Judeţul Iaşi/Judeţul Neamţ/Judeţul Suceava/Judeţul Vaslui/Judeţul Bihor/Judeţul Bistriţa-Năsăud/Judeţul Cluj/Judeţul Maramureş/Judeţul Satu Mare/Judeţul Sălaj/Judeţul Argeş/Judeţul Călăraşi/b22/Judeţul Giurgiu/Judeţul Ialomiţa/Judeţul Prahova/Judeţul Teleorman/Judeţul Brăila/Judeţul Buzău/Judeţul Constanţa/Judeţul Argeş/Judeţul Călăraşi/Judeţul Dâmboviţa/Judeţul Giurgiu/Judeţul Ialomiţa/Judeţul Prahova/Judeţul Teleorman/Judeţul Brăila/Judeţul Buzău/Judeţul Constanţa/Judeţul Galaţi/Judeţul Tulcea/Judeţul Vrancea</t>
  </si>
  <si>
    <t>Act aditional nr.1/4695/12.03.2020</t>
  </si>
  <si>
    <t>Social Entrepreneurs Network</t>
  </si>
  <si>
    <t xml:space="preserve">Obiectivul general al proiectului il reprezinta infiintarea de intreprinderi sociale in vederea integrarii pe piata fortei de munca a persoanelor din grupurile vulnerabile si în vederea combaterii saraciei din regiunile Nord Est si Sud Est. OS1. Dezvoltarea competentelor antreprenoriale, manageriale si de marketing si sustinerea dezvoltarii spiritului antreprenorial si inovator a 120 de persoane care doresc sa initieze o intreprindere sociala prin participarea la cursuri de formare in domeniul antreprenoriatului, managementului strategic si marketingului digital. OS2: Cresterea gradului de informare si de constientizare cu privire la beneficiile antreprenoriatului social, care poate fi o optiune de cariera pentru fiecare, prin desfasurarea unei campanii de promovare. OS3: Incurajarea antreprenoriatului social prin implementarea unei scheme de ajutor de minimis pentru 30 de intreprinderi sociale. Prin intermediul proiectului se operationalizeaza o schema de minimis pentru 30 de intreprinderi sociale care vor beneficia de seed capital, astfel inlaturandu-se un obstacol extrem de important al demararii unei afaceri, respectiv lipsa resurselor financiare.OS4: Cresterea ocuparii in regiunile Nord Est si Sud Est prin crearea a 95 de locuri de munca in intreprinderile sociale nou infiintate. OS5: Promovarea inovarii sociale prin crearea retelei de promovare a antreprenoriatului social din care vor face parte reprezentanti ai societatii civile, ai mediului de afaceri, ai autoritatilor publice locale din regiunile de implementare, reprezentanti ai agentiilor judetene pentru ocuparea fortei de munca, reprezentanti ai mediului academic, asigurandu-se astfel implicarea activa a membrilor comunitatii in operatiunile sprijinite; </t>
  </si>
  <si>
    <t>Nord-Est/Sud-Est</t>
  </si>
  <si>
    <t>Bacău/Botoşani/Iaşi/Neamţ/Suceava/Vaslui/Brăila/Buzău/Constanţa/Galaţi/Tulcea/Vrancea</t>
  </si>
  <si>
    <t>Judeţul Bacău/Judeţul Botoşani/Judeţul Iaşi/Judeţul Neamţ/Judeţul Suceava/Judeţul Vaslui/Judeţul Brăila/Judeţul Buzău/Judeţul Constanţa/Judeţul Galaţi/Judeţul Tulcea/Judeţul Vrancea</t>
  </si>
  <si>
    <t>organizaţie patronală/organism neguvernamental nonprofit (persoană juridică de drept privat fără scop patrimonial)/organism neguvernamental nonprofit (persoană juridică de drept privat fără scop patrimonial)</t>
  </si>
  <si>
    <t>SPIMM - Sprijin IMM pentru regiunea Sud - Est</t>
  </si>
  <si>
    <t>OBIECTIVUL GENERAL AL PROIECTULUI: imbunatatirea competentelor si cresterea performantelor profesionale pentru 330 persoane avand calitatea de angajati, prin furnizarea unor programe personalizate de formare si alte activitati, in scopul cresterii sanselor de dezvoltare sustenabila si a gradului de adaptabilitate a activitatii la dinamica sectoarelor economice cu potential competitive identificate conform SNC si din domeniile de specializare inteligenta, in Regiunea Sud-Est. OS1_Cresterea gradului de constientizare a 100 de angajatori din sectoarele economice cu potential competitiv identificate conform SNC și în domeniile de specializare inteligentă conform SNCDI privind importanța și necesitatea participării angajaților la programe de formare continuă prin: a) dezvoltarea unui cadru general de informare si de promovare a ocuparii sustenabile; b) desfasurarea a 9 campanii de constientizare la nivelul regiunii Sud-Est privind importanta, avantajele, necesitatea, posibilitatile de acces si beneficiile participarii angajatilor la activitati si programe de imbunatatire a competentelor; c) crearea unui parteneriat regional public-privat intre actori relevanti din regiunea Sud-Est, in vederea identificarii unor solutii viabile si inovative de imbunatatire a conditiilor de lucru, de crestere a capacitatii de insertie/mobilitate profesionala, de adaptare a angajatilor la progresul tehnologic si dezvoltarea competitivaOS2_Imbunatatirea performantelor profesionale, cresterea gradului de adaptabilitate a activitatii la dinamica economica si mecanismele progresului tehnologic din sectoarele cu potential de specializare inteligenta si crearea premiselor de dezvoltare pentru 330 angajati din intreprinderi din regiunea Sud-Est, prin: a) furnizarea de programe de formare profesionala a adultilor (cursuri de calificare si de perfectionare); b) desfasurarea a 12 seminarii judetene la nivelul regiunii Sud-Est adresate grupului tinta al proiectului privind temele secundare “Sprijinirea tranzitiei catre o economie cu emisii scazute de dioxid de carbon si eficienta din punctual de vedere al utilizarii resurselor”, “Inovare sociala”, “Imbunatatirea accesibilitatii, a utilizarii si a calitatii tehnologiilor informatiei si comunicatiilor” si “Nediscriminiare”.OS3_Dezvoltarea performanta si cresterea sustenabilitatii a 36 de intreprinderi care isi desfasoara activitatea si/sau intentioneaza sa isi adapteze activitatea in sectoarele economice cu potential competitiv identificate conform SNC și în domeniile de specializare inteligentă conform SNCDI, respectiv introducerea unor programe de invatare la locul de munca, prin: a) incheierea a 36 de protocoale de colaborare cu reprezentantii legali ai intreprinderilor/IMM in vederea furnizarii unor activitati de sprijin personalizat, b) elaborarea si introducerea unor programe de invatare la locul de munca in scopul dezvoltarii si cresterii sustenabile a 36 de intreprinderi din regiunea Sud Est.OS4_Imbunatatirea insertiei socio-profesionale, sprijinirea mobilitatii, promovarea egalitatii de sanse, combaterea descriminarii, depasirea barierelor de ordin moral si etnic si accentuarea imaginii sociale a femeilor (aprox. 2% din grupul tinta vizat, respectiv 7 femei) si a persoanelor cu varsta cuprinsa intre 55 - 64 ani (peste 10% din grupul tinta vizat, respectiv 34 persoane) prin asigurarea accesului egal la pachetul de activitati furnizat la nivelul regiunii Sud-Est (judetele Constanta, Buzau, Galati). OS5_Implementarea principiului dezvoltarii durabile, asigurarea protectiei mediului, utilizarii eficiente a resurselor si imbunatatirea accesibilitatii, utilizarii si calitatii TIC prin: a) furnizarea de elemente specifice in derularea programelor de formare profesionala pentru 330 persoane angajate in intreprinderi din sectoarele economice cu potential competitiv identificate conform SNC și în domeniile de specializare inteligentă conform SNCDI; b) sprijinirea intreprinderilor/IMM in elaborarea si introducerea unor programe de invatare la locul de munca, care includ si promovarea dezvoltarii durabile, sprijinirea tranzitiei catre o economie eficienta, cu gestionarea resurselor, utilizarea si calitatea TIC, in vederea asigurarii echilibrului dintre dezvoltarea sustenabila a capitalului uman, mediul inconjurator si cresterea economica durabila la nivelul regiunii Sud-Est.</t>
  </si>
  <si>
    <t>Buzău/Constanţa/Galaţi</t>
  </si>
  <si>
    <t>Judeţul Buzău/Judeţul Constanţa/Judeţul Galaţi</t>
  </si>
  <si>
    <t>camera de comerţ/camera de comerţ/microîntreprindere</t>
  </si>
  <si>
    <t>Competente si aptitudini sporite in domenii inteligente de activitate</t>
  </si>
  <si>
    <t xml:space="preserve">Obiectivul general-Dezvoltarea competentelor profesionale, actualizarea cunostintelor, a aptitudinilor persoanelor angajate - angajați cu contract individual de muncă ce provin din întreprinderi care-și desfășoară activitatea principală sau secundară într-unul din sectoarele economice cu potențial competitiv identificate conform SNC si în domeniile de specializare inteligentă conform SNCDI sau din întreprinderi care intenționează să-și adapteze activitatea principală sau secundară la cel puțin unul dintre aceste sectoare economice sau unul dintre domeniile de specializare inteligentă din regiunile Sud Est si Sud Muntenia. 1. "OS1. MANAGEMENT: Asigurarea unui sistem de management si de control performant si riguros prin monitorizarea continua a rezultatelor obtinute, in vederea maximizarii impactului asupra grupului tinta vizat, in cele 18 luni de implementare.2.2. "OS2. CAMPANII DE INFORMARE SI CONSTIENTIZARE. Derularea a 20 sesiuni de informare, inovare sociala, nediscriminare, care vor totaliza minin 600 de participanti, sesiuni ce se adreseaza IMM-urilor din regiunea SE si SM care-și desfășoară activitatea principală sau secundară într-unul din sectoarele economice cu potențial competitiv identificate conform SNC si în domeniile de specializare inteligentă conform SNCDI sau din întreprinderi care intenționează să-și adapteze activitatea principală sau secundară3. "OS3. ORGANIZARE PROGRAME DE FORMARE PROFESIONALA Selectia si introducerea in formare a minim 340 de angajati din IMM-uri care-și desfășoară activitatea principală sau secundară într-unul din sectoarele economice cu potențial competitiv identificate conform SNC si în domeniile de specializare inteligentă conform SNCDI, din regiunile Sud-Est si Sud Muntenia. 4. "OS4. EVALUAREA COMPETENTELOR ANGAJATILOR OBTINUTE PE CAI INFORMALE SI NONFORMALE. Din analiza IMM-urilor selectate (minimum 36) si a activitatilor desfasurate de catre angajatii acestora se vor selecta minimum 40 de angajati care vor urma un program de evaluare a competentelor obtinute pe alte cai decat cele formale, respectiv informale si non-formale. "OS5. SPRIJIN ACORDAT IMM-urilor: Selectarea si capacitarea a minimum 36 de IMM-uri din regiunile Sud-Est si Sud-Muntenia, care-și desf. activ. principală sau secundară într-unul din sect. ec. cu potențial comp.identificate conf. SNC si în dom. de spec. inteligentă conf. SNCDI sau din întrep. care intenționează să-și adapteze activ. princ. sau sec., in vederea introducerii la minim 5 IMM-uri programe de invatare la locul de munca in termen de maxim 6 luni de la finalizarea proiectului. </t>
  </si>
  <si>
    <t>Călăraşi/Dâmboviţa/Giurgiu/Ialomiţa/Prahova/Teleorman/Brăila/Buzău/Constanţa/Galaţi/Tulcea/Vrancea</t>
  </si>
  <si>
    <t>Judeţul Călăraşi/Judeţul Dâmboviţa/Judeţul Giurgiu/Judeţul Ialomiţa/Judeţul Prahova/Judeţul Teleorman/Judeţul Brăila/Judeţul Buzău/Judeţul Constanţa/Judeţul Galaţi/Judeţul Tulcea/Judeţul Vrancea</t>
  </si>
  <si>
    <t>camera de comerţ/instituție de învățământ superior de stat acreditată</t>
  </si>
  <si>
    <t>Angajati performanti!</t>
  </si>
  <si>
    <t>Obiectivul general al proiectului consta in cresterea numarului de angajati din judetele Constanta, Tulcea, Braila, Galati care beneficiaza de un nivel imbunatatit de cunoștințe/ competențe/ aptitudini aferente sectoarelor economice/ domeniilor identificate conform SNC și SNCDI prin formarea a 380 de persoane si sprijinirea a minim 36 de intreprinderi pentru introducerea de programe de invatare la locul de munca.OS1: Selectia si evaluarea abilitatilor pentru 380 de angajati, din care minim 40 angajati varstnici, in vederea includerii in programe de formare si respectiv selectia a 36 IMM-uri care vor fi sprijinite in vederea elaborării și introducerii unor programe de învățare la locul de muncă, din judetele Constanta, Tulcea, Braila, Galati.OS2: Cresterea nivelului de constientizare a angajatorilor care isi desfasoara activitatea in sectoarele economice cu potential competitiv identificate conform SNC si in corelare cu unul din domeniile de specializare inteligenta conform SNDCI privind importanta si necesitatea participarii angajatilor la programe de formare continua prin: 6 workshopuri judetene, o campanie de constientizare desfasurata on-line si social media.OS3: Imbunatatirea performanțelor în plan profesional pentru 380 de angajati, în concordanță cu cerințele locurilor de muncă din sectoarele economice cu potențial competitiv identificate conform SNC și din domeniile de specializare inteligentă conform SNCDI, prin participarea la programe de formare profesionala – cursuri autorizate ANC de : Competente informatice (40 persoane),Operator introducere, validare si prelucrare date (90 pers), Designer pagini web (40 pers), Expert prevenire-reducere riscuri tehnologice (40 pers), Specialist in managementul deseurilor (40 pers), Expert accesare fonduri structurale şi de coeziune europene (40 pers), Responsabil protectia datelor cu caracter personal (25 pers), Inspector in domeniul securitatii si sanatatii in munca (65 pers), dintre care cel putin 343 ( peste 90%) vor fi certificati / isi vor imbunatati nivelul de calificare.OS4: Sprijinirea a 36 de întreprinderi (IMM-uri) care-și desfășoară activitatea într-unul din sectoarele economice cu potențial competitiv identificate conform SNC și în unul din domeniile de specializare inteligentă conform SNCDI sau întreprinderilor care intenționează să-și adapteze activitatea la aceste sectoare economice/domenii de specializare inteligentă menționate anterior, în vederea elaborării și introducerii unor programe de învățare la locul de muncă, din care cel putin 3 IMM-uri vor introduce astfel de programe (de învățare la locul de muncă) la 6 luni după finalizarea sprijinului.</t>
  </si>
  <si>
    <t>organism neguvernamental nonprofit (persoană juridică de drept privat fără scop patrimonial)/instituție de învățământ superior de stat acreditată/întreprindere mică</t>
  </si>
  <si>
    <t>Calificare, Competente, Competitivitate in Regiunea Sud Est</t>
  </si>
  <si>
    <t>Obiectivul general al proiectului il reprezinta imbunatatirea nivelului de competente profesionale pentru 519 de angajati din Regiunea de Dezvoltare SUD-EST, in vederea sporirii capacitatii de insertie profesionala si a adaptabilitatii acestora la dinamica sectoarelor economice cu potential competitiv identificate conform SNC si in corelare cu domeniile de specializare inteligenta conform SNCDI. OS.1 Cresterea gradului de constientizare a unui numar de 1000 angajatori din Regiunea de Dezvoltare Sud-Est privind importanta si necesitatea participarii angajatilor la programe de formare continua a adultilor. OS.2. Cresterea si diversificarea competentelor profesionale pentru un numar de 419 angajati din regiunea Sud-Est in vederea sporirii capacitatii de insertie profesionala si a adaptabilitatii acestora la dinamica sectoarelor economice cu potential competitiv identificate conform SNC si in corelare cu domeniile de specializare inteligenta conform SNCDI (A.2.).OS3. Cresterea numarului de angajati din regiunea Sud-Est ale caror competențe profesionale aferente cerințelor locurilor de muncă din sectoarele economice cu potențial competitiv identificate conform SNC și din domeniile de specializare inteligentă conform SNCDI au fost recunoscute.OS.4 Imbunătățirea nivelului de cunoștințe, competențe si aptitudini profesionale ale angajatilor prin sprijinirea unui numar de 36 de IMM-uri din regiunea Sud-Est in vederea elaborarii si introducerii unor programe de invatare la locul de munca.</t>
  </si>
  <si>
    <t>Municipiul Brăila/Municipiul Buzău/Municipiul Constanţa/Municipiul Galaţi/Municipiul Tulcea/Municipiul Focşani</t>
  </si>
  <si>
    <t>camera de comerţ/societate comercială aflată în subordinea, sub coordonarea sau sub autoritatea unei autorități a administrației publice centrale sau locale/organism neguvernamental nonprofit (persoană juridică de drept privat fără scop patrimonial)</t>
  </si>
  <si>
    <t>ACTUAL - Actualizarea competentelor angajatilor in raport cu necesitatea pietei</t>
  </si>
  <si>
    <t xml:space="preserve">Obiectiv general: Imbunatatirea accesului egal la invatarea pe tot parcursul vietii pentru toate grupurile de varsta prin sprijinirea a 36 de IMM-uri care activeaza in sectoarele Turism si ecoturism, Textile si pielarie, Constructii, Procesarea alimentelor si bauturilor, din Regiunile Sud-Est, Sud Muntenia si Sud-Vest Oltenia, in vederea elaborarii si introducerii unor programe de invatare la locul de munca precum si prin oferirea de servicii de formare profesionala si evaluarea si certificarea competentelor profesionale pentru 326 angajati in concordanta cu cerintele locurilor de munca din sectoarele economice /domeniile identificate conform SNC si SNCDI./OS1: Promovarea, in randul a 210 reprezentanti ai angajatorilor din Regiunile Sud-Est, Sud Muntenia si Sud-Vest Oltenia, a importantei si necesitatii participarii angajatilor la programe de formare profesionala continua/OS2: Dezvoltarea si consolidarea cunostintelor, competentelor si aptitudinilor a 290 persoane din grupul tinta din Regiunile Sud-Est, Sud Muntenia si Sud-Vest Oltenia, prin participarea la cursuri de formare profesionala in ocupatii solicitate pe piata muncii, in conformitate cu Ghidul Solicitantului si a analizei realizate de parteneriat/OS3: Recunoasterea si certificarea competentelor profesionale obtinute pe alte cai decat cele formale pentru 36 persoane din grupul tinta al proiectului, in ocupatii solicitate pe piata muncii si identificate in cadrul proiectului/OS4: Promovarea temelor secundare „Inovare sociala” si „Sprijinirea tranzitiei catre o economie cu emisii scazute de dioxid de carbon si eficienta din punctul de vedere al utilizarii resurselor” in randul a 376 persoane din randul stakeholderilor din Regiunile Sud-Est, Sud Muntenia si Sud-Vest Oltenia, prin sustinerea unor module de prezentare pe aceasta tematica si prin elaborarea si diseminarea a 2 Ghiduri de bune practici, in vederea imbunatatirii conditiilor de lucru si gestionarii mai eficiente a resurselor/OS5: Sprijinirea a 36 de IMM-uri in vederea elaborarii si introducerii unor programe de invatare la locul de munca </t>
  </si>
  <si>
    <t>Sud - Muntenia/Sud-Est/Sud-Vest Oltenia</t>
  </si>
  <si>
    <t>Argeş/Călăraşi/Dâmboviţa/Giurgiu/Ialomiţa/Prahova/Teleorman/Brăila/Buzău/Constanţa/Galaţi/Tulcea/Vrancea/Dolj/Gorj/Mehedinţi/Olt/Vâlcea</t>
  </si>
  <si>
    <t>Judeţul Argeş/Judeţul Călăraşi/Judeţul Dâmboviţa/Judeţul Giurgiu/Judeţul Ialomiţa/Judeţul Prahova/Judeţul Teleorman/Judeţul Brăila/Judeţul Buzău/Judeţul Constanţa/Judeţul Galaţi/Judeţul Tulcea/Judeţul Vrancea/Judeţul Dolj/Judeţul Gorj/Judeţul Mehedinţi/Judeţul Olt/Judeţul Vâlcea</t>
  </si>
  <si>
    <t>organism neguvernamental nonprofit (persoană juridică de drept privat fără scop patrimonial)/întreprindere mică/organism neguvernamental nonprofit (persoană juridică de drept privat fără scop patrimonial)/ întreprindere mică</t>
  </si>
  <si>
    <t>Act aditional nr.1/19369/30.09.2020</t>
  </si>
  <si>
    <t>SSM@160 - Servicii sociale si socio-medicale pentru persoanele varstnice din municipiul Constanta</t>
  </si>
  <si>
    <t>Obiectiv general: reducerea numarului de persoane apartinand grupurilor vulnerabile prin furnizarea unor servicii integrate de ingrijire la domiciliu pentru un numar de 160 de persoane varstnice din municipiul Constanta in scopul depasirii situatiei de vulnerabilitate. Obiectivul Specific 0 - Crearea premiselor necesare implementarii proiectului.Obiectiv specific 1 - Cresterea accesului la servicii accesibile, durabile si de inalta calitate prin furnizarea serviciilor integrate de ingrijire la domiciliu pentru un numar de 160 de persoane varstnice din municipiul Constanta.Obiectiv specific 2 - Cresterea accesului persoanelor varstnice la servicii integrate de ingrijire la domiciliu pentru efectuarea activitatilor de baza si instrumentale ale vietii zilnice</t>
  </si>
  <si>
    <t>instituții publice aflate în subordinea sau sub coordonarea consiliului local/primarului</t>
  </si>
  <si>
    <t>Suntem aici-Ambulanta Sociala</t>
  </si>
  <si>
    <t xml:space="preserve">Obiectiv general: Reducerea numarului de persoane varstnice vulnerabile prin furnizarea de servicii adecvate nevoilor specifice.O.S. 1 Dezvoltarea si diversificarea serviciilor socio-medicale adresate persoanelor varstnice dependenteO.S. 2 Cresterea accesului și participarii la servicii socio-medicale a persoanelor varstnice vulnerabile expuse riscului de excluziune socialaO.S.3 Valorizarea persoanelor varstnice prin promovarea imaginii unei batraneti active, demne si utile. OS. 4 Informare, promovare, mediatizare și asigurarea transparenței asistenței financiare </t>
  </si>
  <si>
    <t>instituții publice aflate în subordinea sau sub coordonarea consiliului local/primarului/organism neguvernamental nonprofit (persoană juridică de drept privat fără scop patrimonial)</t>
  </si>
  <si>
    <t>Act aditional nr.1/10527/28.05.2020        Act aditional nr.2/19801/06.10.2020     Act aditional nr.3/25120/11.12.2020</t>
  </si>
  <si>
    <t>Bunicii Comunitatii - Comuna Jirlau</t>
  </si>
  <si>
    <t>Obiectiv General - Reducerea numarului de persoane varstnice aflate in situatie de vulnerabilitate, la nivelul comunei Jirlau, judetul Braila, prin sprijinirea accesului la servicii sociale integrate in vederea pastrarii si prelungirii independentei lor, si pentru depasirea dificultatilor caracteristice acestei categorii de populatieO.S. 1 Licentierea si furnizarea serviciului social “Centru de zi de socializare si petrecere a timpului liber (tip club)” destinat persoanelor varstnice – “Clubul Seniorilor” in scopul socializarii, ameliorarii starii psihologice a persoanelor varstnice singuratice si vulnerabile precum si pentru prevenirea si combaterea marginalizarii sociale.O.S. 2 Desfasurarea campaniei de informare privind nevoile persoanelor varstnice si beneficiile imbatranirii active si promovarea serviciului social infiintat “Clubul Seniorilor”.</t>
  </si>
  <si>
    <t>Jirlău</t>
  </si>
  <si>
    <t>unitate administrativ teritorială nivel local</t>
  </si>
  <si>
    <t>Impreuna pentru bunicii comunei Baia</t>
  </si>
  <si>
    <t>Obiectiv general:Cresterea gradului de acoperire cu servicii sociale pe raza Comunei Baia, prin înfiintarea serviciului de îngrijire la domiciliu si furnizarea serviciilor sociale specifice, adaptate nevoilor grupului tinta.OS 1. Infiintarea si dotarea Centrului comunitar de servicii socio-medicaleOS 2. Licentierea serviciilor socio-medicale furnizate in cadrul Centrului comunitar de servicii socio-medicale si a serviciilor sociale furnizate la domiciliu destinate persoanelor varstniceOS 3. Furnizarea serviciilor socio-medicale in Centrul comunitar de servicii socio-medicale pentru minimum 84 de persoane varstniceOS 4. Furnizarea serviciillor sociale de ingrijire la domiciliu pentru un numar de maximum 61 de persoane varstnice</t>
  </si>
  <si>
    <t>Baia</t>
  </si>
  <si>
    <t>Act aditional nr.1/13177/03.07.2020</t>
  </si>
  <si>
    <t xml:space="preserve">Obiectivul general al prezentului proiect îl reprezintă întărirea coeziunii sociale si reducerea numărului de persoane aparținând grupurilor vulnerabile prin promovarea incluziunii sociale, combaterea sărăciei si a excluziunii sociale a grupurilor vulnerabile din Tulcea, Județul Tulcea, reprezentate de persoanele vârstnice, prin îmbunătățirea accesului a 150 de persoane la serviciile sociale/medicale/socii-medicale. 1. Cresterea capacitatii institutionale de deservire a generatiilor vârstnice prin cresterea numarului persoanelor în vârsta îngrijite în centre de zi ( tip club).2. Facilitarea integrarii sociale a persoanelor vârstnice aflate în dificultate. O problema generala a persoanelor în vârsta este aceea ca prin avansarea în vârsta apare sentimentul de inutilitate, asociata de sentimentul de respingere sociala.3. Îmbunatatirea starii materiale si psihice a întregii familii prin degrevarea de sarcina îngrijirii membrilor de familie în vârsta.4. Consilierea psihologica a 150 de persoanelor varstnice in risc de excluziune sociala pentru redarea stimei de sine, statutului social de membru activ al comunitatii, activandu-le capacitatile de a se ajuta pe ei insisi si a-si ajuta semenii. 5. Derularea unei campanii de informare si suport pentru familia persoanei varstnice dependente si informare cu privire la nevoile persoanelor varstnice si beneficiile imbatranirii active care va avea ca rezultate implicarea comunitatii si a societatii, in general, in problemele cu care se confrunta grupul-tinta din proiect si schimbarea mentalitatii privind persoanele varstnice si totodata persoanele aflate in risc de excluziune sociala.6. Asigurarea de asistenta comunitara persoanelor în vârsta cu stare de sanatate precara. Datorita deficientelor sistemului sanitar din România spitalizarea persoanelor bolnave ia sfârsit înainte de recuperarea completa a acestora si în foarte multe cazuri aceste persoane parasesc spitalul fara a fi în stare sa se îngrijeasca singure.7. Dezvoltarea si implementarea unui sistem de management si control performant al proiectului prin monitorizarea continua a rezultatelor obtinute si totodata asigurarea unei organizari temeinice privind decontarea cheltuielilor indirecte pe baza de rata forfetara, precum si asigurarea vizibilitatii finantatorului si a activitatilor proiectului, cu ajutorul unor instrumente inovatoare de informare si publicitate în vederea maximizarii impactului proiectului Obiectiv aferent activitatii A.1 a proiectului ce va avea ca rezultat atingerea indicatorilor cat si a rezultatelor proiectului in 30 de luni, respeciv indicatori 4S42, 4S47 </t>
  </si>
  <si>
    <t>Judeţul Tulcea</t>
  </si>
  <si>
    <t>organism neguvernamental nonprofit (persoană juridică de drept privat fără scop patrimonial)/întreprindere mică</t>
  </si>
  <si>
    <t xml:space="preserve">Act aditional nr.1/17140/28.08.2020-respins      Act aditional nr.2/18849/23.09.2020       Act aditional nr.3/3008/11.02.2021     Act aditional nr.4/14179/18.12.2018  Act aditional nr.5/3847/22.03.2019          Act aditional nr.6/15862/11.11.2019    Act aditional nr.7/18026/16.12.2019     Act aditional nr.8/5105/18.03.2020    </t>
  </si>
  <si>
    <t>Respect pentru bunicii nostri din Ceamurlia de Jos, Tulcea</t>
  </si>
  <si>
    <t xml:space="preserve">Obiectivul general al prezentului proiect îl reprezintă întărirea coeziunii sociale si reducerea numărului de persoane aparținând grupurilor vulnerabile prin promovarea incluziunii sociale, combaterea sărăciei si a excluziunii sociale a grupurilor vulnerabile din comuna Ceamurlia de Jos, Județul Tulcea, reprezentate de persoanele vârstnice, prin îmbunătățirea accesului a 150 de persoane la serviciile sociale/medicale/socii-medicale.Cresterea capacitatii institutionale de deservire a generatiilor vârstnice prin cresterea numarului persoanelor în vârsta îngrijite în centre de zi ( tip club).Facilitarea integrarii sociale a persoanelor vârstnice aflate în dificultate.Îmbunatatirea starii materiale si psihice a întregii familii prin degrevarea de sarcina îngrijirii membrilor de familie în vârsta.Consilierea psihologica a 150 de persoanelor varstnice in risc de excluziune sociala pentru redarea stimei de sine, statutului social de membru activ al comunitatii, activandu-le capacitatile de a se ajuta pe ei insisi si a-si ajuta semenii. Derularea unei campanii de informare si suport pentru familia persoanei varstnice dependente si informare cu privire la nevoile persoanelor varstnice si beneficiile imbatranirii active care va avea ca rezultate implicarea comunitatii si a societatii, in general, in problemele cu care se confrunta grupul-tinta din proiect si schimbarea mentalitatii privind persoanele varstnice si totodata persoanele aflate in risc de excluziune sociala.Asigurarea de îngrijire la domiciliu persoanelor în vârsta cu stare de sanatate precara.Dezvoltarea si implementarea unui sistem de management si control performant al proiectului prin monitorizarea continua a rezultatelor obtinute si totodata asigurarea unei organizari temeinice privind decontarea cheltuielilor indirecte pe baza de rata forfetara, precum si asigurarea vizibilitatii finantatorului si a activitatilor proiectului, cu ajutorul unor instrumente inovatoare de informare si publicitate în vederea maximizarii impactului proiectului Obiectiv aferent activitatii A.1 a proiectului ce va avea ca rezultat atingerea indicatorilor cat si a rezultatelor proiectului in 30 de luni, respeciv indicatori 4S42, 4S47 </t>
  </si>
  <si>
    <t>Ceamurlia de Jos</t>
  </si>
  <si>
    <t>Viata noua in comunitate</t>
  </si>
  <si>
    <t>Obiectivul general al proiectului este reducerea numarului de persoane adulte cu dizabilitati institutionalizate in Centrul de Integrare prin Terapie Ocupationala Rimnicu Sarat (C.I.T.O Rm.Sarat) prin sprijinirea procesului de dezinstitutionalizare si tranzitie spre viata independenta/servicii sociale la nivelul comunitatii (servicii de tip locuinte protejate si centru de zi, respectiv asistent personal profesionist). OS1-Asigurarea tranzitiei catre servicii de tip locuinta protejata si/sau centru de zi si catre servicii la asistent personal profesionist, conform nevoilor individuale evaluate pentru 60 de persoane adulte cu dizabilitati din grupul tinta.OS2-Furnizare de servicii specifice de tip locuinta maxim protejata si centru de zi conform nevoilor individuale pentru 40 de persoane adulte cu dizabilitati institutionalizate in CITO Rm.SaratOS3-Furnizarea serviciilor de protectie si ingrijire la asistent personal profesionist conform nevoilor individuale pentru doua persoane adulte cu dizabilitati institutionalizate in prezent la CITO Rm.Sarat.OS4-Asigurarea tranzitiei spre viata independenta pentru 5 persoane cu dizabilitati institutionalizate in prezent in CITO Rm.Sarat.</t>
  </si>
  <si>
    <t>Judetul Buzau/Ramnicu Sarat</t>
  </si>
  <si>
    <t>instituții publice aflate în subordinea sau sub coordonarea consiliului județean</t>
  </si>
  <si>
    <t>DIZABILITATEA NU ESTE O BARIERA!</t>
  </si>
  <si>
    <t>Obiectivul general-Cresterea calitatii vietii pentru 150 de persoane adulte cu dizabilitati aflate in institutiile de tip rezidential de mare capacitate, prin oferirea de servicii alternative de tip Locuinte Protejate coroborate cu servicii sociale de tip Centru de Zi. OS1-Facilitarea tranzitiei persoanelor adulte cu dizabilitati din cadrul centrelor rezidentiale de mare capacitate catre serviciile alternative de tip Locuinte Protejate si Centre de Zi prin evaluarea, planificarea, monitorizarea si oferirea de asistenta si suport in luarea deciziilor.OS2-Crearea unui sistem de informare coordonata intre DGASPC Constanta si UAT-uri, institutii publice, ONG-uri din judetul Constanta cu activitate in domeniul social, in vederea implementarii procesului de dezinstitutionalizare a persoanelor adulte cu dizabilitati, prin derularea unor caravane de constientizare si semnarea a minimum 20 acorduri de parteneriat cu acestea.OS3-Furnizarea de servicii sociale de tip Locuinta Protejata si Centru de Zi.</t>
  </si>
  <si>
    <t>MAI IMPLICAT! MAI INTEGRAT!</t>
  </si>
  <si>
    <t>Obiectiv general-Creșterea calității vieții pentru 238 copii si tineri instituționalizăți și din comunitate prin oferirea de servicii integrate (educare, consilierea, dezvoltarea de abilități de viață independentă, formare profesionala, alte terapii de recuperare) și crearea de parteneriate, în scopul integrării socio-profesionale a acestora.OS1-Crearea unui sistem de informare coordonata intre DGASPC Constanta si UAT-uri din judetul Constanta, in vederea implementarii procesului de dezinstitutionalizare prin derularea unei caravane de constientizare si semnarea a minimum 15 acorduri de parteneriat cu UAT-uri din judet.OS2-Oferirea de servicii integrate in cadrul Centrelor de Zi si a Centrelor de Zi de Recuperare pentru 238 de copii si tineri din CTF si din comunitate. OS3-Formarea profesionala a 110 tineri din CTF si din comunitate, in vederea integrarii socio-profesionale a acestora, dar si a 110 viitori asistenti maternali in vederea reducerii riscului de institutionalizare a copiilor integrati din sistemul rezidential si a celor care provin din familii cu risc de separare.OS4-Oferirea de suport familiilor care sprijina procesul de reintegrare si al familiilor care se afla in risc de separare prin activarea si implicarea Structurilor Comunitare Consultative existente la nivel local.</t>
  </si>
  <si>
    <t>SENIORII comunei Baia, TULCEA - SENsibili, Intelegatori, ORganizati, Intelepti, Iubitori</t>
  </si>
  <si>
    <t xml:space="preserve">Obiectivul general al prezentului proiect îl reprezintă întărirea coeziunii sociale si reducerea numărului de persoane aparținând grupurilor vulnerabile prin promovarea incluziunii sociale, combaterea sărăciei si a excluziunii sociale a grupurilor vulnerabile din comuna Baia, Județ Tulcea, reprezentate de persoanele varstnice, prin îmbunătățirea accesului a 150 de persoane la serviciile sociale/medicale/socii-medicale. Totodată proiectul își dorește ”exploatarea” unei resurse reprezentata de vârstnici, in condițiile unui fenomen tot mai pregnant de îmbătrânire a populației.1. Cresterea capacitatii institutionale de deservire a generatiilor vârstnice prin cresterea numarului persoanelor în vârsta îngrijite în centre de zi ( tip club). Prin cresterea numarului persoanelor îngrijite în centre de zi va creste nivelul de deschidere a societatii spre formele institutionalizata a îngrijirii persoanelor vârstnice si de asemenea va creste nivelul de receptivitate a persoanelor vârstnice aflate în dificultate pentru a se adresa acestor institutii. 2. Facilitarea integrarii sociale a persoanelor vârstnice aflate în dificultate. O problema generala a persoanelor în vârsta este aceea ca prin avansarea în vârsta apare sentimentul de inutilitate, asociata de sentimentul de respingere sociala. Acestea aduc de la sine sentimentul de tristete, deprimare singuratate, în acelasi timp nevoia de a fi înconjurat de oameni devine din ce în ce mai accentuata. Persoanele din GT vor beneficia de consiliere psihologica in vederea optimizarii integrarii sociale. 3. Îmbunatatirea starii materiale si psihice a întregii familii prin degrevarea de sarcina îngrijirii a membrilor de familie în vârsta. În consecinta în cazul tratarii problematicii generatiilor în vârsta trebuie luate în considerare si problemele pe care îngrijirea acestora le cauzeaza familiilor trebuie implementate programe care sa solutioneze atât problemele ivite cu generatiile batrâne precum si problemele pe care îngrijirea acestora le cauzeaza familiilor. 4. Consilierea psihologica a 150 de persoanelor varstnice in risc de excluziune sociala pentru redarea stimei de sine, statutului social de membru activ al comunitatii, activandu-le capacitatile de a se ajuta pe ei insisi si a-si ajuta semenii. 5. Derularea unei campanii de informare si suport pentru familia persoanei varstnice dependente si informare cu privire la nevoile persoanelor varstnice si beneficiile imbatranirii active care va avea ca rezultate implicarea comunitatii si a societatii, in general, in problemele cu care se confrunta grupul-tinta din proiect si schimbarea mentalitatii privind persoanele varstnice si totodata persoanele aflate in risc de excluziune sociala. Activitatea este asimilata cu tipul de activitatea in domeniul educatiei si anume educatie de genul formarii/schimbului de bune practici cu privire la nevoile persoanelor varstnice. 6. Asigurarea de îngrijire la domiciliu persoanelor în vârsta cu stare de sanatate precara. Datorita deficientelor sistemului sanitar din România spitalizarea persoanelor bolnave ia sfârsit înainte de recuperarea completa a acestora si în foarte multe cazuri aceste persoane parasesc spitalul fara a fi în stare sa se îngrijeasca singure.7. Dezvoltarea si implementarea unui sistem de management si control performant al proiectului prin monitorizarea continua a rezultatelor obtinute si totodata asigurarea unei organizari temeinice privind decontarea cheltuielilor indirecte pe baza de rata forfetara, precum si asigurarea vizibilitatii finantatorului si a activitatilor proiectului, cu ajutorul unor instrumente inovatoare de informare si publicitate în vederea maximizarii impactului proiectului </t>
  </si>
  <si>
    <t>Bunicii comunitatii: au nevoie de noi, avem nevoie de ei!</t>
  </si>
  <si>
    <t>Obiectivul general-Facilitarea accesului persoanelor vulnerabile, cu varsta de peste 65 de ani din Orasul Isaccea, la servicii sociale integrate care sa raspunda eficient nevoilor acestora. OS1-Dezvoltarea unui sistem de relatii comunitare la nivelul Orasului Isaccea capabil sa ofere servicii integrate unui numar de cel putin 145 de persoane cu varsta peste 65 ani, dintre care 83 sa poata depasi starea de vulnerabilitate in care se afla, intr-un termen de 31 de luni.OS2-Infiintarea serviciului de Ingrijiri la Domiciliu la nivelul autoritatii locale din Orasul Isaccea, care sa poata oferi servicii integrate unui numar de 30 de persoane cu varsta peste 65 de ani, astfel incat in 31 de luni, conditiile de viata ale acestora sa fie imbunatatite.OS3-Conceperea si utilizarea a 6 instrumente de promovare a implicarii active a persoanelor varstnice in viata comunitati, astfel incat in 31 de luni, cel putin 6200 de persoane sa obtina informatii relevante despre provocarile vartei a treia.</t>
  </si>
  <si>
    <t>Oras Isaccea</t>
  </si>
  <si>
    <t>unitate administrativ teritorială nivel local/organism neguvernamental nonprofit (persoană juridică de drept privat fără scop patrimonial)</t>
  </si>
  <si>
    <t>Servicii sociale pentru un viitor mai bun</t>
  </si>
  <si>
    <t>OG-Asigurarea tranzitiei de la servicii de ingrijire institutionalizate catre servicii la nivelul comunitatii.Obiectiv specific 1 - dezvoltarea unui serviciu social de tip rezidential in cadrul a 4 case de tip familial pentru 48 copii/ tineri, actuali beneficiari de masura de protectie in cadrul CRCH nr. 9 BuzauObiectiv specific 2 - dezvoltarea unui serviciu social de ingrijire de zi in comunitate organizat ca si centru de zi de recuperare pentru copii cu dizabilitati, cu o capacitate de 90 de beneficiariObiectiv specific 3 - dezvoltarea retelei de asistenti maternali profesionisti prin recrutarea, evaluarea si atestarea a 10 persoane interesate de aceasta profesie (din care, 5 din mediul rural).</t>
  </si>
  <si>
    <t>Intotdeauna in familie - proiect pentru reducerea institutionalizarii, a riscului de separare si pentru asigurarea serviciilor de recuperare de proximitate copiilor din judetul Tulcea</t>
  </si>
  <si>
    <t>Obiectivul general al proiectului il reprezinta elaborarea de masuri inovative pentru prevenirea separarii copilului de familie, dezinstitutionalizare si dezvoltarea de servicii sociale alternative de sprijin in jud. Tulcea. Astfel, proiectul vizeaza actiuni pentru minim 270 de copiiOS1. Cresterea gradului de constientizare, a accesului si participarii la acțiuni destinate promovării și respectării drepturilor copilului, precum și la acțiunile de prevenire a separării copilului de familia sa, prin derularea campaniilor de informare in comunitate;OS2. Dezvoltarea de programe de identificare și monitorizare a minim 250 de copii din comunitate, aflați în risc de separare de familie precum si servicii de acompaniere a copilului expus riscului și a familiei acestuia in vederea asigurării dreptului copilului la identitate, sănătate și educație;OS3. Furnizarea serviciilor sociale in cadrul unui centru de consiliere si sprijin pentru parinti si copii destinat unui numar de minim 100 de copii, avand ca scop asistarea părințiilor pentru a face față dificultăților psihosociale care afectează relațiile familiale, pentru dezvoltarea competențelor parentale, pentru prevenirea separării copilului de familia sa si pentru sprijinirea copiilor atunci când apar probleme în dezvoltarea acestora. Centrul de Consiliere si Sprijin pentru Parinti si Copii va fi infiintat in Municipiul Tulcea.OS4. Furnizarea serviciilor sociale în cadrul unui Centru Itinerant de Recuperare pentru Copilul cu Dizabilități pentru un număr de minim 100 copii cu dizabilitati din comunitatea aflat in zona Delta Dunării. Centrul Itinerant de Recuperare pentru Copilul cu Dizabilitati va fi infiintat pe Nava Constructie Plutitoare inregistrata la Autoritatea Navala Romana cu nr. 831, inmatriculata la Capitania Portului Tulcea, in localitatea Tulcea.OS5. Cresterea nivelului de calitate a vietii copiilor si familiilor acestora prin asigurarea unor instrumente de inovare sociala respectiv acordarea de subventii financiare pentru minim 200 de copii aflati in situatie de risc de separare si pentru minim 85 de familii ale acestor copii din comunitate, in vederea prevenirii separarii copilului de familie;OS6. Asigurarea unor instrumente de inovare sociala respectiv acordarea de subventii financiare pentru minim 20 de copii reintegrati din sistemul rezidential si pentru 15 familii in care s-a realizat reintegrarea copiilor.</t>
  </si>
  <si>
    <t>AP 6</t>
  </si>
  <si>
    <t>#omeserie</t>
  </si>
  <si>
    <t>OBIECTIVUL GENERAL al proiectului il reprezinta cresterea ratei de participare a 182 de elevi din învă?ământul secundar ?i / sau ter?iar non-universitar din regiunile Sud Muntenia, Centru,Vest, Sud Est si Sud-Vest Oltenia la programe de învăţare la locul de muncă, cu accent pe sectoarele economice cu poten?ial competitiv identificate conform SNC şi din domeniile de specializare inteligentă conform SNCDI prin optimizarea ofertei educa?ionale prin parteneriat social, centrată pe formarea ?i dezvoltarea de competen?e profesionale ?i transversale cerute pe pia?a muncii, inclusiv pentru categoriile dezavantajate de persoane (19 persoane de etnie roma si 19 persoane din mediul rural), consilierea si orientarea profesionala a acestora, stimularea competivitatii prin organizarea de competitii profesionale si creearea unui sistem de informare in duble sens: de la angajatori catre unitatile de invatamant (despre nevoile de instruire) si de la unitatile de invatamant catre angajatori (despre neoile reale de pe piata muncii).OS 1-Organizarea ?i derularea de programe de învăţare la locul de muncă (internship/ traineeship, stagii de practică etc.) pentru 182 elevi din invatamantul secundar si/ sau tertiar non-universitar din regiunile Sud Muntenia, Centru,Vest, Sud Est si Sud-Vest Oltenia, din care 19 elevi de etnie roma si 19 elevi din mediul rural, si cresterea gradului de constientizare cu privire la oportunitatile oferite de stagiile de practica precum si cu privire la principiile inovarii sociale, nediscriminare si a imbunătă?irii accesibilită?ii, a utilizării ?i a calită?ii tehnologiilor informa?iei ?i comunica?iilor OS 2-Furnizarea de servicii de consiliere şi orientare profesională axate pe dobândirea de competenţe corelate cu necesităţile pieţei muncii pentru 182 elevi din invatamantul secundar si/ sau tertiar non-universitar din regiunile Sud Muntenia, Centru,Vest, Sud Est si Sud-Vest Oltenia, din care 19 elevi de etnie roma si 19 elevi din mediul rural. Realizarea acestui obiectiv consta in asigurarea unor programe specifice de consiliere si orientare in cariera organizate de unitatile de invatamant in parteneriat cu un furnizor specializat si acreditat si dobandirea de competente transversale.OS 3-Încheierea de 10 noi parteneriate/ convenţii între furnizorii de educa?ie ?i formare profesională ini?ială (unităţi de învăţământ) şi partenerii de practică (societăţi comerciale/ structuri asociative, poten?iali angajatori ai viitorilor absolven?i, în special cu entită?i din sectoarele economice cu poten?ial competitiv identificate conform SNC ?i din domeniile de specializare inteligentă conform SNCDI) si crearea unui sistem de informare coordonata, in ambele sensuri: de la companii/sectorul privat catre reteaua unitatilor de invatamânt privind nevoile lor de instruire, precum si de la unitatile de invatamânt catre intreprinderi, pentru a raspunde nevoilor actuale si viitoare ale pietei muncii la nivel regional /local.OS 4-Stimularea competitivitatii in randul elevilor si cresterea gradului de incredere al angajatorilor vis-a vis de capacitatile profesionale ale grupului tinta, prin intermediul unor competitii profesionale care sa-i rasplateasca pe cei mai buni.OS 5-Crearea unui retele de informare coordonată, în ambele sensuri: de la companii/sectorul privat către re?eaua unită?ilor de învă?ământ privind nevoile lor de instruire, precum ?i de la unită?ile de învă?ământ către întreprinderi, pentru a răspunde nevoilor actuale ?i viitoare ale pie?ei muncii la nivel regional /local.</t>
  </si>
  <si>
    <t>Centru/Sud - Muntenia/Sud-Est/Sud-Vest Oltenia/Vest</t>
  </si>
  <si>
    <t>Alba/Braşov/Covasna/Harghita/Mureş/Sibiu/Argeş/Călăraşi/Dâmboviţa/Giurgiu/Ialomiţa/Prahova/Teleorman/Brăila/Buzău/Constanţa/Galaţi/Tulcea/Vrancea/Dolj/Gorj/Mehedinţi/Olt/Vâlcea/Arad/Caraş-Severin/Hunedoara/Timiş</t>
  </si>
  <si>
    <t>Judeţul Alba/Judeţul Braşov/Judeţul Covasna/Judeţul Harghita/Judeţul Mureş/Judeţul Sibiu/Judeţul Argeş/Judeţul Călăraşi/Judeţul Dâmboviţa/Judeţul Giurgiu/Judeţul Ialomiţa/Municipiul Ploieşti/Municipiul Turnu Măgurele/Judeţul Brăila/Judeţul Buzău/Judeţul Constanţa/Judeţul Galaţi/Judeţul Tulcea/Judeţul Vrancea/Judeţul Dolj/Judeţul Gorj/Judeţul Mehedinţi/Judeţul Olt/Judeţul Vâlcea/Judeţul Arad/Judeţul Caraş-Severin/Judeţul Hunedoara/Judeţul Timiş</t>
  </si>
  <si>
    <t>organism neguvernamental nonprofit (persoană juridică de drept privat fără scop patrimonial/ organism neguvernamental nonprofit (persoană juridică de drept privat fără scop patrimonial</t>
  </si>
  <si>
    <t>SPOR - Stagii de practica, orientare si reusita</t>
  </si>
  <si>
    <t>Obiectivul general al proiectului il reprezinta facilitarea participarii la programe de invatare la locul de munca pentru 182 de elevi din invatamantul secundar si / sau tertiar non-universitar din regiunile Centru, Vest, Sud-Est, Sud Muntenia si Sud-Vest Oltenia, prin crearea de parteneriate intre unitatile/institutiile de invatamant si sectorul privat dar si prin organizarea de stagii de practica centrate pe formarea si dezvoltarea de competente profesionale si transversale cerute pe piata muncii, inclusiv pentru categoriile de persoane dezavantajate, pe domenii de pregatire profesionala care pun accent pe sectoarele economice cu potential competitiv identificate in SNC si in SNCDI, corelate cu programe specifice de consiliere si orientare in cariera in vederea facilitarii insertiei pe piata muncii a viitorilor absolventii de invatamant gimnazial, liceal, profesional si postliceal (ISCED 2, 3 si 4).OS1. Selectarea, recrutarea GT, organizarea si derularea de programe de invatare la locul de munca (stagii de practica etc.) pentru 182 elevi din invatamantul secundar si/ sau tertiar non-universitar din regiunile Centru, Vest, Sud-Est, Sud Muntenia si Sud-Vest Oltenia, si cresterea gradului de constientizare cu privire la oportunitatile oferite de stagiile de practica precum si cu privire la principiile inovarii sociale, tranzitia catre o economie cu emisii scazute de dioxid de carbon si nediscriminare.OS2. Furnizarea de servicii de consiliere si orientare profesionala axate pe dobandirea de competente corelate cu necesitatile pietei muncii pentru 182 elevi din invatamantul secundar si/ sau tertiar non-universitar din regiunile vizate de proiect.OS3. Dezvoltarea sistemului de invatare la locul de munca prin incheierea a cel putin 15 parteneriate / conventii intre unitatile de invatamant si companii, dar si prin dezvoltarea unui mecanism de relationare si comunicare (de tip retea) in vederea facilitarii dialogului dintre companii/sectorul privat, reteaua unitatilor de invatamant, parinti / tutorii elevilor si grupul tinta, prin organizarea a 5 intalniri, 5 workshop-uri etc , in urma carora vor rezulta materiale didactice pentru valorificarea unor solutii practice, viabile, inovative de imbunatarire a ofertei de stagii de practica/invatarea la locul de munca inclusiv valorificarea de bune practici.OS4. Imbunatatirea competentelor si abilitatilor a 182 de elevi in domeniul TIC dar si imbunatatirea cunostintelor in domeniul gestionarii financiare personale prin organizarea unor sesiuni de informare pe aceste domenii, monitorizarea gradului de crestere al competentelor si cunostintelor dobandite de grupul tinta urmare a participarii la activitatile proiectului si, de asemenea, stimularea competitivitatii in randul elevilor si cresterea gradului de incredere al angajatorilor vis a vis de capacitatile profesionale ale grupului tinta, prin intermediul unei competitii profesionale (concurs) cu acordarea a 30 de premii pentru cei mai buni.</t>
  </si>
  <si>
    <t>organism neguvernamental nonprofit (persoană juridică de drept privat fără scop patrimonial/întreprindere mică</t>
  </si>
  <si>
    <t>Imbunatatirea performantelor elevilor prin participarea la stagii de practica</t>
  </si>
  <si>
    <t>Obiectivul general al proiectului il reprezinta facilitarea participarii la programe de invatare la locul de munca pentru 182 de elevi din invatamantul secundar si / sau tertiar non-universitar din regiunile Centru, Vest, Sud-Est, Sud Muntenia si Sud-Vest Oltenia, prin crearea de parteneriate intre unitatile/institutiile de invatamant si sectorul privat dar si prin organizarea de stagii de practica centrate pe formarea si dezvoltarea de competente profesionale si transversale cerute pe piata muncii, inclusiv pentru categoriile de persoane dezavantajate, pe domenii de pregatire profesionala care pun accent pe sectoarele economice cu potential competitiv identificate in SNC si in SNCDI, corelate cu programe specifice de consiliere si orientare in cariera in vederea facilitarii insertiei pe piata muncii a viitorilor absolventii de invatamant gimnazial, liceal, profesional si postliceal (ISCED 2, 3 si 4).OS.1. Selectarea, recrutarea GT, organizarea si derularea de programe de invatare la locul de munca (stagii de practica etc.) pentru 182 elevi din invatamantul secundar si/ sau tertiar non-universitar din regiunile Centru, Vest, Sud-Est, Sud Muntenia si Sud-Vest Oltenia, si cresterea gradului de constientizare cu privire la oportunitatile oferite de stagiile de practica precum si cu privire la principiile inovarii sociale, tranzitia catre o economie cu emisii scazute de dioxid de carbon si nediscriminare.OS.2. Furnizarea de servicii de consiliere si orientare profesionala axate pe dobandirea de competente corelate cu necesitatile pietei muncii pentru 182 elevi din invatamantul secundar si/ sau tertiar non-universitar din regiunile vizate de proiect.OS.3. Dezvoltarea sistemului de invatare la locul de munca prin incheierea a cel putin 15 parteneriate / conventii intre unitatile de invatamant si companii, dar si prin dezvoltarea unui mecanism de relationare si comunicare (de tip forum) in vederea facilitarii dialogului dintre companii/sectorul privat, reteaua unitatilor de invatamant, parinti / tutorii elevilor si grupul tinta.OS.4. Imbunatatirea competentelor si abilitatilor a 182 de elevi in domeniul TIC dar si imbunatatirea cunostintelor in domeniul gestionarii financiare personale prin organizarea unor sesiuni de informare pe aceste domenii, monitorizarea gradului de crestere al competentelor si cunostintelor dobandite de grupul tinta urmare a participarii la activitatile proiectului si, de asemenea, stimularea competitivitatii in randul elevilor si cresterea gradului de incredere al angajatorilor vis a vis de capacitatile profesionale ale grupului tinta, prin intermediul unei competitii profesionale (concurs) cu acordarea a 32 de premii pentru cei mai buni.</t>
  </si>
  <si>
    <t>organism neguvernamental nonprofit (persoană juridică de drept privat fără scop patrimonial</t>
  </si>
  <si>
    <t>Un viitor mai bun - prin educatie</t>
  </si>
  <si>
    <t>OBIECTIVUL GENERAL al proiectului il reprezinta asigurarea unei rate crescute de participare a 120 de elevi teritoriul ITI Delta Dunarii din cadrul - ŞCOALA PROFESIONALĂ “DANUBIUS” TULCEA; Liceul Tehnologic “Mihai Viteazul”, la programe de invatare la locul de munca pe o perioada de 24 de luni, cu accent pe sectoarele economice cu potential competitiv identificate conform SNC si din domeniile de specializare inteligenta conform SNCDI.OS1 - Cresterea participarii la programe de invatare la locul de munca a elevilor din invatamantul secundar, cu accent pe sectoarele economice cu potential competitiv identificate conform SNC si din domeniile de specializare inteligenta conform SNCDI, prin participarea a 120 elevi din care minim 11% rromi / rural (14 elevi) de liceu la programe de invatare la locul de munca. OS2 - Cresterea participarii la programe de invatare la locul de munca a elevilor din invatamantul secundar, cu accent pe sectoarele economice cu potential competitiv identificate conform SNC si din domeniile de specializare inteligenta conform SNCDI, prin participarea a 120 elevi din care minim 11% rromi / rural (14 elevi) de liceu la servicii de consiliere si orientare profesionala. OS3 - Cresterea participarii la programe de invatare la locul de munca a elevilor din invatamantul secundar, cu accent pe sectoarele economice cu potential competitiv identificate conform SNC si din domeniile de specializare inteligenta conform SNCDI, prin incheierea parteneriatelor de practica cu operatorii economici din aria de implementare a proiectului cu activitatea predominanta in sectoarele economice cu potential competitiv identificate conform SNC si in domeniile de specializare inteligenta conform SNCDI, precum si prin derularea unei campanii de informare coordonata in ambele sensuri cu privire la importanta si necesitatea stagiilor de practica pentru elevi si angajatori.OS 4 - Cresterea participarii la programe de invatare la locul de munca a elevilor din invatamantul secundar, cu accent pe sectoarele economice cu potential competitiv identificate conform SNC si din domeniile de specializare inteligenta conform SNCDI, prin participarea a 120 de elevi teritoriul ITI Delta Dunarii de liceu la 8 targuri pentru firmele de exercitiu, 12 concursuri pe meserii si la certificarea competentelor informatice pentru obinerea certificatului ECDL.</t>
  </si>
  <si>
    <t>Mihai Viteazu/Municipiul Tulcea</t>
  </si>
  <si>
    <t>întreprindere mică/organism neguvernamental nonprofit (persoană juridică de drept privat fără scop patrimonial)</t>
  </si>
  <si>
    <t>Educație pentru inovare în Delta Dunării</t>
  </si>
  <si>
    <t>Obiectivul general al proiectului este asigurarea participării a 105 de elevi din învățământul ISCED 2-4 aflați în teritoriul ITI Delta Dunării la programe inovative de învățare la locul de muncă în sectoare economice cu potențial competitiv prin realizarea de stagii de practică relevante pentru activitatea lor viitoare pe piața muncii.12345</t>
  </si>
  <si>
    <t>Corbu/Istria/Mihail Kogălniceanu/Săcele/Baia/Bestepe/C.A. Rosetti/Ceamurlia de Jos/Ceatalchioi/Chilia Veche/Crişan/Frecăţei/Greci/Grindu/I.C.Brătianu/Jijila/Jurilovca/Luncaviţa/Mahmudia/Maliuc/Mihai Bravu/Mihail Kogălniceanu/Municipiul Tulcea/Murighiol/Niculiţel/Nufăru/Oraş Babadag/Oraş Isaccea/Oraş Măcin/Oraş Sulina/Sarichioi/Sfântu Gheorghe/Slava Cercheză/Smârdan/Somova/Valea Nucarilor/Văcăreni</t>
  </si>
  <si>
    <t>PRACTIC - PROGRAM DE STAGII DE PRACTICA PENTRU ELEVII DIN ITI DELTA DUNARII!</t>
  </si>
  <si>
    <t>OBIECTIVUL GENERAL al proiectului il reprezinta asigurarea unei rate crescute de participare a 102 de elevi din teritoriul ITI Delta Dunaii la programe de invatare la locul de munca pe o perioada de 24 de luni, cu accent pe sectoarele economice cu potential competitiv identificate conform SNC si din domeniile de specializare inteligenta conform SNCDI.1234</t>
  </si>
  <si>
    <t>organism neguvernamental nonprofit (persoană juridică de drept privat fără scop patrimonial)/organizaţie patronală/organism neguvernamental nonprofit (persoană juridică de drept privat fără scop patrimonial)</t>
  </si>
  <si>
    <t>ITI - SE - Sansa pentru educatie</t>
  </si>
  <si>
    <t>Obiectivul general al proiectului il reprezinta facilitarea participarii la programe de invatare la locul de munca pentru 110 elevi din invatamantul secundar si / sau tertiar non-universitar din teritoriul ITI Delta Dunarii, Judetul Tulcea si nordul Judetului Constanta, prin crearea de parteneriate intre unitatile/institutiile de invatamant si sectorul privat dar si prin organizarea de stagii de practica centrate pe formarea si dezvoltarea de competente profesionale si transversale cerute pe piata muncii, inclusiv pentru categoriile de persoane dezavantajate, pe domenii de pregatire profesionala care pun accent pe sectoarele economice cu potential competitiv identificate in SNC si in SNCDI, corelate cu programe specifice de consiliere si orientare in cariera in vederea facilitarii insertiei pe piata muncii a viitorilor absolventii de invatamant gimnazial, liceal, profesional si postliceal (ISCED 2 – 4 ,nivel de calificare 3 - 5). 1234</t>
  </si>
  <si>
    <t>START - Sistem inovativ integrat pentru tranziția studenților către piața muncii</t>
  </si>
  <si>
    <t>Obiectivul general al proiectului îl constituie formarea unor competențe practic-aplicative în domeniul de licență Stiințe militare, informații și ordine publică ce aparține domeniului de specializare inteligentă ”Tehnologia informațiilor și a comunicațiilor, spațiu și securitate (Strategia CDI 2014-2020), precum și in domeniul cercetării-dezvoltării în științe sociale și umaniste aferent codului CAEN 7220 și dobândirea unor competențe digitale în domeniul tehnologiei informației (TIC) pentru studenții din grupul țintă, prin care să li se asigure acestora un start consolidat în cariera profesionala, în vederea inserției oportune în munca. Proiectul contribuie la realizarea Obiectivului specific 6.13 prin faptul că în urma derulării lui, absolvenții din grupul țintă, studenți din învățământul universitar terțiar, de proveniență din regiuni mai putin dezvoltate, își vor mări considerabil șansele de a găsi sau de a genera locuri de muncă, de cercetare, de inovare – conform „Strategiei naționale de cercetare, dezvoltare și inovare 2014-2020”, pct. 4.2 și 4.2.1 , în sectorul competitiv cu potențial de specializare inteligentă „Tehnologia informațiilor și a comunicațiilor, spațiu și securitate”, în mod deosebit în domeniul securității – stabilit ca domeniu prioritar, conform „Strategiei naționale pentru competitivitate 2014-2020”, pct. 2.3.Obiectiv 1 – Organizarea și derularea unor programe de învățare la locul de muncă prin stagiului de practică de cercetare în instituții și organizații din domeniul securității, care oferă potențial de dezvoltare inteligentă, și competențe de cercetare, dezvoltare, inovare studenților din grupul țintă. Contribuie la realizarea Indicatorului 4S129 prestabilit de realizare și Indicatorul prestabilit de rezultat 4.S.115.Obiectiv 2 – Dobândirea și dezvoltarea competențelor antreprenoriale prin simulare organizațională, prin instruire/pilotare în soluții tehnice realizate și on-line.Obiectiv 3 – Consiliere și orientare profesională pentru dobândirea competenței digitale, necesară pe piața muncii, o competență practic-aplicative suplimentară calificării universitare. Este utilă pentru studenții din grupul țintă doresc să se integreze în piața muncii încă din timpul studiilor universitare, pentru cazul în care nu vor activa în domeniul calificării universitare, pentru a urma cursuri de calificare TIC.</t>
  </si>
  <si>
    <t>Bucureşti - Ilfov/Centru/Nord-Est/Nord-Vest/Sud - Muntenia/Sud-Est/Sud-Vest Oltenia/Vest</t>
  </si>
  <si>
    <t>Bucureşti/Ilfov/Alba/Braşov/Covasna/Harghita/Mureş/Sibiu/Bacău/Botoşani/Iaşi/Neamţ/Suceava/Vaslui/Bihor/Bistriţa-Năsăud/Cluj/Maramureş/Satu Mare/Sălaj/Argeş/Călăraşi/Dâmboviţa/Giurgiu/Ialomiţa/Prahova/Teleorman/Brăila/Buzău/Constanţa/Galaţi/Tulcea/Vrancea/Gorj/Mehedinţi/Olt/Vâlcea/Arad/Caraş-Severin/Hunedoara/Timiş</t>
  </si>
  <si>
    <t>Municipiul Bucureşti/Judeţul Ilfov/Judeţul Alba/Judeţul Braşov/Judeţul Covasna/Judeţul Harghita/Judeţul Mureş/Judeţul Sibiu/Judeţul Bacău/Judeţul Botoşani/Judeţul Iaşi/Judeţul Neamţ/Judeţul Suceava/Judeţul Vaslui/Judeţul Bihor/Judeţul Bistriţa-Năsăud/Judeţul Cluj/Judeţul Maramureş/Judeţul Satu Mare/Judeţul Sălaj/Judeţul Argeş/Judeţul Călăraşi/Judeţul Dâmboviţa/Judeţul Giurgiu/Judeţul Ialomiţa/Judeţul Prahova/Judeţul Teleorman/Judeţul Brăila/Judeţul Buzău/Judeţul Constanţa/Judeţul Galaţi/Judeţul Tulcea/Judeţul Vrancea/Judeţul Gorj/Judeţul Mehedinţi/Judeţul Olt/Judeţul Vâlcea/Judeţul Arad/Judeţul Caraş-Severin/Judeţul Hunedoara/Judeţul Timiş</t>
  </si>
  <si>
    <t>PASSA - Practica si activitati suport la standarde actuale</t>
  </si>
  <si>
    <t>Obiectivul general al proiectului consta in facilitarea integrarii pe piata muncii, potrivit abilitatilor si motivatiei lor intrinseci, a 182 de elevi in domeniul medical (specializarile asistent medical generalist si asistent medical de farmacie) prin 1) dezvoltarea si consolidarea unui parteneriat activ si eficient in Regiunea Sud-Est, la nivelul judetului Vrancea, intre Scoala Postliceala Sanitara Vasile Alecsandri Focsani si parteneri de practica, contribuind la imbunatatirea invatarii la locul de munca in formarea profesionala si cresterea implicarii partenerilor sociali in dezvoltarea sistemului de formare profesionala si 2) dobandirea competentelor necesare prin programe de invatare la locul de munca, beneficiind de o infrastructura imbunatatita a formarii si de o acumulare de bune practici la nivel international, in vederea asigurarii premiselor pentru participarea la o piata a muncii interne si internationale moderna, flexibila, dinamica si incluziva, contribuind astfel la realizarea obiectivului major al Strategiei Europa 2020 si anume cresterea ratei de ocupare.OS1 – Facilitarea accesului grupului tinta la servicii de consiliere si orientare profesionala specializate in cadrul cabinetului de asistenta psihopedagogica al Solicitantului, prestate de specialist in domeniu, pentru crearea premiselor procesului de tranzitie de la scoala la viata activa a 182 de elevi (din care 20 elevi din mediul rural si/sau etnie roma) din domeniul medical (asistent medical generalist, asistent medical de farmacie), pe o perioada de 16 luni de implementare a proiectului;OS2 - Dezvoltarea unui parteneriat activ si eficient la nivelul judetului Vrancea intre Scoala Postliceala Sanitara Vasile Alecsandri Focsani si parteneri de practica in domeniul medical, in vederea dezvoltarii comunicarii inter-institutionale prin asigurarea cadrului necesar de desfasurare de catre elevi a stagiilor de practica, stabilirea unor modalitati concrete de colaborare si facilitare a tranzitiei de la scoala la viata activa si acomodarea elevilor la conditiile concrete existente in aceste unitati.OS3 – facilitarea dezvoltarii profesionale a 182 de elevi (din care 20 elevi din mediul rural si/sau etnie roma) prin derularea stagiilor de practica in cadrul organizatiilor partenere si evaluarea acestora de catre Solicitant cu ajutorul dotarii realizate prin proiect, vizita de studiu la entitati din Portugalia care desfasoara activitati in domeniul medical, precum si prin activitati de sprijin a sistemului de invatare la locul de munca, respectiv organizarea de workshopuri privind sustinerea unui interviu si nediscriminarea la locul de munca, organizarea unui seminar cu tema Inovatii TIC in medicina, asigurarea materialelor pentru practica elevilor si materiale educationale relevante, in vederea imbunatatirii procesului de insertie a absolventilor pe piata muncii, pe parcursul a 24 de luni de implementare a proiectului.OS4 – Facilitarea accesului grupului tinta pe piata muncii, in vederea cresterii gradului de ocupare a viitorilor absolventi, prin calificarea a minimum 80% din grupul tinta, angajarea a minimum 21% din grupul tinta si continuarea studiilor pentru minimum 10% din grupul tinta pana la incetarea calitatii de participant.</t>
  </si>
  <si>
    <t>instituție de învățământ pre-universitar particulară acreditat</t>
  </si>
  <si>
    <t>Practica in teritoriul ITI Delta Dunarii</t>
  </si>
  <si>
    <t xml:space="preserve">Obiectivul general al proiectului il reprezinta facilitarea participarii la programe de invatare la locul de munca pentru 106 elevi din invatamantul secundar si / sau tertiar non-universitar din teritoriul ITI Delta Dunarii, Judetul Tulcea si nordul Judetului Constanta, prin crearea de parteneriate intre unitatile/institutiile de invatamant si sectorul privat dar si prin organizarea de stagii de practica centrate pe formarea si dezvoltarea de competente profesionale si transversale cerute pe piata muncii, inclusiv pentru categoriile de persoane dezavantajate, pe domenii de pregatire profesionala care pun accent pe sectoarele economice cu potential competitiv identificate in SNC si in SNCDI, corelate cu programe specifice de consiliere si orientare in cariera in vederea facilitarii insertiei pe piata muncii a viitorilor absolventii de invatamant gimnazial, liceal, profesional si postliceal (ISCED 2 – 4 ,nivel de calificare 3 - 5).OS1. Pregatirea si cresterea participarii la programe de invatare la locul de munca pentru 106 elevi si ucenici din invatamantul secundar si tertiar non-universitar, din teritoriul ITI DD, prin organizarea de stagii de practica.OS2. Consilierea si orientarea in cariera prin organizarea unor sesiuni de consiliere pentru cei 106 elevi si ucenici participanti la stagiile de practica organizate. OS3. Dezvoltarea sistemului de invatare la locul de munca prin incheierea a cel putin 5 noi parteneriate cu entitati de profil din regiunea ITI DD, intr-o perioada de 24 de luni. OS4. Sprijinirea sistemului de invatare la locul de munca, prin dezoltarea unei aplicatii informatice care sa creeze legatura necesara dintre cei 3 factori implicati (institutii de invatamant - elevi - angajatori), precum si organizarea unui concurs de motivare a elevilor in urma caruia vor fi acordate 40 de premii. </t>
  </si>
  <si>
    <t>Învață de la cei mai buni!</t>
  </si>
  <si>
    <t>Obiectivul general al proiectului este cresterea ratei de participare a studentilor la programe dezvoltate pentru a facilita inserția pe piața muncii a absolvenților de studii terțiare, sa contribuie la dezvoltarea unei oferte educațională optimizată prin parteneriat social, centrată pe formarea și dezvoltarea de competențe profesionale și transversale cerute pe piața muncii, inclusiv pentru categoriile dezavantajate de persoane si sa dezvolte noi parteneriate intre institutii de invatamant universitar si sectorul privat, inclusiv în vederea organizării de stagii de practică.O.S.1: Facilitarea si imbunatatirea accesului pe piata muncii a 330 de studenti, prin oferirea de servicii de consiliere si orientare profesionala personalizata fiecarui student din grupul tinta. O.S.2: Consolidarea cunostintelor profesionale si dezvoltarea competentelor si aptitudinilor practice pentru 330 de studenti prin participarea la activitati practice in cadrul intreprinderilor partenere. O.S.3: Sustinerea integrarii facile a absolvenților de studii terțiare pe piata muncii (in special in sectoarele economice cu potențial competitive identificate în SNC, precum și SNCDI) prin parteneriate nou infiintate/dezvoltate între instituții de învățământ superior, sectorul privat și actori din domeniul cercetării și inovării si prin crearea unui sistem de informare coordonata in ambele sensuri intre sectorul privat si unitatile de invatamant superior privind nevoile de instruire pentru a raspunde la nevoile actuale si viitoare ale pietei muncii prin realizarea unei platforme online de stagii de practică care va actiona ca un sistem funcțional de realizare a stagii de practică la nivelul angajatorilor.</t>
  </si>
  <si>
    <t>Bucuresti -Ilfov/Sud-Est</t>
  </si>
  <si>
    <t>Bucureşti/Ilfov/Brăila/Buzău/Constanţa/Galaţi/Tulcea/Vrancea</t>
  </si>
  <si>
    <t>Municipiul Bucureşti/Judeţul Ilfov/Judeţul Brăila/Judeţul Buzău/Judeţul Constanţa/Judeţul Galaţi/Judeţul Tulcea/Judeţul Vrancea</t>
  </si>
  <si>
    <t>instituție de învățământ superior de stat acreditată/ microîntreprindere</t>
  </si>
  <si>
    <t>PRACTITUR – Stagii de practica pentru elevi imbunatatite in regiunea Sud-Est</t>
  </si>
  <si>
    <t>Obiectivul general al proiectululi este reprezentat de: Facilitarea tranzitiei de la scoala la viata activa pentru 182 elevi din invatamantul secundar si tertiar, din regiunea Sud-Est (respectiv judetul Constanta), prin derularea de activitati de consiliere, orientare profesionala, invatare la un potential loc de munca, cu precădere în sectoarele economice cu potențial competitiv conform SNC și SNCDI.O.S.1: Imbunatatirea tranzitiei de la scoala la o viata activa pentru 182 de elevi din invatamantul secundar si tertiar, prin furnizarea de servicii de consiliere, orientare profesionala, invatare la un potential loc de munca si actiuni cu caracter inovator care sa conduca la luarea de decizii informate privind continuarea studiilor sau dobandirea unui loc de munca.O.S.2: Organizarea si derularea de programe de invatare la un potential loc de munca pentru 182 de elevi, din regiunea SE, cu accent pe domeniile identificate prin SNC si SNCDI, in vederea imbunatatirii tranzitiei de la scoala la o viata activa.O.S.3. Realizarea unei campanii de informare si constientizare, printr-un sistem de informare coordonata in ambele sensuri, cu implicarea tuturor actorilor implicati din mediul privat, public, educational (institutii, agenti economici, elevi), precum si a parintilor/tutorilor elevilor in vederea informarii asupra beneficiilor participarii elevilor la stagii de practica, mijlocirii relationarii in ambele sensuri dinspre institutiile de invatamant si mediul privat, si invers, in vederea corelarii nevoilor de instruire cu nevoile actuale si viitoare ale pietei muncii, si incheierea de parteneriate sustenabile intre institutia de invatamant si sectorul privat.O.S.4. Implementarea de actiuni inovatoare pentru facilitarea tranzitiei de la scoala la o viata activa a elevilor din GT prin activitati inovative de facilitare a practicii, solutii inovatoare din punct de vedere social.</t>
  </si>
  <si>
    <t>Judetul Constanta</t>
  </si>
  <si>
    <t>STAGII DE PRACTICĂ INOVATIVE PENTRU DOBÂNDIREA DE COMPETENȚE ÎN SECTOARELE ECONOMICE CU POTENȚIAL COMPETITIV</t>
  </si>
  <si>
    <t>Obiectiv General: Efectuarea de investitii, in decurs de 24 luni, in domeniul educatiei, al formarii si al formarii profesionale, pentru 241 studenti din cadrul Academiei Navale Mircea cel Batran din Constanta, regiunea SE, sectorul industrie si servicii, pentru cresterea gradului de acces si adaptabilitate la cerintele pietei muncii, prin dezvoltarea unui cadru partenerial functional intre mediul academic, studenti si angajatori, in vederea dobandirii de competente, a invatarii pe tot parcursul vietii si facilitarii insertiei pe piata muncii, cu precadere în sectoarele economice cu potential competitiv conform SNC si SNCDI.OS1: Furnizarea de servicii de consiliere si orientare profesionala, axate pe dobandirea de competente profesionale si transversale, corelate cu necesitatile pietei muncii, pentru 241 de studenti din cadrul Academiei Navale Mircea cel Batran din Constanta, Regiunea SE, in decurs de 15 luni, in vederea tranzitiei de la scoala la viata activa.OS 2: Organizarea si derularea de programe de invatare la un potential loc de munca prin desfasurarea de stagii de pregatire practica, in Regiunea SE, in sectorul industrie si servicii navale si maritime, pentru 241 de studenti din GT, cu accent pe domeniile identificate prin SNC si SNCDI, in vederea imbunatatirii tranzitiei de la scoala la o viata activa. in decurs de 20 luni, in colaborare cu 6 parteneri de practica, in vederea plasarii pe piata muncii a 85 de studenti din GT.OS 3: Implementarea, pe parcursul a 19 luni, de initiative inovatoare in sprijinul tranzitiei de la scoala la viata activa a studentilor din cadrul Academiei Navale Mircea cel Batran din Constanta, Regiunea SE, prin formarea si dezvoltarea de competente profesionale si transversale cerute pe piata muncii pentru 241 de studenti din GT.OS 4: Crearea unui sistem de informare coordonata in ambele sensuri, in decurs de 19 luni, intre Academia Navala Mircea cel Batran din Constanta, Regiunea SE, si mediul economic, prin crearea unui centru de practica, organizarea de workshopu-uri tematice, crearea.unei platforme de comunicare cu mediul economic si instruirea practica a 241 de studenti din GT in domeniul digital, in vederea cresterii numarului absolventilor de invatamant tertiar universitar care isi gasesc un loc de munca.</t>
  </si>
  <si>
    <t>organism neguvernamental nonprofit (persoană juridică de drept privat fără scop patrimonial)/ instituție de învățământ superior de stat acreditată</t>
  </si>
  <si>
    <t>Stagii de practica inovative pentru o dezvoltare durabila</t>
  </si>
  <si>
    <t>Facilitarea participarii la programe de invatare la locul de munca a 102 de elevi si ucenici din invatamantul secundar si tertial non-universitar, cu accent pe sectoarele economice cu potential competitiv identificate conform SNC si din domeniile de specializare inteligenta conform din domeniile de specializare inteligentă conform SNCDI in Regiunea de S-E Municipiul Tulcea. OS1. Îmbunătățirea si valorificarea nivelului de cunoștințe/ competențe ale elevilor dobandite la scoala prin activitatea teoretica, prin stagii de practica si programe de invatare la locul de munca, inclusiv prin dezvoltarea invatamentului dual in sectoarele economice/domenii identificate conform SNC și SNCDI.OS2. Organizarea şi derularea unei campanii de informare şi conştientizare a elevilor de la licee cu specializari inovative pentru constientizarea importanței și necesitatatii participării la stagii de practica la agenti economici reprezentativi.OS3. Derularea de stagiilor de practica a elevilor la agenti economici cu activitate in sectoare economice cu potențial competitiv si introducerea de programe de invatare la locul de munca reprezinta facilitarea accesului la locuri de muncă din sectoare economice cu potențial competitiv identificate conform SNC și din domeniile de specializare inteligentă conform SNCDI.OS4. Organizarea activitatilor de consiliere si orientare profesionala pentru elevii din proiect are drept scop viitorul traseu profesional prin alegerea provesiei viitoare sau prin continuarea studiilor, in concordanta cu aptitudinile, asteptarile, pregatirea si competentele fiecaruia.OS5. Realizarea de partneriate cu agentii economici ce isi desfasoara sau isi vor orienta activitatea catre domenii economice cu potential competitiv identificate conform SNC si din domeniile de specializare inteligenta conform SNCDI si introducerea de programe de invatare la locul de munca pentru angajatii implicati in aceste domenii si subdomenii si introducerea de programe de invatare la locul de munca.OS6. Crearea unui sistem de informare coordonata intre unitati de invatamant si actori relevanti de pe piata muncii (prin evenimente, intalniri, mese rotunde , internship etc) si a unei platforme inovative ca modalitati de facilitare a tranzitiei catre viata activa a elevilor, ca viitori angajati.</t>
  </si>
  <si>
    <t>Judetul Tulcea</t>
  </si>
  <si>
    <t>organism neguvernamental nonprofit (persoană juridică de drept privat fără scop patrimonial)/instituție de învățământ pre-universitar de stat acreditată/instituție de învățământ pre-universitar de stat acreditată</t>
  </si>
  <si>
    <t>Stagii de practica - succesul garantat in cariera aleasa!</t>
  </si>
  <si>
    <t xml:space="preserve">Facilitarea accesului pe piaţa muncii pentru 185 de elevi (ISCED 2-4, nivel de calificare 3-5) din domeniile economice cu potential competitive identificate conform Strategiei Nationale de Competitivitate, precum si a SNCDI: turism si eco-turism, procesare alimente si bauturi, TIC din Regiunea Sud-Est, prin derularea de activitati de invatare aferente stagiilor de practica pentru cresterea numarului absolventilor care gasesc un loc de munca si stimularea participarii la programe de învăţare la locul de muncă a elevilor. In acelaşi timp, obiectivul general al proiectului va genera un efect pozitiv pe termen lung prin integrarea pe piata muncii a cel putin 39 de persoaneOS1 – Cresterea gradului de constientizare si promovarea de atitudini pozitive fata de importanta programelor de invatare la locul de munca prin derularea unei campanii de promovare in randul elevilor pentru un numar minim de 185 de elevi interesati de demararea stagii de practica in domenii cu potential competitiv conform SNC, precum si a SNCDI. Obiectivul specific nr.1 corespunde activitatiilor nr 1, 2, 3, 4, 5, 6. 2. OS2 – Facilitarea tranzitiei de la scoala la viata activa a 185 de elevi prin oferirea de servicii de orientare si consiliere privind cariera si derularea stagiilor de practica. Obiectivul specific nr.2 corespunde activitatiilor nr 1, 4, 5, 6. 3. OS3 – Dezvoltarea si realizarea de noi parteneriate intre institutiile de invatamant si agentii economici la nivel local/ regional, pentru asigurarea coordonarii intre programa scolara si cerintele din piata muncii. Obiectivul specific nr.3 corespunde activitatii nr 1, 2, 6. 4. OS4 – Asigurarea insertiei pe piata muncii pentru minimum 21% dintre elevii participanti la stagiile de practica si facilitarea dezvoltarii personale si profesionale a acestora si dobandirea calificarilor pentru 76% dintre elevii ce au participat la stagiile de practica, respectiv 129 de elevi la incetarea calitatii de participant in proiect, precum si minimum 19 elevi (minimum 10% din elevii participanti la stagiile de practica) care isi continua studiile sau partipa la programe de formare profesionala la incetarea calitatii de participant in proiect. Obiectivul specific nr.4 corespunde activitatiilor nr 1, 2 , 3, 4, 5, 6. </t>
  </si>
  <si>
    <t>organism neguvernamental nonprofit (persoană juridică de drept privat fără scop patrimonial)/asociaţie de dezvoltare intercomunitară (ADI)</t>
  </si>
  <si>
    <t>Meseria, bratara de aur</t>
  </si>
  <si>
    <t>Creșterea participării la programe de învățare la locul de muncă a 182 de elevi și/sau ucenici din învățământul secundar și terțiar non-universitar, provenind din Colegii/Licee din judetul si Municipiul Buzau, cu accent pe sectoarele economice cu potențial competitiv identificate conform SNC și din domeniile de specializare inteligentă conform SNCDI.O1 - Facilitarea accesului pe piata muncii pentru un numar de 182 de elevi prin servicii informare, consiliere si orientare profesionala si mediere pe piata muncii in vederea stabilirii profilului profesional si dobândirea de competențe care răspund necesităților pieței muncii.O2 - Dezvoltarea unei retele de parteneri scoala - mediul de afaceri in vederea desfasurarii unor stagii de practica pentru grupul tinta si a informarii coordonate intre membrii retelei cu privire la nevoile de instruire, respectiv la realitatea pietei munciiO3 - Organizarea unor activitati interactive si stimularea elevilor prin implicarea in competitii profesionale, concursuri si seminarii.</t>
  </si>
  <si>
    <t>Municipiul Buzau</t>
  </si>
  <si>
    <t>microîntreprindere/ organism neguvernamental nonprofit (persoană juridică de drept privat fără scop patrimonial)</t>
  </si>
  <si>
    <t>Practicant serios - un angajat valoros!</t>
  </si>
  <si>
    <t>Obiectivul general al proiectului consta in dezvoltarea aptitudinilor si competentelor profesionale practice specifice si cresterea participarii la programe de invatare la locul de munca, pentru 182 elevi (din care 145 din mediul rural) inmatriculati in sistemul national de invatamant (liceu si invatamant profesional-ISCED 2-3 si ISCED 4,nivel de calificare 3-4), la Liceul Tehnologic “Victor Frunza” Ramnicu-Sarat, prin facilitarea tranzitiei de la scoala la viata activa in vederea insertiei viitoare pe piata muncii, in domenii profesionale relevante specializarii studiate din domeniile Industrie Mecanica, Mecanic auto, Electromecanica, Electrician auto si in concordanta cu propriul set de competente, domenii din sectoare cu potential competitiv,identificate in SNC din domeniile de specializare inteligenta conform SNCDI.OS1 - Dezvoltarea si furnizarea de servicii integrate de orientare, consiliere profesionala si indrumare in sprijinul tranzitiei de la scoala la viața activa pentru 182 de elevi, dintre care minim 137 (peste 75%) dobandesc o calificare si 19 (peste 10%) urmeaza studii/cursuri de formare. Acestia vor beneficia de activitati de consiliere, orientare profesionala si indrumare cu experti competenti si cu o bogata experienta. Elevii vor fi astfel sprijiniti sa finalizeze studiile si apoi sa opteze pe baza competentelor si a propriilor nevoi pentru continuarea studiilor si/sau angajare. Obiectivul specific 1 este corelat cu activitatile A1.1,A1.2, A3,A6,A7,A8 din grafic, cu actiunile sprijinite in cadrul apelului din ghidul solicitantului si cu rezultatele corespunzatoare acestor activitati R1-R5, R14-R19, R28-R49 .OS2 -Participarea la programe de invatare la locul de munca (stagii de practica interne si internationale) performante, interactive si inovative si competitii profesionale pentru 182 de elevi si angajarea a minim 39 (21.43%) dintre acestia ca urmare a finalizarii acestora. Se urmareste efectuarea de stagii practice la angajatori din Romania conform planurilor de invatamant aprobate pentru 182 de elevi din domeniile Industrie alimentara, Mecanica, Turism si alimentatie, Mecanic auto, Electromecanica, Electrician auto in concordanta cu propriul set de competente, domenii din sectoare cu potential competitiv,identificate in SNC din domeniile de specializare inteligenta conform SNCDI si organizarea de competitii profesionale cu premii pentru acestia. Cei mai buni 56 de elevi vor pleca in stagii de practica intensive (10 zile) in Italia, organizate de partenerul transnational. Minimum 20% din stagiile de practică sunt efectuate la operatori economici ale căror coduri CAEN se regăsesc în Anexa 5 la prezentul Ghid sau entități care activează în domenii de specializare inteligentă în corelare cu domeniile de specializare conform Anexei 5 bis la prezentul Ghid Obiectivul specific 2 este corelat cu activitatile A1,A2.2,A2.3,A4,A5,A6,A7,A8 din grafic, cu actiunile sprijinite in cadrul apelului din ghidul solicitantului si cu rezultatele corespunzatoare acestor activitati: R1-R6, R10-R13, R20-R49.OS3 - Dezvoltarea de parteneriate intre unitatile de invatamant si partenerii de practica / potentiali angajatori pentru sustinerea si imbunatatirea procesului educational si in vederea facilitarii accesului pe piata muncii, inclusiv prin crearea unui sistem de informare coordonată, intre toate partile implicate (elevi,parinti, angajatori,unitati de invatamant). Se urmareste astfel imbunatatirea nivelului de informare, constientizare si intelegere a acestora privind oportunitatile oferite in cadrul proiectului si identificarea de solutii practice, viabile, inovative de imbunatatire permanenta a ofertei de stagii.</t>
  </si>
  <si>
    <t>Municipiul Ramnicu Sarat</t>
  </si>
  <si>
    <t>organism neguvernamental nonprofit (persoană juridică de drept privat fără scop patrimonial)/ instituție de învățământ pre-universitar de stat acreditată/organism neguvernamental nonprofit (persoană juridică de drept privat fără scop patrimonial)</t>
  </si>
  <si>
    <t>Stagii de practica pentru elevi in Delta</t>
  </si>
  <si>
    <t>Obiectivul general al proiectului il reprezinta cresterea gradului de angajabilitate a elevilor din teritoriul ITI Delta Dunarii prin participarea a 102 elevi la programe de invatare la locul de munca.O.S.1.Dezvoltarea parteneriatului social la nivelul unitatii/ institutiei de invatamant implicate prin incheierea si operationalizarea de parteneriate pentru practica. Obiectivul raspunde nevoii grupului tinta de a dispune de competente adecvate cerintelor si asteptarilor angajatorilor(OT.10). In cadrul activitatii 1 (A1) vor fi efectuate demersurie pentru atingerea acestui obiectiv prin semnarea parteneriatului (rezultatul R1) si a conventiilor de practica (R2) pentru asigurarea cadrului institutional pentru ca stagiile de practica prevazute in (A3) sa se desfasoare in conditiile prevazute (R8,R9,R10, R11, R12) si cu instrumentele (R5,R6,R7) proiectate. Pentru indeplinirea acestui obiectiv, prin (A4) au fost prevazute resursele si metodele (R13, R14, R15, R16, R17, R18) care sa asigure adecvarea (prin implicarea beneficiarului) si sustenabilitatea (prin crearea bazelor unui parteneriat solid si prin diseminarea beneficilor deja obtinute prin proiect si prin continuarea demersurilor). Prin magementul de proiect (A5) se va urmari atingerea obiectivelor asumate, valorificarea resurselor si a oportunitatilor, preventia si managementul riscurilor (R19).OS.2.Dezvoltarea abilitatilor si a competentelor transversale, cheie, pentru mentinerea competitivitatii pe piata muncii a viitorilor angajati. Obiectivul raspunde uneia dintre principalele provocari cu care se confrunta angajatii in ultimele decenii: mentinerea competitivitatii pe o piata a muncii care sufera modificari si ajustari din ce in ce mai rapide, mai bruste si mai semnificative(OT.10). In acest sens, in cadrul (A2) vor fi vizate competentele-cheie, transversale, care sa il insoteasca pe viitorul angajat pe durata carierei sale si sa il ajute sa se raporteze la modificarile din jurul sau in mod constructiv, intelegand nevoia de informare continua in vederea luarii unei decizii care ii vizeaza cariera ca si nevoia de Formare Profesionala Continua (R3,R4)O.3.Dezvoltarea competentelor profesionale specifice elevilor din sectorul turismului, ecoturismului, procesarea alimentelor si bauturilor, in vederea cresterii insertiei lor pe piata muncii. Obiectivul se adreseaza nevoii grupului tinta de a beneficia de competente specifice meseriei pentru care se pregatesc(OS.6.14). Astfel, au fost prevazute in cadrul activitatii (A3) stagii de pregatire practica la angajator pentru care conditiile de desfasurare (R8,R9,R10, R11, R12) vor lua in calcul particularitatile specifice ale practicantilor, unitatilor/institutiilor de invatamant si ale angajatorilor. In plus, pentru asigurarea atat a unei relevante maxime cat si a unui nivel de calitate constant al interventiei, au fost proiectate instrumente (R5,R6, R7) care sa vina in sprijinul expertilor si a grupului-tinta. Competitia pentru selectia celor mai buni elevi premiati din (A4) vine cu asigurarea unei metode inovatoare, creative(R11) prin care GT sa isi dezvolte si puna in practica(R12) competentele intr-un cadru(R13,R14) autentic de munca la un angajator. In vederea atingerii obiectivului, prin(A4) se va creste si mentine atentia si interesul(R15) inclusiv prin subventiile bugetate si premiile acordate, iar tinerii vor primi un feed- back(R16, R18) care sa ii sprijine in autoevaluari ulterioare.</t>
  </si>
  <si>
    <t>ACCES- Activitati de consolidare a competentelor elevilor prin stagii de practica -ITI DELTA DUNARII</t>
  </si>
  <si>
    <t>OBIECTIVUL GENERAL AL PROIECTULUI: cresterea participarii la programe de invatare la locul de munca si alte activitati relevante, inovatoare si durabile, specifice domeniului de pregatire profesionala Turism si Alimentatie, pentru 116 elevi din invatamantul secundar superior (ISCED 3), nivel de calificare 3 si 4, in scopul cresterii sanselor de dezvoltare profesionala sustenabila, precum si a gradului de insertie si adaptabilitate a acestora la dinamica pietei muncii din sectoarele economice cu potential competitiv, respectiv domeniude specializare inteligenta (identificate si definite conform SNC/SNCDI), la nivelul teritoriului ITI Delta Dunarii (respectiv judetul Tulcea).OS1_Cresterea ratei de participare a 116 elevi scolarizati in invatamantul secundar superior, nivel de calificare 3 si 4, la programe de invatare la locul de munca specifice domeniului de pregatire profesionala Turism si Alimentatie, imbunatatirea abilitatilor profesionale si valorificarea resurselor locale de calificare, cu prioritate in sectoarele economice cu potential competitiv, respectiv in domeniile de specializare inteligenta (identificate si definite conform SNC/SNCDI), prin organizarea, desfasurarea, monitorizarea si evaluarea unor stagii de practica (componenta instruire practica) la entitati relevante partenere de practica, potrivit planurilor de invatamant pentru fiecare calificare profesionala vizata si conform metodologiilor specifice, in vederea dobandirii de competente corelate cu necesitatile actuale ale pietei muncii in sectoarele economice cu potential competitiv (cu o tinta de 93 elevi certificati, respectiv peste 80% din total GT). OS2_Facilitarea tranzitiei de la scoala la viata activa, cresterea abilitatii viitorilor absolventi de a-si alege si adapta traseul profesional la capacitatile si nevoile proprii, dezvoltarea competentelor necesare integrarii si adaptabilitatii acestora pe piata muncii, cresterea capacitatii de insertie/mobilitate profesionala, de adaptare la progresul tehnologic si dezvoltarea competitiva din sectoarele economice cu potential competitiv, potrivit cerintelor actuale si oportunitatilor existente (identificate conform SNC/SNCDI), cresterea gradului de ocupabilitate a elevilor la finalizarea studiilor, precum si crearea premiselor de dezvoltare profesionala pentru 116 elevi scolarizati in invatamantul secundar superior, in calificari de nivel 3 si 4, specifice domeniilor de pregatire profesionala Turism si Alimentatie, prin furnizarea, monitorizarea si evaluarea unor servicii complexe de informare si consiliere profesionala, axate pe dobandirea de competente care raspund necesitatilor actuale.OS3_Consolidarea relatiei dintre piata muncii si sistemul IPT (pentru domeniile de pregatire profesionala Turism si Alimentatie, stabilirea unor modalitati concrete de colaborare sustenabila pentru facilitarea tranzitiei de la scoala la viata activa, incurajarea cooperarii tehnico-economice dintre mediul educational si marile intreprinderi/ companii, cu prioritate din sectoarele economice cu potential competitiv, respectiv din domeniile de specializare inteligenta (conform SNC/SNCDI), precum si sprijinirea competitivitatii dezvoltarii mediului economic autohton pe plan regional prin: a) crearea unui parteneriat local sustenabil intre factori relevanti din teritoriul ITI Delta Dunarii pentru identificarea unor solutii practice, viabile, inovative de crestere a relevantei IPT pe piata muncii si a insertiei elevilor din sistemul educational la locul de munca; b) dezvoltarea a 10 parteneriate noi cu entitati private din sectoarele economice cu potential competitiv si consolidarea celor existente vizand facilitarea continuarii/ dezvoltarii stagiilor de practica la angajatori pentru domeniul de pregatire profesionala Turism si Alimentatie.OS4_Imbunatatirea gradului de cunoastere a cerintelor si conditiilor concrete de pe piata muncii, cresterea gradului de constientizare asupra importantei, avantajelor, necesitatii, posibilitatilor de acces si beneficiilor participarii elevilor la programe de invatare la locul de munca si promovarea principiului ocuparii sustenabile, prin dezvoltarea si implementarea unui sistem activ de informare intre mediul economic cu potential competitiv – furnizorul de educatie si formare profesionala (scoala) – beneficiarii directi (elevi, parinti) care vizeaza: a) 2 seminarii de informare si constientizare care au ca scop principal prezentarea de strategii si mecanisme de sustinere si promovare a parteneriatelor intre scoli si angajatori, popularizarea oportunitatilor de facilitare a tranzitiei de la statutul de elev la acela de angajat; b) 4 ateliere de lucru tematice privind aprofundarea tematicii legaturilor intre elevi/familie - scoala - companie si analiza unor recomandari pentru strategiile corespondente la diferite niveluri, raspunsul mediului educational la cerintele actuale/ viitoare ale pietei muncii in domeniile economice de specializare inteligenta la nivel local/ judetean/ regional.OS5_Cresterea gradului de ocupare (peste 22% din GT) si adaptabilitate a viitorilor absolventi IPT la dinamica economica si mecanismele progresului tehnologic din sectoarele cu potential competitiv/ domeniile de specializare inteligenta (identificate si definite conform SNC/SNCDI), formarea unei atitudini pozitive si responsabile fata de construirea unei cariere inca din timpul formarii profesionale initiale, cresterea eficientei, performantei si dezvoltarii competitive a elevilor scolarizati in invatamantul secundar superior, nivel de calificare 3 si 4, precum si dezvoltarea performanta a sistemului de invatare la locul de munca specific domeniilor de pregatire profesionala Turism si Alimentatie, prin: a) organizarea a 2 editii ale concursurilor profesionale locale (in anul 1 si 2 de implementare) specifice domeniului vizat pentru stimularea elevilor care au interes si aptitudini deosebite in domeniul tehnico-aplicativ; b) organizarea a 2 schimburi de experienta/ excursii tematice la agenti economici relevanti din sectoarele economice cu potential competitiv, respectiv domeniile de specializare inteligenta (identificate conform SNC/SNCDI), la nivelul teritoriului ITI DELTA DUNARIIOS6_Imbunatatirea insertiei socio-profesionale, promovarea si implementarea solutiilor inovatoare din punct de vedere social, combaterea discriminarii in educatia si formarea profesionala si sprijinirea tranzitiei viitorilor absolventi catre piata muncii, prevenirea abandonului scolar in sistemul IPT, promovarea egalitatii de sanse si depasirea barierelor de ordin social in randul persoanelor din mediul rural (10,5% din grupul tinta vizat) prin masuri concrete de reducere/eliminare a dificultatilor de acces si participare la programe de invatare la locul de munca in sectoare economice cu potential competitiv, respectiv domenii de specializare inteligenta (identificate conform SNC/SNCDI), asigurarea accesului egal la pachetul de activitati furnizat la nivelul teritoriului ITI Delta Dunarii (judetul Tulcea), prin implicarea activa a reprezentatilor invatamantului preuniversitar/ superior, ai mediului de afaceri public/privat, ai autoritatilor/ institutiilor publice locale/ judetene, ai institutiilor/ organizatiilor relevante din aria de interes care au ca obiectiv educatia si formarea profesionala, ocuparea fortei de munca, incluziunea sociala etc, in sprijinirea si dezvoltarea sistemului de invatare la locul de munca. OS7_Implementarea principiului dezvoltarii durabile, orientarea catre o economie UE competitiva si eficienta, cu emisii scazute de carbon, cresterea contributiei si accesibilitatii la dezvoltarea de competente digitale si utilizarea TIC prin: a) furnizarea de elemente specifice dezvoltarii durabile, protectiei mediului si TIC in programa/ tematica stagiilor de invatare la locul de munca pentru 116 elevi din invatamantul secundar superior, nivel de calificare 3-4, precum si a altor activitati/ actiuni de sprijin relevante, avand ca scop asigurarea pe termen lung a echilibrului dintre dezvoltarea sustenabila a capitalului uman, mediul inconjurator si cresterea economica durabila la nivelul teritoriului ITI Delta Dunarii; b) sprijinirea tranzitiei a 26 absolventi IPT (peste 22% din GT) din mediul educational la cel al pietei muncii prin gasirea unui loc de munca (corelat cu indicatorul de rezultat imediat 4S121); c) sprijinirea a 12 absolventi IPT (peste 10% din GT) sa urmeze un alt nivel educational/cursuri de formare la incetarea calitatii de participant (corelat cu indicatorul de rezultat imediat 4S122). OS8_asigurarea performantei in sistemul de educatie si formare profesionala initiala pentru a raspunde nevoilor pietei muncii aferenta zonei judetului Tulcea, respectiv cresterea actractivitatii teritoriului ITI Delta Dunarii prin investii in formarea/ valorificarea adecvata a competentelor viitoarei forte de munca, integrand si creand oportunitati de dezvoltare economica a sectorului cu potential competitiv „Turism” (potrivit viziunii si directiei de abordare a Strategiei Integrate de Dezvoltare Durabila a Deltei Dunarii – pentru orizontul 2030), cu sprijin adecvat asigurat prin implementarea de programe de invatare la locul de munca cu implicarea a 116 elevi scolarizati in invatamantul secundar superior (ISCED 3), in calificari de nivel 3 si 4, specifice domeniului de pregatire profesionala Turism si Alimentatie.</t>
  </si>
  <si>
    <t>microîntreprindere/ instituție de învățământ pre-universitar de stat acreditată</t>
  </si>
  <si>
    <t>MIXT EDUCATIV PRIN STAGII DE PRACTICA</t>
  </si>
  <si>
    <t>CRESTEREA GRADULUI DE PARTICIPARE, PENTRU UN NUMAR DE 144 ELEVI DIN INVATAMANTUL SECUNDAR SI TERTIAR NON-UNIVERSITAR REGIUNEA SUD EST, DIN JUDETELE TULCEA SI CONSTANTA, LA PROGRAME DE INVATARE PRIN STAGII DE PRACTICA DERULATE LA ANGAJATORI, PE CUPRINSUL UNUI AN SCOLAR, CONFORM PLANULUI DE INVATAMANT SI A METODOLOGIILOR SPECIFICE UNITATILOR DE INVATAMANT COOPTATE, IN TERMEN DE 24 DE LUNI. OS1.ACCESIBILIZAREA SI SUSTINEREA, IN TERMEN DE 24 DE LUNI, A PROCESULUI DE ORGANIZARE SI DERULARE DE PROGRAME DE INVATARE LA LOCUL DE MUNCA, PENTRU UN NUMAR DE MINIM 144 ELEVI DIN INVATAMANTUL SECUNDAR SI TERTIAR NON-UNIVERSITAR DIN JUDETELE TULCEA SI CONSTANTA, PRIN DEZVOLTAREA DE PARTENERIATE (SAU CONVENTII) DE PRACTICA, CU PARTENERI DE PRACTICA DIN SECTOARELE ECONOMICE CU POTENTIAL COMPETITIV IDENTIFICATE CONFORM SNC SI DIN DOMENIILE DE SPECIALIZARE INTELIGENTA CONFORM SNCDI.OS2. CONSOLIDAREA COMPETENTELOR PROFESIONALE SI TRANSVERSALE PRACTICE, IN TERMEN DE 24 DE LUNI, PENTRU UN NUMAR DE MINIM 144 ELEVI DIN INVATAMANTUL SECUNDAR SI TERTIAR NON-UNIVERSITAR, PROVENITI DIN MEDIUL RURAL SI URBAN DIN JUDETELE TULCEA SI CONSTANTA, PRIN PARTICIPAREA LA PROGRAME DE CONSILIERE SI ORIENTARE PROFESIONALA CORELATE CU PROGRAME PRACTICE DE INVATARE DERULATE IN CONTEXTE REALE DE MUNCA IN CADRUL PARTENERIATELOR DE PRACTICA INCHEIATE PREPONDERENT CU STRUCTURILE ECONOMICE DIN SECTOARELE ECONOMICE CU POTENTIAL COMPETITIV IDENTIFICATE CONFORM SNC SI DIN DOMENIILE DE SPECIALIZARE INTELIGENTA CONFORM SNCDI.</t>
  </si>
  <si>
    <t>Tulcea/Constanta</t>
  </si>
  <si>
    <t>Judetul Constanta/Municipiul Constanta/Judetul Tulcea/Municipiul Tulcea</t>
  </si>
  <si>
    <t>organism neguvernamental nonprofit (persoană juridică de drept privat fără scop patrimonial)/organizaţie patronală</t>
  </si>
  <si>
    <t>Soluții inovative pentru pregătirea practică a studenților</t>
  </si>
  <si>
    <t>Obiectivul general al proiectului este dezvoltarea relației de parteneriat universitate – piața muncii, inițiată în cadrul unor proiecte anterioare, pentru dezvoltarea de competențe (profesionale si transversale) asimilate angajabilității la nivelul studentilor din domeniul economic și juridic (ISCED 5 – 7), din Regiunea Sud-Est si pentru adaptarea programelor educaționale la cerințele specifice ale studenților netradiționali. In acest scop, studentii vor participa la activitati de consiliere și orientare profesională, la stagii de practică organizate în medii de muncă reale, la activitati curriculare si extra-curriculare inovative derulate prin colaborare intre universitate si reprezentanții pieței muncii si organizate in cadrul Centrului de Colaborare universitate – piata muncii care functioneaza in cadrul facultatii. In urma derularii activitatilor proiectului se va asigura tranzitia facila a studentilor de la universitate la piata muncii si optimizarea ofertei educaționale in acord cu asteptarile angajatorilor, cu efecte benefice atat asupra generatiilor actuale cat si a celor viitoare de studenti. OS1. Creșterea numărului de persoane din Regiunea Sud-Est care vor dezvolta o viziune pe termen lung asupra posibilităților de evoluție personală și profesională și asupra necesității învățării pe tot parcursul vieții, prin participarea a 288 de studenți înscriși la programe de studii universitare din domeniul economic și juridic (ISCED 5 – 7), la activități de consiliere și orientare profesională, la stagii de practică derulate în medii de muncă reale și la diverse forme de colaborare între universitate și reprezentanții pieței muncii.OS2. Dezvoltarea unui sistem de informare coordonată intre universitate si reprezentantii pietei muncii utilizand logistica din cadrul Centrului de colaborare universitate-piata muncii functional in cadrul facultatii, in contextul continuarii a minimum 20% dintre parteneriate incheiate de Facultatea de Stiinte Juridice si Stiinte Economice Constanta cu agenti economici din regiunea S-E si al incheierii a noi parteneriate cu agenti economici din sectoarele economice cu potential competitiv (cf. Listei codurilor CAEN aferente direcţiilor de politică industrială menţionate în Strategia Naţională pentru Competitivitate 2014-2020)OS3. Cresterea numarului de studenti care dobandesc o pregatire universitara in acord cu cerintele pietei muncii precum si dezavoltarea competentelor transversale asociate angajabilitatii si care, pe aceasta baza, reusesc sa obtina o calificare (min. 208 studenti), sa isi gaseasca un loc de munca corespunzator pregatirii academice (min. 115 de studenti) si sa isi continue studiile (min. 32 studenti)OS4.Optimizarea ofertei educationale a facultatii in urma colaborarii cu reprezentantii pietei muncii ceea ce va duce la reproiectarea curriculara a programelor de studii pentru integrarea competentelor asociate angajabilitatii (profesionale si transversale), inclusiv a competentelor digitale si antreprenoriale in activitatile curriculare.OS5. Dezvoltarea ofertei educationale a facultatii, prin introducerea sistemului de comunicare educationala la distanta, astfel incat aceasta sa corespunda nevoilor specifice studentilor netraditionali,</t>
  </si>
  <si>
    <t>instituție de învățământ superior particulară acreditată</t>
  </si>
  <si>
    <t>STEP – Stagiile de practică, un pas spre viitoarea meserie</t>
  </si>
  <si>
    <t xml:space="preserve">Obiectivul general al proiectului vizează creșterea ratei de participare a elevilor din învățământul secundar și terțiar non-universitar la programe de învățare la locul de muncă, prin optimizarea stagiilor de practică, a serviciilor de consiliere și orientare profesională și prin utilizarea metodei inovative de tip „firme de exercițiu”, în vederea îmbunătățirii perspectivelor de inserție pe piața muncii ale acestora, cu accent pe sectoarele economice cu potențial competitiv identificate conform SNC şi din domeniile de specializare inteligentă conform SNCDI.OS1. Creșterea relevanței rezultatelor învățării dobândite la școală și la locul de muncă prin organizarea interactivă a stagiilor de practică pentru 181 elevi, care să acopere necesarul de abilități și care să permită aplicarea cunoștințelor teoretice, în mediul real. Pentru atingerea OS1 elevii din grupul țintă vor fi sprijiniți în mod direct în programele de învățare la locul de muncă, utilizând instrumente moderne de creștere a relevanței educației și formării profesionale pentru piața muncii, prin corelații cu dinamica pieței muncii și dobândirea competențelor necesare ce le vor facilita tranziția de la școală la viața activă. Organizarea și dezvoltarea programelor de pregătire practică de calitate folosind o abordare unitară contribuie la creșterea relevanței rezultatelor învățării dobândite la locul de muncă, sporind astfel adaptabilitatea tinerilor absolvenți la exigențele primului loc de muncă relevant. OS2. Dezvoltarea, adaptarea, promovarea și furnizarea serviciilor de orientare și consiliere profesională pentru 181 elevi, care să sprijine elevii pentru facilitarea integrării lor pe piața muncii conform abilităților elevilor și motivației lor intrinseci. Solicitantul își propune să dezvolte componenta de consiliere și orientare profesională, ca primă etapă esențială în stabilirea traseului profesional al elevilor. Prin consolidarea serviciului de consiliere și orientare profesională, elevii vor avea acces permanent la asistență avizată, care le va asigura sprijinul necesar în orientarea spre acea arie de exercitare a profesiei potrivită ca și rută de carieră.OS3. Dezvoltarea unui sistem de informare coordonată, între unități de învățământ, agenți economici și părinți, prin dezvoltarea și promovarea unor parteneriate sociale privind nevoile de instruire ale elevilor în raport cu nevoile actuale și viitoare ale pieței muncii la nivel regional/local, în vederea facilitării tranziției de la școală la viața activă. Obiectivul vizează consolidarea relației interinstituționale între actorii mediului educațional și cei ai mediului de afaceri în vederea facilitării inserției profesionale a viitorilor absolvenți, grupul țintă fiind format pentru a face față schimbărilor inerente care vor avea loc ca urmare a evoluției sociale și economice.OS4. Dezvoltarea abilităților și competențelor practice pentru cel puțin 30 elevi prin activități de simulare specifice unei firme reale, utilizând metoda inovativă „firma de exercițiu”, în scopul creșterii calității și relevanței învățării la locul de muncă și a șanselor de ocupare ale elevilor. În cadrul OS4. se inițiază o nouă formă de transfer de cunoștințe și experiență aliniată direct la dinamica și cerințele economiei de piață, prin diversificarea și modernizarea modului de furnizare a formării profesionale și a educației la locul de muncă, prin utilizarea resurselor și serviciilor oferite de „firmele de exercițiu” în cadrul instituțiilor de învățământ preuniversitar. </t>
  </si>
  <si>
    <t>Municipiul Braila/Oras Insuratei</t>
  </si>
  <si>
    <t>autoritate a administraţiei publice centrale finanţată integral de la bugetul de stat sau BAS</t>
  </si>
  <si>
    <t>AIM - absolventi incadrati in munca</t>
  </si>
  <si>
    <t>Obiectivul general al proiectului consta in facilitarea integrarii pe piata muncii, potrivit abilitatilor si motivatiei lor intrinseci, a 184 de elevi din ciclul superior al liceului (filiera tehnologica), in domeniile de pregatire profesionala turism, alimentatie publica, comert, estetica si mecanicaOS1 – Facilitarea accesului grupului tinta la servicii de consiliere si orientare profesionala specializate asigurate de catre Solicitant, prestate de specialisti in domeniu, pentru crearea premiselor procesului de tranzitie de la scoala la viata activa a 184 de elevi (din care 20 elevi din mediul rural si/sau etnie roma) din domeniile de pregatire profesionala turism, alimentatie publica, comert, estetica si mecanica, pe o perioada de 14 luni de implementare a proiectului;OS2 - dezvoltarea unui parteneriat activ si eficient la nivelul Regiunilor Sud Muntenia, Sud-Vest Oltenia și Sud-Est intre HR Specialists SRL, Asociatia pentru Dezvoltarea Antreprenoriatului Feminin, unitati de invatamant secundar (ciclul superior al liceului, filiera tehnologica) si parteneri de practica in domeniile de pregatire profesionala turism, alimentatie publica, comert, estetica si mecanica, in vederea dezvoltarii comunicarii inter-institutionale prin asigurarea cadrului necesar de desfasurare de catre elevi a stagiilor de practica, stabilirea unor modalitati concrete de colaborare si facilitare a tranzitiei de la scoala la viata activa si acomodarea elevilor la conditiile concrete existente in aceste unitati scolare.OS3 – Facilitarea dezvoltarii profesionale a 184 de elevi (din care 20 elevi din mediul rural si/sau etnie roma) prin derularea stagiilor de practica in cadrul organizatiilor partenere si evaluarea acestora la nivelul unitatilor scolare, vizita de studiu la entitati din Portugalia care desfasoara activitati in domeniile turism, alimentatie publica, comert, estetica si mecanica, precum si prin activitati de sprijin a sistemului de invatare la locul de munca, respectiv organizarea de workshopuri privind sustinerea unui interviu si nediscriminarea la locul de munca, acordarea de burse pentru participarea la stagiile de practica, asigurarea unui kit de materii prime si materiale adecvate derularii practicii, organizarea unui seminar, in vederea imbunatatirii procesului de insertie a absolventilor pe piata muncii, pe parcursul a 24 de luni de implementare a proiectului.OS4 – Facilitarea accesului grupului tinta pe piata muncii, in vederea cresterii gradului de ocupare al viitorilor absolventi, prin calificarea a minimum 76% din grupul tinta, angajarea a minimum 21% din grupul tinta si continuarea studiilor pentru minimum 10% din grupul tinta pana la incetarea calitatii de participant.</t>
  </si>
  <si>
    <t>Un viitor mai sigur pentru studenți</t>
  </si>
  <si>
    <t>Obiectivul general al proiectului il reprezinta imbunatatirea utilitatii sistemului educational universitar pentru piata muncii prin dezvoltarea de sisteme de invatare bazate pe munca in vederea cresterii numarului de absolventi care isi gasesc un loc de munca la absolvirea studiilor universitare asigurand un proces integrat, complet si eficient de tranzitie de la scoala la viata activa.Obiectiv 1 Optimizarea ofertei educationale in vederea formarii si dezvoltarii de competente profesionale cerute pe piata muncii prin realizarea unui sistem functional de stagii de practica si de tranzitie de la scoala la viata activa si a unui program de informare coordonata a angajatorilor pentru a asigura o sinergie eficienta intre cererea si oferta de competente pe piata fortei de munca din judetul Constanta, respectiv regiunea Sud EstObiectiv specific 2 Facilitarea procesului tranzitiei de la scoala la viata activa si cresterea relevantei procesului educational prin furnizarea de stagii de practica pentru 325 de studenti din cadrul Universitatii Maritime din Constanta in vederea asimilarii de catre acestia de competente practice relevante pentru piata muncii si nevoile angajatorilor.</t>
  </si>
  <si>
    <t>ePractica eSucces</t>
  </si>
  <si>
    <t>Obiectivul general al proiectului consta in dezvoltarea aptitudinilor si competentelor profesionale practice specifice si cresterea participarii la programe de invatare la locul de munca, pentru 182 elevi (din care 145 din mediul rural) inmatriculati in sistemul national de invatamant (liceu si invatamant profesional-ISCED 2-3 si ISCED 4,nivel de calificare 3-4), la LICEUL TEHNOLOGIC ECONOMIC "ELINA MATEI BASARAB" Ramnicu-Sarat, prin facilitarea tranzitiei de la scoala la viata activa in vederea insertiei viitoare pe piata muncii, in domenii profesionale relevante specializarii studiate din domeniile Industrie alimentara, Mecanica, Turism si alimentatie, Comert, Economic, gastronomie si in concordanta cu propriul set de competente, domenii din sectoare cu potential competitiv,identificate in SNC din domeniile de specializare inteligenta conform SNCDI.OS1 - Dezvoltarea si furnizarea de servicii integrate de orientare, consiliere profesionala si indrumare in sprijinul tranzitiei de la scoala la viața activa pentru 182 de elevi, dintre care minim 137 (peste 75%) dobandesc o calificare si 19 (peste 10%) urmeaza studii/cursuri de formare.OS2 -Participarea la programe de invatare la locul de munca (stagii de practica interne si internationale) performante, interactive si inovative si competitii profesionale pentru 182 de elevi si angajarea a minim 39 (21.43%) dintre acestia ca urmare a finalizarii acestora.OS3 - Dezvoltarea de parteneriate intre unitatile de invatamant si partenerii de practica / potentiali angajatori pentru sustinerea si imbunatatirea procesului educational si in vederea facilitarii accesului pe piata muncii, inclusiv prin crearea unui sistem de informare coordonată, intre toate partile implicate (elevi,parinti, angajatori,unitati de invatamant).</t>
  </si>
  <si>
    <t>Ramnicu-Sarat</t>
  </si>
  <si>
    <t>organism neguvernamental nonprofit (persoană juridică de drept privat fără scop patrimonial)/instituție de învățământ pre-universitar de stat acreditată/organism neguvernamental nonprofit (persoană juridică de drept privat fără scop patrimonial)</t>
  </si>
  <si>
    <t>STAGII DE PRACTICA IN CENTRUL DE EXCELENTA IN SECURITATE CIBERNETICA IN CLOUD-CyberX</t>
  </si>
  <si>
    <t>Obiectivul general al proiectului Avand in vedere obiectivele Programului Operational Capital Uman, ale Strategiei Nationale de Cercetare, Dezvoltare si Inovare 2014 – 2020 prin care este vizata sustinerea specializarilor inteligente, luand in considerare domeniile nationale de excelenta prevazute in Strategia Nationala pentru Competitivitate 2015 – 2020 si Programul National de Reforma privind accelerarea reformelor in sistemul educatiei, Universitatea Titu Maiorescu in calitate de solicitant, propune proiectul “Stagii de practica in Centrul de Excelenta in Securitate Cibernetica in Cloud” – avand acronimul CyberX. OS1 Rata crescută de participare a studenţilor si masteranzilor la stagiile de practica din cadrul parteneriatelor nou înființate/dezvoltate care să faciliteze inserția pe piața muncii a absolvenților de studii universitare; 325 de studenti si masteranzi vor beneficia de formare și pregatire tehnică de specialitate în domeniul securitații cibernetice (prevenire, identificare, analiză și reacție la incidentele de securitate cibernetică); sunt vizate incheierea de parteneriate noi care vor include masuri concrete privind ocuparea tinerilor din grupul tinta , iar acestea se vor incheia pe o perioada mai mare de aplicabilitate, in acest fel asigurandu-se sustenabilitatea proiectului.OS2 Ofertă educațională optimizată prin parteneriat social, centrată pe formarea și dezvoltarea de competențe profesionale și transversale cerute pe piața muncii; pentru toti cei 325 de studenti din grupul tinta al carui domiciliu sau resedinta se afla in regiuni mai putin dezvoltate ale Romaniei, se va asigura acces liber la tehnologii si posibilitati de practica moderna (de exemplu servicii de cloud computing) care vor creste competitivitatea absolventilor intr-un domeniu in care Romania e competitiva si este definit ca prioritar de toate strategiile relevante, precum si dezvoltarea unui mediu real de practica in securitate cibernetica. De asemenea se vor asigura activitati de consiliere si orientare profesionala, care vor fi structurate in trei etape - etapa de autocunoastere, etapa de explorare a pietei muncii si etapa de construire a planului de cariera, toate aceste activitati contribuind la o integrare cat mai eficienta pe piata muncii, functie si de aptitudinile si nivelul de pregatire si angajabilitate dovedite pe parcursul activitatilor din proiect.OS3 Parteneriate nou infiintate/ dezvoltate intre unitati/ institutii de invatamant (universitar si postuniversitar) / angajatori, in vederea organizarii de stagiilor de practica si in vederea asigurarii unui loc de munca pentru absolventii stagiilor de practica; sunt urmarite 5 parteneriate cu universitati si 7 parteneriate cu angajatori potentiali din domeniul selectat, parteneriate care vor fi incheiate pe parcursul implementarii proiectului, pentru durate de cel putin 3 ani universitari, cu posibilitate de prelungire, intrucat nevoia de forta de munca pregatita este constant in crestere; parteneriatele incheiate vor genera un numar de minim 325 de studenti eligibili ca grup tinta si vor permite angajarea a 130 de studenti si continuarea studiilor/formarii pentru 39 de studenti.</t>
  </si>
  <si>
    <t>Alba/Braşov/Sibiu/Bacău/Iaşi/Cluj/Argeş/Dâmboviţa/Brăila/Constanţa/Galaţi/Dolj/Gorj/Olt/Arad/Timiş</t>
  </si>
  <si>
    <t>Judeţul Alba/Judeţul Braşov/Judeţul Sibiu/Judeţul Bacău/Judeţul Iaşi/Judeţul Cluj/Judeţul Argeş/Judeţul Dâmboviţa/Judeţul Brăila/Judeţul Constanţa/Judeţul Galaţi/Judeţul Dolj/Judeţul Gorj/Judeţul Olt/Judeţul Arad/Judeţul Timiş</t>
  </si>
  <si>
    <t>PracSIS - Stagii de practica inovative in sectoarele economice cu potential competitiv</t>
  </si>
  <si>
    <t>OBIECTIVUL GENERAL AL PROIECTULUI: cresterea participarii la programe de invatare la locul de munca si alte activitati relevante, inovatoare si durabile, specifice domeniilor de pregatire profesionala Economic si Comert, pentru 186 elevi din invatamantul secundar superior (ISCED 3), nivel de calificare 4, in scopul cresterii sanselor de dezvoltare profesionala sustenabila, precum si a gradului de insertie si adaptabilitate a acestora la dinamica pietei muncii din sectoarele economice cu potential competitiv, respectiv domeniile de specializare inteligenta (identificate si definite conform SNC/SNCDI), la nivelul Regiunii Sud-Est (respectiv judetul Buzau).OS1_Cresterea ratei de participare a 186 elevi scolarizati in invatamantul secundar superior, nivel de calificare 4, la programe de invatare la locul de munca specifice domeniilor de pregatire profesionala Economic si Comert, imbunatatirea abilitatilor profesionale si valorificarea resurselor locale de calificare, cu prioritate in sectoarele economice cu potential competitiv, respectiv in domeniile de specializare inteligenta (identificate si definite conform SNC/SNCDI), prin organizarea, desfasurarea, monitorizarea si evaluarea unor stagii de practica (componenta instruire practica) la entitati relevante partenere de practica, potrivit planurilor de invatamant pentru fiecare calificare profesionala vizata si conform metodologiilor specifice, in vederea dobandirii de competente corelate cu necesitatile actuale ale pietei muncii in sectoarele economice cu potential competitiv (cu o tinta de 175 elevi certificati, respectiv peste 90% din total GT).OS2_Facilitarea tranzitiei de la scoala la viata activa, cresterea abilitatii viitorilor absolventi de a-si alege si adapta traseul profesional la capacitatile si nevoile proprii, dezvoltarea competentelor necesare integrarii si adaptabilitatii acestora pe piata muncii, cresterea capacitatii de insertie/mobilitate profesionala, de adaptare la progresul tehnologic si dezvoltarea competitiva din sectoarele economice cu potential competitiv, potrivit cerintelor actuale si oportunitatilor existente (identificate conform SNC/SNCDI), cresterea gradului de ocupabilitate a elevilor la finalizarea studiilor, precum si crearea premiselor de dezvoltare profesionala pentru 186 elevi scolarizati in invatamantul secundar superior, in calificari de nivel 4, specifice domeniilor de pregatire profesionala Economic si Comert, prin furnizarea, monitorizarea si evaluarea unor servicii complexe de informare si consiliere profesionala, axate pe dobandirea de competente care raspund necesitatilor actuale. OS3_Consolidarea relatiei dintre piata muncii si sistemul IPT (pentru domeniile de pregatire profesionala Economic si Comert), stabilirea unor modalitati concrete de colaborare sustenabila pentru facilitarea tranzitiei de la scoala la viata activa, incurajarea cooperarii tehnico-economice dintre mediul educational si marile intreprinderi/ companii, cu prioritate din sectoarele economice cu potential competitiv, respectiv din domeniile de specializare inteligenta (conform SNC/SNCDI), precum si sprijinirea competitivitatii dezvoltarii mediului economic autohton pe plan regionalOS4_Imbunatatirea gradului de cunoastere a cerintelor si conditiilor concrete de pe piata muncii, cresterea gradului de constientizare asupra importantei, avantajelor, necesitatii, posibilitatilor de acces si beneficiilor participarii elevilor la programe de invatare la locul de munca si promovarea principiului ocuparii sustenabile, prin dezvoltarea si implementarea unui sistem activ de informare intre mediul economic cu potential competitiv – furnizorul de educatie si formare profesionala (scoala) – beneficiarii directi (elevi, parinti) OS5_Cresterea gradului de ocupare (peste 21% din GT) si adaptabilitate a viitorilor absolventi IPT la dinamica economica si mecanismele progresului tehnologic din sectoarele cu potential competitiv/ domeniile de specializare inteligenta (identificate si definite conform SNC/SNCDI), formarea unei atitudini pozitive si responsabile fata de construirea unei cariere inca din timpul formarii profesionale initiale, cresterea eficientei, performantei si dezvoltarii competitive a elevilor scolarizati in invatamantul secundar superior, nivel de calificare 4, precum si dezvoltarea performanta a sistemului de invatare la locul de munca specific domeniilor de pregatire profesionala Economic si ComertOS6_Imbunatatirea insertiei socio-profesionale, promovarea si implementarea solutiilor inovatoare din punct de vedere social, combaterea discriminarii in educatia si formarea profesionala si sprijinirea tranzitiei viitorilor absolventi catre piata muncii, prevenirea abandonului scolar in sistemul IPT, promovarea egalitatii de sanse si depasirea barierelor de ordin social in randul persoanelor din mediul rural (71,5% din grupul tinta vizat) prin masuri concrete de reducere/eliminare a dificultatilor de acces si participare la programe de invatare la locul de munca in sectoare economice cu potential competitiv, respectiv domenii de specializare inteligenta (identificate conform SNC/SNCDI), asigurarea accesului egal la pachetul de activitati furnizat la nivelul regiunii Sud-Est (judetul Buzau), prin implicarea activa a reprezentatilor invatamantului preuniversitar/ superior, ai mediului de afaceri public/privat, ai autoritatilor/ institutiilor publice locale/ judetene, ai institutiilor/ organizatiilor relevante din aria de interes care au ca obiectiv educatia si formarea profesionala, ocuparea fortei de munca, incluziunea sociala etc, in sprijinirea si dezvoltarea sistemului de invatare la locul de munca. OS7_Implementarea principiului dezvoltarii durabile, orientarea catre o economie UE competitiva si eficienta, cu emisii scazute de carbon, cresterea contributiei si accesibilitatii la dezvoltarea de competente digitale si utilizarea TIC</t>
  </si>
  <si>
    <t>organism neguvernamental nonprofit (persoană juridică de drept privat fără scop patrimonial)/instituție de învățământ pre-universitar de stat acreditată</t>
  </si>
  <si>
    <t>ProInsert - Program de facilitare a inserției pe piața muncii pentru viitorii absolvenți</t>
  </si>
  <si>
    <t>OBIECTIVUL GENERAL AL PROIECTULUI: cresterea participarii la programe de invatare la locul de munca si alte activitati relevante, inovatoare si durabile, specifice domeniilor de pregatire profesionala Comert, Turism si alimentatie, pentru 190 elevi din invatamantul secundar superior (ISCED 3), nivel de calificare 3-4, in scopul cresterii sanselor de dezvoltare profesionala sustenabila, precum si a gradului de insertie si adaptabilitate a acestora la dinamica pietei muncii din sectoarele economice cu potential competitiv, respectiv domeniile de specializare inteligenta (identificate si definite conform SNC/SNCDI), la nivelul Regiunii Sud-Muntenia (respectiv judetul Prahova).OS1_Cresterea ratei de participare a 190 elevi scolarizati in invatamantul secundar superior, nivel de calificare 3-4, la programe de invatare la locul de munca specifice domeniilor de pregatire profesionala Comert, Turism si alimentatie, imbunatatirea abilitatilor profesionale si valorificarea resurselor locale de calificare, cu prioritate in sectoarele economice cu potential competitiv, respectiv in domeniile de specializare inteligenta (identificate si definite conform SNC/SNCDI), prin organizarea, desfasurarea, monitorizarea si evaluarea unor stagii de practica (componenta instruire practica) la entitati relevante partenere de practica, potrivit planurilor de invatamant pentru fiecare calificare profesionala vizata si conform metodologiilor specifice, in vederea dobandirii de competente corelate cu necesitatile actuale ale pietei muncii in sectoarele economice cu potential competitiv (cu o tinta de 175 elevi certificati, respectiv peste 92% din total GT). OS2_Facilitarea tranzitiei de la scoala la viata activa, cresterea abilitatii viitorilor absolventi de a-si alege si adapta traseul profesional la capacitatile si nevoile proprii, dezvoltarea competentelor necesare integrarii si adaptabilitatii acestora pe piata muncii, cresterea capacitatii de insertie/mobilitate profesionala, de adaptare la progresul tehnologic si dezvoltarea competitiva din sectoarele economice cu potential competitiv, potrivit cerintelor actuale si oportunitatilor existente (identificate conform SNC/SNCDI), cresterea gradului de ocupabilitate a elevilor la finalizarea studiilor, precum si crearea premiselor de dezvoltare profesionala pentru 190 elevi scolarizati in invatamantul secundar superior, in calificari de nivel 3-4, specifice domeniilor de pregatire profesionala Comert, Turism si alimentatie, prin furnizarea, monitorizarea si evaluarea unor servicii complexe de informare si consiliere profesionala, axate pe dobandirea de competente care raspund necesitatilor actualOS3_Consolidarea relatiei dintre piata muncii si sistemul IPT (pentru domeniile de pregatire profesionala Comert, Turism si alimentatie), stabilirea unor modalitati concrete de colaborare sustenabila pentru facilitarea tranzitiei de la scoala la viata activa, incurajarea cooperarii tehnico-economice dintre mediul educational si marile intreprinderi/ companii, cu prioritate din sectoarele economice cu potential competitiv, respectiv din domeniile de specializare inteligenta (conform SNC/SNCDI), precum si sprijinirea competitivitatii dezvoltarii mediului economic autohton pe plan regionalOS4_Imbunatatirea gradului de cunoastere a cerintelor si conditiilor concrete de pe piata muncii, cresterea gradului de constientizare asupra importantei, avantajelor, necesitatii, posibilitatilor de acces si beneficiilor participarii elevilor la programe de invatare la locul de munca si promovarea principiului ocuparii sustenabile, prin dezvoltarea si implementarea unui sistem activ de informare intre mediul economic cu potential competitiv – furnizorul de educatie si formare profesionala (scoala) – beneficiarii directi (elevi, parinti)OS5_Cresterea gradului de ocupare (peste 22% din GT) si adaptabilitate a viitorilor absolventi IPT la dinamica economica si mecanismele progresului tehnologic din sectoarele cu potential competitiv/ domeniile de specializare inteligenta (identificate si definite conform SNC/SNCDI), formarea unei atitudini pozitive si responsabile fata de construirea unei cariere inca din timpul formarii profesionale initiale, cresterea eficientei, performantei si dezvoltarii competitive a elevilor scolarizati in invatamantul secundar superior, nivel de calificare 3-4, precum si dezvoltarea performanta a sistemului de invatare la locul de munca specific domeniilor de pregatire profesionala Comert, Turism si alimentatie,OS6_Imbunatatirea insertiei socio-profesionale, promovarea si implementarea solutiilor inovatoare din punct de vedere social, combaterea discriminarii in educatia si formarea profesionala si sprijinirea tranzitiei viitorilor absolventi catre piata muncii, prevenirea abandonului scolar in sistemul IPT, promovarea egalitatii de sanse si depasirea barierelor de ordin social in randul persoanelor din mediul rural (55,2% din grupul tinta vizat) prin masuri concrete de reducere/ eliminare a dificultatilor de acces si participare la programe de invatare la locul de munca in sectoare economice cu potential competitiv, respectiv domenii de specializare inteligenta (identificate conform SNC/SNCDI), asigurarea accesului egal la pachetul de activitati furnizat la nivelul regiunii Sud-Muntenia (judetul Prahova), prin implicarea activa a reprezentatilor invatamantului preuniversitar/ superior, ai mediului de afaceri public/privat, ai autoritatilor/ institutiilor publice locale/ judetene, ai institutiilor/ organizatiilor relevante din aria de interes care au ca obiectiv educatia si formarea profesionala, ocuparea fortei de munca, incluziunea sociala etc., in sprijinirea si dezvoltarea sistemului de invatare la locul de munca. OS7_Implementarea principiului dezvoltarii durabile, orientarea catre o economie UE competitiva si eficienta, cu emisii scazute de carbon, cresterea contributiei si accesibilitatii la dezvoltarea de competente digitale si utilizarea TIC</t>
  </si>
  <si>
    <t>Sud - Muntenia</t>
  </si>
  <si>
    <t>Argeş/CălăraşiDâmboviţa/Giurgiu/Ialomiţa/Prahova/Teleorman</t>
  </si>
  <si>
    <t>Municipiul Piteşti/Municipiul CălăraşiMunicipiul Târgovişte/Municipiul Giurgiu/Municipiul Slobozia/Municipiul Ploieşti/Municipiul Alexandria</t>
  </si>
  <si>
    <t>ACCES- Activitati de consolidare a competentelor elevilor prin stagii de practica</t>
  </si>
  <si>
    <t xml:space="preserve">OBIECTIVUL GENERAL AL PROIECTULUI: cresterea participarii la programe de invatare la locul de munca si alte activitati relevante, inovatoare si durabile, specifice domeniilor de pregatire profesionala Mecanica, Electromecanica, Protectia mediului, pentru 185 elevi din invatamantul secundar superior (ISCED 3), nivel de calificare 3-4, in scopul cresterii sanselor de dezvoltare profesionala sustenabila, precum si a gradului de insertie si adaptabilitate a acestora la dinamica pietei muncii din sectoarele economice cu potential competitiv, respectiv domeniile de specializare inteligenta (identificate si definite conform SNC/SNCDI), la nivelul Regiunii Sud-Muntenia (respectiv judetul Dambovita).OS1_Cresterea ratei de participare a 185 elevi scolarizati in invatamantul secundar superior, nivel de calificare 3-4, la programe de invatare la locul de munca specifice domeniilor de pregatire profesionala Mecanica, Electromecanica, Protectia mediului, imbunatatirea abilitatilor profesionale si valorificarea resurselor locale de calificare, cu prioritate in sectoarele economice cu potential competitiv, respectiv in domeniile de specializare inteligenta (identificate si definite conform SNC/SNCDI), prin organizarea, desfasurarea, monitorizarea si evaluarea unor stagii de practica (componenta instruire practica) la entitati relevante partenere de practica, potrivit planurilor de invatamant pentru fiecare calificare profesionala vizata si conform metodologiilor specifice, in vederea dobandirii de competente corelate cu necesitatile actuale ale pietei muncii in sectoarele economice cu potential competitiv (cu o tinta de 170 elevi certificati, respectiv peste 90% din total GT). OS2_Facilitarea tranzitiei de la scoala la viata activa, cresterea abilitatii viitorilor absolventi de a-si alege si adapta traseul profesional la capacitatile si nevoile proprii, dezvoltarea competentelor necesare integrarii si adaptabilitatii acestora pe piata muncii, cresterea capacitatii de insertie/mobilitate profesionala, de adaptare la progresul tehnologic si dezvoltarea competitiva din sectoarele economice cu potential competitiv, potrivit cerintelor actuale si oportunitatilor existente (identificate conform SNC/SNCDI), cresterea gradului de ocupabilitate a elevilor la finalizarea studiilor, precum si crearea premiselor de dezvoltare profesionala pentru 185 elevi scolarizati in invatamantul secundar superior, in calificari de nivel 3-4, specifice domeniilor de pregatire profesionala Mecanica, Electromecanica, Protectia mediului, prin furnizarea, monitorizarea si evaluarea unor servicii complexe de informare si consiliere profesionala, axate pe dobandirea de competente care raspund necesitatilor actuale.OS3_Consolidarea relatiei dintre piata muncii si sistemul IPT (pentru domeniile de pregatire profesionala Mecanica, Electromecanica, Protectia mediului), stabilirea unor modalitati concrete de colaborare sustenabila pentru facilitarea tranzitiei de la scoala la viata activa, incurajarea cooperarii tehnico-economice dintre mediul educational si marile intreprinderi/companii, cu prioritate din sectoarele economice cu potential competitiv, respectiv din domeniile de specializare inteligenta (conform SNC/SNCDI), precum si sprijinirea competitivitatii dezvoltarii mediului economic autohton pe plan regionalOS4_Imbunatatirea gradului de cunoastere a cerintelor si conditiilor concrete de pe piata muncii, cresterea gradului de constientizare asupra importantei, avantajelor, necesitatii, posibilitatilor de acces si beneficiilor participarii elevilor la programe de invatare la locul de munca si promovarea principiului ocuparii sustenabile, prin dezvoltarea si implementarea unui sistem activ de informare intre mediul economic cu potential competitiv – furnizorul de educatie si formare profesionala (scoala) – beneficiarii directi (elevi, parinti)OS5_Cresterea gradului de ocupare (peste 21% din GT) si adaptabilitate a viitorilor absolventi IPT la dinamica economica si mecanismele progresului tehnologic din sectoarele cu potential competitiv/ domeniile de specializare inteligenta (identificate si definite conform SNC/SNCDI), formarea unei atitudini pozitive si responsabile fata de construirea unei cariere inca din timpul formarii profesionale initiale, cresterea eficientei, performantei si dezvoltarii competitive a elevilor scolarizati in invatamantul secundar superior, nivel de calificare 3-4, precum si dezvoltarea performanta a sistemului de invatare la locul de munca specific domeniilor de pregatire profesionala Mecanica, Electromecanica, Protectia mediului,OS6_Imbunatatirea insertiei socio-profesionale, promovarea si implementarea solutiilor inovatoare din punct de vedere social, combaterea discriminarii in educatia si formarea profesionala si sprijinirea tranzitiei viitorilor absolventi catre piata muncii, prevenirea abandonului scolar in sistemul IPT, promovarea egalitatii de sanse si depasirea barierelor de ordin social in randul persoanelor din mediul rural (69% din grupul tinta vizat) prin masuri concrete de reducere/eliminare a dificultatilor de acces si participare la programe de invatare la locul de munca in sectoare economice cu potential competitiv, respectiv domenii de specializare inteligenta (identificate conform SNC/SNCDI), asigurarea accesului egal la pachetul de activitati furnizat la nivelul regiunii Sud-Muntenia (judetul Dambovita), prin implicarea activa a reprezentatilor invatamantului preuniversitar/ superior, ai mediului de afaceri public/privat, ai autoritatilor/institutiilor publice locale/judetene, ai institutiilor/ organizatiilor relevante din aria de interes care au ca obiectiv educatia si formarea profesionala, ocuparea fortei de munca, incluziunea sociala etc., in sprijinirea si dezvoltarea sistemului de invatare la locul de muncaOS7_Implementarea principiului dezvoltarii durabile, orientarea catre o economie UE competitiva si eficienta, cu emisii scazute de carbon, cresterea contributiei si accesibilitatii la dezvoltarea de competente digitale si utilizarea TIC </t>
  </si>
  <si>
    <t>microîntreprindere/instituții publice aflate în subordinea sau sub coordonarea consiliului local/primarului/organism neguvernamental nonprofit (persoană juridică de drept privat fără scop patrimonial)</t>
  </si>
  <si>
    <t>TehnoStagiu - Program competitiv de invatare la locul de munca pentru elevi</t>
  </si>
  <si>
    <t xml:space="preserve">OBIECTIVUL GENERAL AL PROIECTULUI: cresterea participarii la programe de invatare la locul de munca si alte activitati relevante, inovatoare si durabile, specifice domeniilor de pregatire profesionala Electromecanica, Electronica automatizari, Informatica si Transporturi, pentru 185 elevi din invatamantul secundar superior (ISCED 3), nivel de calificare 3-4, in scopul cresterii sanselor de dezvoltare profesionala sustenabila, precum si a gradului de insertie si adaptabilitate a acestora la dinamica pietei muncii din sectoarele economice cu potential competitiv, respectiv domeniile de specializare inteligenta (identificate si definite conform SNC/SNCDI), la nivelul Regiunii Sud-Est (respectiv judetul Galati).OS1_Cresterea ratei de participare a 185 elevi scolarizati in invatamantul secundar superior si tertiar nonuniversitar, nivel de calificare 4-5, la programe de invatare la locul de munca specifice domeniilor de pregatire profesionala Electromecanica, Electronica automatizari, Informatica si Transporturi, imbunatatirea abilitatilor profesionale si valorificarea resurselor locale de calificare, cu prioritate in sectoarele economice cu potential competitiv, respectiv in domeniile de specializare inteligenta (identificate si definite conform SNC/SNCDI), prin organizarea, desfasurarea, monitorizarea si evaluarea unor stagii de practica (componenta instruire practica) la entitati relevante partenere de practica, potrivit planurilor de invatamant pentru fiecare calificare profesionala vizata si conform metodologiilor specifice, in vederea dobandirii de competente corelate cu necesitatile actuale ale pietei muncii in sectoarele economice cu potential competitiv (cu o tinta de 150 elevi certificati, respectiv peste 81% din total GT). OS2_Facilitarea tranzitiei de la scoala la viata activa, cresterea abilitatii viitorilor absolventi de a-si alege si adapta traseul profesional la capacitatile si nevoile proprii, dezvoltarea competentelor necesare integrarii si adaptabilitatii acestora pe piata muncii, cresterea capacitatii de insertie/mobilitate profesionala, de adaptare la progresul tehnologic si dezvoltarea competitiva din sectoarele economice cu potential competitiv, potrivit cerintelor actuale si oportunitatilor existente (identificate conform SNC/SNCDI), cresterea gradului de ocupabilitate a elevilor la finalizarea studiilor, precum si crearea premiselor de dezvoltare profesionala pentru 185 elevi scolarizati in invatamantul secundar superior si tertiar nonuniversitar, in calificari de nivel 4-5, specifice domeniilor de pregatire profesionala Electromecanica, Electronica automatizari, Informatica si Transporturi, prin furnizarea, monitorizarea si evaluarea unor servicii complexe de informare si consiliere profesionala, axate pe dobandirea de competente care raspund necesitatilor actuale.OS3_Consolidarea relatiei dintre piata muncii si sistemul IPT (pt domeniile de pregatire profes Electromecanica, Electronica automatizari, Informatica si Transporturi), stabil unor modalitati concrete de colaborare sustenabila pt facilitarea tranzitiei de la scoala la viata activa, incurajarea cooperarii tehnico-economice dintre mediul educational si marile intreprinderi/companii, cu prioritate din sectoarele economice cu potential competitiv, respectiv din domeniile de specializare inteligenta (conform SNC/SNCDI), precum si sprijinirea competitivitatii dezvoltarii mediului economic autohton pe plan regionaOS4_Imbunatatirea gradului de cunoastere a cerintelor si conditiilor concrete de pe piata muncii, cresterea gradului de constientizare asupra importantei, avantajelor, necesitatii, posibilitatilor de acces si beneficiilor participarii elevilor la programe de invatare la locul de munca si promovarea principiului ocuparii sustenabile, prin dezvoltarea si implementarea unui sistem activ de informare intre mediul economic cu potential competitiv – furnizorul de educatie si formare profesionala (scoala) – beneficiarii directi (elevi, parinti) OS5_Cresterea gradului de ocupare (peste 21% din GT) si adaptabilitate a viitorilor absolventi IPT la dinamica economica si mecanismele progresului tehnologic din sectoarele cu potential competitiv/domeniile de specializare inteligenta (identificate si definite conform SNC/SNCDI), formarea unei atitudini pozitive si responsabile fata de construirea unei cariere inca din timpul formarii profesionale initiale, cresterea eficientei, performantei si dezvolt competitive a elevilor scolarizati in invatamantul secundar superior si tertiar nonuniversitar, nivel de calificare 4-5, precum si dezvoltarea performanta a sistemului de invatare la locul de munca specific domeniilor de pregatire profesionala Electromecanica, Electronica automatizari, Informatica si Transporturi,OS6_Imbunatatirea insertiei socio-profesionale, promovarea si implementarea solutiilor inovatoare din punct de vedere social, combaterea discriminarii in educatia si formarea profesionala si sprijinirea tranzitiei viitorilor absolventi catre piata muncii, prevenirea abandonului scolar in sistemul IPT, promovarea egalitatii de sanse si depasirea barierelor de ordin social in randul persoanelor din mediul rural (20% din grupul tinta vizat) prin masuri concrete de reducere/eliminare a dificultatilor de acces si participare la programe de invatare la locul de munca in sectoare economice cu potential competitiv, respectiv domenii de specializare inteligenta (identificate conform SNC/SNCDI), asigurarea accesului egal la pachetul de activitati furnizat la nivelul regiunii Sud-Est (judetul Galati), prin implicarea activa a reprezentatilor invatamantului preuniversitar/ superior, ai mediului de afaceri public/privat, ai autoritatilor/institutiilor publice locale/judetene, ai institutiilor/ organizatiilor relevante din aria de interes care au ca obiectiv educatia si formarea profesionala, ocuparea fortei de munca, incluziunea sociala etc., in sprijinirea si dezvoltarea sistemului de invatare la locul de munca.OS7_Implementarea principiului dezvoltarii durabile, orientarea catre o economie UE competitiva si eficienta, cu emisii scazute de carbon, cresterea contributiei si accesibilitatii la dezvoltarea de competente digitale si utilizarea TIC </t>
  </si>
  <si>
    <t>microîntreprindere/instituții publice aflate în subordinea sau sub coordonarea consiliului local/primarului/camera de comerţ</t>
  </si>
  <si>
    <t>Anticamera pentru viata</t>
  </si>
  <si>
    <t>OG-Intrarirea capacitatii DGASPC Buzau de a furniza programe de servicii integrate de sprijin pentru sustinerea procesului de tranzitie al copiilor/ tinerilor, de la sistemul institutionalizat la servicii la nivelul comunitatii, prin Serviciul de integrare socio-profesionala si vocationala din structura sa. Atingerea obiectivului general implica atingerea obiectivelor specifice ale prezentului apel de proiecte, respectiv reducerea numarului de copii si tineri plasati in institutii prin furnizarea de servicii la nivelul comunitatii (OS 4.12) si cresterea numarului tinerilor care parasesc sistemul institutionalizat (cu varsta de pana la 18 ani) pregatiti pentru a avea o viata independentă (OS 4.13).OS1-Furnizarea unui program de servicii integrate catre 96 copii si tineri care urmeaza sa paraseasca sistemul institutionalizat de protectie speciala a copiilor si/sau tineri care au parasit sistemul institutionalizat de protectie a copiilor incepand cu anul 2016 pentru dobandirea abilitatilor de viata independenta.OS2-Furnizarea unui program integrat de sprijin prin facilitarea integrarii pe piata muncii a copiilor si tinerilor care urmeaza sa paraseasca sistemul institutionalizat de protectie a copiilor si tinerilor care au parasit sistemul institutionalizat de protectie a copiilor in ultimii 4 ani.OS3-Sprijin acordat pentru sustinerea a 40 tineri care au parasit sau urmeaza sa paraseasca sistemul institutionalizat de protectie a copilului, prin acordarea de servicii tip "prima camera" (sprijin financiar pentru asigurarea unei locuinte si/sau a platii utilitatilor)</t>
  </si>
  <si>
    <t>Judetul Buzau</t>
  </si>
  <si>
    <t>Cresterea competentelor prin stagii de practica inovative</t>
  </si>
  <si>
    <t>OG-Facilitarea participarii la programe de invatare la locul de munca a 102 de elevi si ucenici din invatamantul secundar si tertial non-universitar, cu accent pe sectoarele economice cu potential competitiv identificate conform SNC si din domeniile de specializare inteligenta conform din domeniile de specializare inteligentă conform SNCDI in Regiunea de S-E Municipiul Tulcea. OS1. Îmbunătățirea si valorificarea nivelului de cunoștințe/ competențe ale elevilor dobandite la scoala prin activitatea teoretica, prin stagii de practica si programe de invatare la locul de munca, inclusiv prin dezvoltarea invatamentului dual in sectoarele economice/domenii identificate conform SNC și SNCDI.OS2. Organizarea şi derularea unei campanii de informare şi conştientizare a elevilor de la licee cu specializari inovative pentru constientizarea importanței și necesitatatii participării la stagii de practica la agenti economici reprezentativi.OS3. Derularea de stagiilor de practica a elevilor la agenti economici cu activitate in sectoare economice cu potențial competitiv si introducerea de programe de invatare la locul de munca reprezinta facilitarea accesului la locuri de muncă din sectoare economice cu potențial competitiv identificate conform SNC și din domeniile de specializare inteligentă conform SNCDI.OS4. Organizarea activitatilor de consiliere si orientare profesionala pentru elevii din proiect are drept scop viitorul traseu profesional prin alegerea provesiei viitoare sau prin continuarea studiilor, in concordanta cu aptitudinile, asteptarile, pregatirea si competentele fiecaruia.OS5. Realizarea de partneriate cu agentii economici ce isi desfasoara sau isi vor orienta activitatea catre domenii economice cu potential competitiv identificate conform SNC si din domeniile de specializare inteligenta conform SNCDI si introducerea de programe de invatare la locul de munca pentru angajatii implicati in aceste domenii si subdomenii si introducerea de programe de invatare la locul de munca.OS6. Crearea unui sistem de informare coordonata intre unitati de invatamant si actori relevanti de pe piata muncii (prin evenimente, intalniri, mese rotunde , internship etc) si a unei platforme inovative ca modalitati de facilitare a tranzitiei catre viata activa a elevilor, ca viitori angajati.</t>
  </si>
  <si>
    <t>Stagii de practica inovative in domenii de specializare inteligenta</t>
  </si>
  <si>
    <t>OG-Facilitarea participarii la programe de invatare la locul de munca a 192 de elevi si ucenici din invatamantul secundar si tertial non-universitar, cu accent pe sectoarele economice cu potential competitiv identificate conform SNC si din domeniile de specializare inteligenta conform din domeniile de specializare inteligentă conform SNCDI in Regiunea de S-E. 1. Îmbunătățirea si valorificarea nivelului de cunoștințe/ competențe ale elevilor dobandite la scoala prin activitatea teoretica, prin stagii de practica si programe de invatare la locul de munca, inclusiv prin dezvoltarea invatamentului dual in sectoarele economice/domenii identificate conform SNC și SNCDI. Acest proiect vizeaza cresterea numarului de elevi ce se vor angaja prin dobandirea de cunostinte/competente/aptitudini prin participarea la stagii de practica si introducerea de programe de invatare la locul de munca la agenti economici cu activitate relevanta în domeniile de specializare inteligenta.2. Organizarea şi derularea unei campanii de informare şi conştientizare a elevilor de la licee cu specializari inovative pentru constientizarea importanței și necesitatatii participării la stagii de practica la agenti economici reprezentativi. Campania de constientizare isi propune sa atraga atentia asupra problemelor ce apar in tranzitia de la scoala la viata activa, cat si prin avantajele participarii la stagii de practica bazate pe realitate. Campania de constientizare se subscrie obiectivului general al proiectului care consta in introducerea de programe de invatare la locul de munca bazate pe cerintele si experienta agentilor economici reprezentativi din zona. Imbunatatirea, adaptarea si armonizarea competentelor dobandite in cadrul scolii la cerintele agentilor economici reprezinta rezolvarea unei probleme majore cu care se confrunta elevii la angajare.3. Derularea de stagiilor de practica a elevilor la agenti economici cu activitate in sectoare economice cu potențial competitiv si introducerea de programe de invatare la locul de munca reprezinta facilitarea accesului la locurir de muncă din sectoare economice cu potențial competitiv identificate conform SNC și din domeniile de specializare inteligentă conform SNCDI.4. Organizarea activitatilor de consiliere si orientare profesionala pentru elevii din proiect are drept scop viitorul traseu profesional prin alegerea provesii viitoare sau prin continuarea studiilor, in concordanta cu aptitudinile, asteptarile, pregatirea si competentele fiecaruia.5. Realizarea de partneriate cu agentii economici ce isi desfasoara sau isi vor orienta activitatea catre domenii economice cu potential competitiv identificate conform SNC si din domeniile de specializare inteligenta conform SNCDI si introducerea de programe de invatare la locul de munca pentru angajatii implicati in aceste domenii si subdomenii si introducerea de programe de invatare la locul de munca.6. Crearea unui sistem de informare coordonata intre unitati de invatamant si actori relevanti de pe piata muncii (prin evenimente, intalniri, mese rotunde , internship etc), a unei platforme inovative si a unui Centru de Informare si Consultanta in Cariera reprezinte modalitati de facilitare a tranzitiei catre viata activa a elevilor, ca viitori angajati.</t>
  </si>
  <si>
    <t>organism neguvernamental nonprofit (persoană juridică de drept privat fără scop patrimonial)/instituție de învățământ pre-universitar de stat acreditatăacreditată</t>
  </si>
  <si>
    <t>Participare activa la viata comunitatii prin implementare de servicii integrate in teritoriul GAL Crivatul de Sud-Est</t>
  </si>
  <si>
    <t>OBIECTIVUL GENERAL al proiectului consta in reducerea cu 251 a numarului de persoane aflate in risc de saracie si excluziune sociala din comunitatea marginalizata rurala acoperita de Strategia de Dezvoltare Locala a Grup de Actiune Locala Crivatul de Sud-Est, judetul Buzau, prin implementarea unui pachet integrat de servicii. OS1 Cresterea accesului la servicii sociale pentru cel putin 46 de copii din familii aflate in situatii de dificultate si 10 copii ai caror parinti sunt plecati la munca in strainatate din teritoriul acoperit de Strategia de Dezvoltare Locala GAL - Crivatul de Sud-Est in 36 de luni Rezultatele care vor conduce la atingerea acestui obiectiv specific sunt: minim 46 de copii din familii aflate in situatii de dificultate si 10 copii ai caror parinti sunt plecati la munca in strainatate in cadrul subactivitatii A3.1 (A3.1.1 si A 3.1.2) prin furnizarea de servicii sociale pentru copii.OS2 Cresterea accesului la servicii sociale pentru cel putin 55 de varstnici si 140 de adulti aflati in risc de saracie si excluziune sociala din teritoriul acoperit de Strategia de Dezvoltare Locala GAL - Crivatul de Sud-Est in 36 de luni Rezultatele care vor conduce la atingerea acestui obiectiv specific sunt: minim 55 de varstnici sprijiniti prin servicii socio-medicale furnizate in cadrul subactivitatii A3.2., minim 140 de adulti (persoane somere/neocupate aflate in risc de saracie si excluziune sociala) sprijinite prin servicii sociale – consiliere sociala si informare in cadrul subactivitatii A3.3OS3 Cresterea ocuparii formale a populatiei de pe teritoriul acoperit de Strategia de Dezvoltare Locala GAL - Crivatul de Sud-Est in urmatorii trei ani, cu cel putin 35 de persoane nou intrate pe piata muncii prin angajare sau ocupare pe cont propriu in 36 de luni Rezultatele care vor conduce la atingere acestui obiectiv specific sunt: 140 de persoane care au beneficiat de sesiuni de servicii de stimulare a ocuparii fortei de munca prin activitatea A4. Sprijin pentru accesul si mentinerea pe piata muncii , 140 de persoane care au participat la servicii de Informare si consiliere, mediere A4.1. si de formare profesionala prin subactivitatea A4.2.OS4 Imbunatatirea conditiilor de locuit pentru 111 gospodarii ai caror membri fac parte din grupul tinta al proiectului in 36 de luni Rezultatul care conduce la atingerea acestui obiectiv este mediu de locuire imbunatatit (mediu sanatos de trai si crearea conditiilor de invatare si ocupare) in cel putin 111 de gospodarii, produs prin activitatea A 5 a proiectului si A2 Identificarea, recrutarea si mentinerea GT.OS 5 Cresterea calitatii vietii pentru un numar de 251 persoane aflate in risc de saracie si excluziune sociala din comunitatea marginalizata rurala acoperita de Strategia de Dezvoltare Locala a Grup de Actiune Locala Crivatul de Sud-Est in 36 de luni Rezultatul care conduce la atingerea acestui obiectiv: 251 persoane aflate in risc de saracie si excluziune sociala sprijinite printr-un set de masuri integrate (A3, A4, A5)</t>
  </si>
  <si>
    <t>Racoviţa/Balta Albă/Bălăceanu/Boldu/Ghergheasa/Municipiul Buzău/Puieşti/Râmnicelu/Valea Râmnicului/Vâlcelele/Ziduri/Municipiul Galaţi</t>
  </si>
  <si>
    <t>Improve yourself - ARCCA!</t>
  </si>
  <si>
    <t xml:space="preserve">Obiectivul general al proiectului: Creşterea gradului de ocupare pentru 322 de studenti inscrisi in invatamantul superior din Regiunile Sud-Est, Sud-Muntenia, Sud Vest Oltenia, Nord Est si Centru. Ca urmare a accesului la activitati de învăţare la un potenţial loc de muncă cu precadere in sectoarele econimice cu potential competitiv conform SNC şi SNCDI.OS1 - Creşterea gradului de conştientizare şi promovarea de atitudini pozitive faţă de importanta programelor de invatare la locul de munca prin derularea unei campanii de promovare in randul studentilor pentru un număr de 322 de persoane interesate de demararea stagiilor de practica in domenii cu potential competitiv conform SNC.OS2 - Facilitarea tranzitiei de la scoala la viata activa a 322 de studenti prin oferirea de servicii de orientare si consiliere privind cariera si derularea stagiilor de practica.OS3 - Dezvoltarea si realizarea de noi parteneriate intre mediul universitar si agenţii economici la nivel local pentru asigurarea coordonării intre programa scolara si cerintele din piata muncii.OS4 - Asigurarea insertiei pe piata muncii pentru minimum 40% dintre studentii participanti la stagiile de practica si facilitarea dezvoltarii personale si profesionale a acestora si dobandirea calificarilor pentru 72% dintre participantii la stagiile de practica, respectiv 233 de studenti la incetarea calitatii de participant in proiect, precum si minimum 33 de studenti (minimum 11% din studentii participanti la stagiile de practica) care isi continua studiile sau partipa la programe de formare profesionala la incetarea calitatii de participant in proiect. </t>
  </si>
  <si>
    <t>Bucureşti - Ilfov</t>
  </si>
  <si>
    <t>Bucureşti</t>
  </si>
  <si>
    <t>Municipiul Bucureşti</t>
  </si>
  <si>
    <t>întreprindere mică/ instituție de învățământ superior de stat acreditată</t>
  </si>
  <si>
    <t>A doua șansă, o nouă șansă!</t>
  </si>
  <si>
    <t>Obiectivul general al proiectului este derularea unor acțiuni de sprijin axate pe creșterea accesului la măsuri de educație pentru 600 de copii/ tineri/ adulți care au abandonat cursurile învățământului primar și/sau gimnazial înainte de finalizarea acestuia și înscrierea acestora în programul ”A Doua Șansă”, dezvoltarea profesională / îmbunătățirea competențelor pentru 515 persoane din cadrul personalului didactic din învățământul preuniversitar, a personalului de sprijin și didactic auxiliar, în vederea promovării unor servicii educaționale de calitate orientate pe nevoile tinerilor elevi.OS1. Organizarea și derularea unei de campanii de promovare a programului ”A Doua Șansă” prin organizarea a 12 evenimente personalizate prin care să se explice beneficiile reîntoarcerii în sistemul de educație și formare pentru tinerii și adulții care nu și-au finalizat educația obligatorie.OS2. Organizarea și derularea programului ”A Doua Șansă” pentru 600 de tineri care au abandonat școala.OS3. Oferirea de servicii de consiliere și orientare a carierei pe tot parcursul vieții pentru 600 de tineri care au abandonat școala.OS4. Organizarea de cursuri pentru dezvoltarea profesională / îmbunătățirea competențelor a 515 persoane din cadrul personalului didactic din învățământul preuniversitar, a personalului de sprijin și didactic auxiliar, în vederea promovării unor servicii educaționale de calitate orientate pe nevoile grupului țintă</t>
  </si>
  <si>
    <t>BrăilaBuzăuConstanţaGalaţiTulceaVrancea</t>
  </si>
  <si>
    <t>Judeţul BrăilaJudeţul BuzăuJudeţul ConstanţaJudeţul GalaţiJudeţul TulceaJudeţul Vrancea</t>
  </si>
  <si>
    <t>organism neguvernamental nonprofit (persoană juridică de drept privat fără scop patrimonial)/autoritate a administraţiei publice centrale finanţată integral de la bugetul de stat sau BAS</t>
  </si>
  <si>
    <t>1. OBIECTIV SPECIFIC nr. 1 - Ob. sp. 1 Dezvoltarea unor programe de învățare la locul de munca prin intermediul stagiilor de pregătire practică la minim 6 agenți economici pentru 185 Elevi Grup țintă specific 4S131, din care minim 66 persoane provin din grupuri vulnerabile - mediul rural si/sau etnie rromă -, inclusiv cu acordare de burse pentru creșterea participării la educație si formare profesională, cu cofinanțare FSE si care beneficiază de sprijin complex, inclusiv cu promovarea Egalității de șanse în formarea profesională și Non discriminare pe piața muncii pentru persoane din grupuri vulnerabile . Se corelează în mod direct cu ACTIVITATEA 1, cu rezultatele principale ale acesteia: 185 de persoane din GT Elevi înscriși in învățământul preuniversitar care beneficiază în mod direct de asistența si sprijin – stagii parctice la angajatori, burse, premii, informatii structurate despre ocupatii si piata muncii locala/zonala, servicii de informare și pentru creșterea ratei de participare si acces în învățământul secundar si terțiar non -universitar si de îmbunătățirea calitatii formarii profesionale pentru creșterea șanselor de angajare, în special pentru categoriile dezavantajate de persoane (Elevi din mediul rural, de etnie rromă). Se acorda Bursa de participare. Se asigura si masurile specifice de informare si promovare a proiectului precum si condițiile privind temele secundare FSE prevăzute în documentul ”Orientări privind accesarea finanțarilor în cadrul POCU 2014-2020”.2. OBIECTIV SPECIFIC nr. 2 - Ob. sp. 2 Evaluarea nevoilor locale la nivelul pieței muncii pentru ISCED 2-3-4 și furnizarea de servicii de consiliere in formare profesională si orientare in cariera pentru 185 persoane GT eligibil din zona Galați, regiunea de Sud Est, și crearea de solutii inteligente de informare si orientare pentru elevi in vederea creșterii accesibilității pe piața muncii, inclusiv a persoanelor din grupuri vulnerabile (mediul rural si de etnie rromă). Se coreleaza cu in mod direct cu ACTIVITATEA 2, cu rezultatele sale principale: crearea si operationalizarea unei platforme informare si orientare profesională pentru GT elevi , la care sa se asigurea accesul public; elaborarea si diseminarea in proiect si la nivel local/zonal a unui Pachet de acțiuni pentru sustenabilitate in domenii specializări inteligente care va fi implementat la Lider, inclusiv cu proiectarea de acțiuni de continuare a proiectului cu finanțare/sustinere proprie. Realizarea prin proiect, corelat cu alte subactivitati, si utilizarea unui laborator inovativ de lucru cu GT Elevi.3. OBIECTIV SPECIFIC nr 3 – Ob. Sp. 3 Organizarea si desfasurarea de campanii zonale de informare pentru dezvoltarea parteneriatelor pentru minim 20% stagii de practică in sectoare cu potential competitiv conform SNC si SNCDI cu entitati /ocupatii din domenii de specializare inteligenta și pentru creşterea conştientizării grupului ţintă pe tema egalitatii de sanse şi drepturilor egale pe piata muncii si a importanţei dezvoltării durabile Se coreleaza cu in mod direct cu ACTIVITATEA 3, cu rezultatele sale principale: analize despre piața muncii pentru încheierea parteneriatelor multianuale pentru activități de învățare la locul de muncă și activități de multiplicare a convențiilor / contractelor cadru pentru noi stagii de practică în vederea validării de noi calificări; 8 acorduri de practica incheiate, inclusiv pentru noi calificari; 2 campanii tematice desfasurate, in care sunt incluse promovarea a minim 2 teme secundare FSE si a 2 obiective orizontale; 90 de persoane GT informate prin seminarii, minim 185 de persoane GT informate prin brosuri, ghiduri si manuale pe teme specifice proiectului si teme si obiective orizontale FSE . Elevii din grupul tinta vor avea si beneficii directe: 4 excursii tematice desfasurate, 2 stagii de practica desfasurate in coduri CAEN conform anexa 5 din Ghid specific, un numar de 40 de persoane angajate dupa incetarea calitatii de participant in proiect.4. OBIECTIV SPECIFIC nr 4 – Ob. Sp. 4 Organizarea prin proiect de activitati de sprijin pentru sistemul de invatare la locul de munca prin forme diversificate, cum ar fi intreprinderea simulata si firme de exercitiu, cu activarea a 2 Intreprinderi simulate pentru 20 elevi Gt 4s131 si a 3 firme de exercitiu pentru 30 de elevi GT, dezvoltarea de activitati de orientare si dezvoltarea carierei pentru 185 Elevi GT cod 4S131, inclusiv ca minim 20 de elevi din categoria 4 S122 sa continue studiile sau cursurile de formare la incetarea proiectului. Un numar de 185 de elevi sprijiniti prin 4 activitati internship si schimburi de experienta derulate cu GT, inclusiv cu vizite tematice in vederea cresterii participarii la formarea profesională si a accesibilitatii pe piata muncii. Se coreleaza cu in mod direct cu ACTIVITATEA 4, cu rezultatele sale principale: metodologii de înființare pentru Întreprinderi simulate si firme de exercițiu realizate și diseminate in beneficiul grupului tinta; 2 intreprinderi simulate si 3 firme de exercitiu cu activitati desfasurate pentru sprijinul a minim 30 persoane din GT eligibil; 185 de elevi cu activitati de orientare in cariera desfasurate si minim 140 de persoane GT cu competente TIC (sau echivalente) dezvoltate, 185 persoane GT 4S131 sprijinite cu activitati Excursii tematice/schimburi de experienta. In activitatile directe cu persoanele din GT vor exista componentele de promovare penttru 2 teme secundare FSE si 2 obiective orizontale prin materiale tiparite si sesiuni sau module special alocate.5. OBIECTIV SPECIFIC nr. 5 - Ob. sp. 5 Asigurarea unui management performant pentru gestionarea resurselor proiectului, inclusiv promovarea si publicitatea proiectului în conformitate deplina cu Manualul de identitate vizuala POCU. Cheltuielile indirecte sunt stabilite ca rata forfetara de 15% din costurile directe eligibile cu personalul. Rata de cofinantare pentru fiecare institutie/entitate din parteneriat este stabilita conform Ghidului general ”Orientari privind …” la 2,00% din bugetul propriu pentru Lider si cate 5% din bugetul propriu pentru Partener 1 si Partener 2. Pentru toate categoriile de grup tinta si, conform principiului ne-segregarii, pentru membrii comunitatilor implicate în proiect: informare si promovare a valorilor specifice FSE, inclusiv a temelor secundare si obiectivelor orizontale, cu sub-temele: Protectia biodiversitatii, Poluatorul plateste, Utilizarea eficienta a resurselor, Adaptarea la schimbarea climatica, Rezilienta la dezastre, Egalitatea de gen, Nediscriminarea, Accesibilitatea pentru persoane cu dizabilitati. Asigura îndeplinirea tuturor indicatorilor OS 6.14 asumati în sectiunea INDICATORI PRESTABILITI</t>
  </si>
  <si>
    <t>instituție de învățământ pre-universitar de stat acreditată/ întreprindere mare/întreprindere mare/întreprindere mare</t>
  </si>
  <si>
    <t>Dezvoltare comunitară integrată în Răsăritul Țării Făgărașului</t>
  </si>
  <si>
    <t xml:space="preserve">OBIECTIVUL GENERAL al proiectului consta in reducerea cu 251 a numarului de persoane aflate in risc de saracie si excluziune sociala din comunitatea marginalizata rurala acoperita de Strategia de Dezvoltare Locala GAL Rasaritul Tarii Fagarasului (RTF), judetul Brasov, prin implementarea de masuri integrate. OS1-Cresterea accesului la servicii sociale pentru 251 de persoane aflate in risc de saracie si excluziune sociala din teritoriul acoperit de Strategia de Dezvoltare Locala GAL Rasaritul Tarii Fagarasului pe parcursul a 36 de luni. 
OS2-Cresterea ocuparii formale a populatiei de pe teritoriul acoperit de Strategia de Dezvoltare Locala GAL Rasaritul Tarii Fagarasului in urmatorii trei ani, cu cel putin 35 de persoane nou intrate pe piata muncii prin angajare sau ocupare pe cont propriu pe parcursul a 36 de luni.OS3-Imbunatatirea conditiilor de locuit pentru cel putin 111 de gospodarii ai caror membri fac parte din grupul tinta al proiectului pe parcursul a 36 de luni. </t>
  </si>
  <si>
    <t>Brasov/Galati</t>
  </si>
  <si>
    <t>ComanaHârseniHolbavMândraPărăuŞercaiaŞinca NouăMunicipiul Galaţi</t>
  </si>
  <si>
    <t>Imbunatatirea conditiilor pietei muncii prin cresterea calificarilor in randul angajatilor din regiunile SE, SM si Centru</t>
  </si>
  <si>
    <t>OBIECTIVUL GENERAL AL PROIECTULUI îl constituie imbunătățirea accesului egal la învățarea pe tot parcursul vieții prin corelarea programelor de formare cu piata muncii asigurand cresterea participarii la programe de formare profesionala continua pentru 676 persoane adulte, angajati din regiunile Sud Est, Sud Muntenia si Centru.OS 1 – Realizarea de campanii promovare si constientizare cu privire la avantajele si beneficiile formării profesionale și participării la programele de FPC pentru 700 persoaneOS 2 - Furnizarea de actiuni de consiliere profesionala si tutorat pentru 676 de persoane din grupul tinta pentru dezvoltarea carierei, respectiv incurajarea participarii la programe de FPC si asistarea in gasirea directiei potrivite pentru orientarea in cariera, precum si prin asistarea si facilitarea progresului cursantilorOS 3 – Imbunatatirea accesului egal la invatarea pe tot parcursul vietii pentru 676 de persoane adulte (angajati, inclusiv PFA și întreprinderi individuale), cu accent pe acei adulți, cu un nivel scăzut de calificare sau nu și persoanele cu vârsta de peste 40 ani, din zone rurale defavorizate, care vor participa la programe FPC prin masuri integrate si flexibile, din care min 560 vor fi certificate.OS 4 – Imbunatatirea situatiei grupului tinta prin oferirea de solutii inovative in urma participarii la activitatile proiectului care ii sprijina in dezvoltarea carierei si cautarea de noi oportunitati de ocupare prin cele 390 persoane care isi gasesc un loc de munca ca urmare a sprijinului primit, respectiv 74 persoane care urmeaza studii/cursuri la incetarea calitatii de participant.</t>
  </si>
  <si>
    <t>Centru/Sud-Muntenia/Sud-Est</t>
  </si>
  <si>
    <t>AlbaBraşovCovasnaHarghitaMureşSibiuCălăraşiDâmboviţaGiurgiuIalomiţaPrahovaTeleormanBrăilaBuzăuConstanţaGalaţiTulceaVrancea</t>
  </si>
  <si>
    <t>Judeţul AlbaJudeţul BraşovJudeţul CovasnaJudeţul HarghitaJudeţul MureşJudeţul SibiuJudeţul CălăraşiJudeţul DâmboviţaJudeţul GiurgiuJudeţul IalomiţaJudeţul PrahovaJudeţul TeleormanJudeţul BrăilaJudeţul BuzăuJudeţul ConstanţaJudeţul GalaţiJudeţul TulceaJudeţul Vrancea</t>
  </si>
  <si>
    <t>Organizarea şi derularea unei campanii de informare şi conştientizare a studentilor de la facultati cu specializari inovative pentru constientizarea importanței și necesitatatii participării la stagii de practica la agenti economici reprezentativi. Campania de constientizare isi propune sa atraga atentia asupra problemelor ce apar in tranzitia de la scoala la viata activa, cat si prin avantajele participarii la stagii de practica bazate pe realitate. Campania de constientizare se subscrie obiectivului general al proiectului care consta in introducerea de programe de invatare la locul de munca bazate pe cerintele si experienta agentilor economici reprezentativi din zona. Imbunatatirea, adaptarea si armonizarea competentelor dobandite in cadrul scolii la cerintele agentilor economici reprezinta rezolvarea unei probleme majore cu care se confrunta studentii la angajare.Derularea de stagiilor de practica a studentilor la agenti economici cu activitate in sectoare economice cu potențial competitiv si introducerea de programe de invatare la locul de munca reprezinta facilitarea accesului la locuri de muncă din sectoare economice cu potențial competitiv identificate conform SNC și din domeniile de specializare inteligentă conform SNCDI.Organizarea activitatilor de consiliere si orientare profesionala pentru studenti din proiect are drept scop viitorul traseu profesional prin alegerea profesiei viitoare sau prin continuarea studiilor, in concordanta cu aptitudinile, asteptarile, pregatirea si competentele fiecaruia.Realizarea de partneriate cu agentii economici ce isi desfasoara sau isi vor orienta activitatea catre domenii economice cu potential competitiv identificate conform SNC si din domeniile de specializare inteligenta conform SNCDI si introducerea de programe de invatare la locul de munca pentru angajatii implicati in aceste domenii si subdomenii si introducerea de programe de invatare la locul de munca. Atingerea temelor secundare egalitatea de sanse, nediscriminarea si dezvoltarea durabila in desfasurarea activitatilor proiectului va conduce spre o intelegere a necesitatii si importantei acestor teme.Crearea unui sistem de informare coordonata intre unitati de invatamant si actori relevanti de pe piata muncii (prin evenimente, intalniri, mese rotunde , internship etc), a unei platforme inovative si a unui Centru de Informare si Consultanta in Cariera reprezinte modalitati de facilitare a tranzitiei catre viata activa a studentilor, ca viitori angajati.Promovarea produselor inovative si traditionale realizate de studenti si de producatori la diferite evenimente specializate si generaliste se vor realiza in special prin agentul economic si prin toate activitatile proiectului. Prin promovarea, prezentarea si consumul acestor produse la aceste evenimente se vor putea imbunatati, adapta si dezvolta aceste produse in concordanta cu legislatia din domeniu.</t>
  </si>
  <si>
    <t>BacăuBotoşaniIaşiNeamţSuceavaVasluiBrăilaBuzăuConstanţaGalaţiTulceaVrancea</t>
  </si>
  <si>
    <t>Judeţul BacăuJudeţul BotoşaniJudeţul IaşiJudeţul NeamţJudeţul SuceavaJudeţul VasluiJudeţul BrăilaJudeţul BuzăuJudeţul ConstanţaJudeţul GalaţiJudeţul TulceaJudeţul Vrancea</t>
  </si>
  <si>
    <t>organism neguvernamental nonprofit (persoană juridică de drept privat fără scop patrimonial)/ întreprindere mijlocie/ instituție de învățământ superior de stat acreditată/ instituție de învățământ superior de stat acreditată/instituție de învățământ superior de stat acreditată</t>
  </si>
  <si>
    <t>Dezvoltarea abilitatilor și a competențelor forței de muncă pentru persoanele angajate din regiunea SUD-EST</t>
  </si>
  <si>
    <t>OBIECTIVUL GENERAL al proiectului este cresterea participarii a 658 persoane adulte cu varste intre 25-64 ani la programe de formare profesionala continua din Regiunea de Sud-Est.1. Obiectiv Specific 1 Consiliere profesională și tutorat pentru 658 persoane din grupul tinta pentru încurajarea participării la programele de FPC aferent activitatii 1 a proiectului ce va avea ca rezultat atingerea indicatorului : 4S114, 4S110,4S111,4S1122, Obiectiv Specific 2 Formarea profesionala pentru 644 persoane, obiectiv aferent activitatii 2 a proiectului ce va avea ca rezultat atingerea indicatorilor : 4S114, 4S110,4S111,4S1123. Obiectiv Specific 3 Certificarea competentelor pentru 14 persoane obiectiv aferent activitatii 3 a proiectului ce va avea ca rezultat atingerea indicatorilor : 4S114, 4S110,4S111,4S1124. Obiectiv Specific 4 Informarea si selectia grupului tinta a proiectului pentru 658 obiectiv aferent activitatii 4 a proiectului ce va avea ca rezultat atingerea indicatorilor : 4S114, 4S110,4S111,4S112.5. Obiectiv Specific 5 Acțiuni inovative pentru creșterea participării la FPC prin organizarea de seminarii de bune practici obiectiv aferent activitatii 5 a proiectului pentru 80 de participanti ce va avea ca rezultat atingerea indicatorilor 4S114, 4S110,4S111,4S1126. Obiectiv Specific 6 Dezvoltarea si implementarea unui sistem de management si control performant al proiectului prin monitorizarea continua a rezultatelor obtinute, în vederea maximizarii impactului proiectului asupra grupului tinta vizat precum si asigurarea vizibilitatii finantatorului si a activitatilor proiectului, cu ajutorul unor instrumente inovatoare de informare si publicitate, obiectiv aferent activitatii 6 a proiectului ce va avea ca rezultat 658 persoane sprijinite, in 24luni ce va avea ca rezultat atingerea indicatorilor 4S114, 4S110,4S111,4S112.7. Obiectiv Specific 7 Asigurarea unei organizari temeinice privind decontarea cheltuielilor indirecte pe baza de rata forfetara, pe intreaga perioada de implementare a proiectului. obiectiv aferent activitatii 7 a proiectului in 24 luni ce va avea ca rezultat atingerea indicatorilor 4S114, 4S110,4S111,4S112,</t>
  </si>
  <si>
    <t>ACTIUNI SOCIALE SI MASURI INTEGRATE PRIN MECANISMUL DLRC IN COMUNITATILE MARGINALIZATE DIN ORASUL ISACCEA/REVARSAREA, JUDETUL TULCEA</t>
  </si>
  <si>
    <t>Obiectivul general al proiectului consta in dezvoltarea locala plasata sub responsabilitatea comunitatii (DLRC) prin promovarea incluziunii sociale, combaterea saraciei si a oricarei forme de discriminare" in conformitate cu Regulamentul (UE) nr.1304/2013, art 3, alin 1, lit b., la nivelul localitatii Revarsarea/ oras Isaccea si a localitatilor limitrofe din teritoriul GAL Dobrogea de Nord Tulcea.Proiectul vizeaza reducerea numarului de persoane aflate in risc de saracie sau excluziune sociala din comunitatile marginalizate din zona rurala si orase cu o populatie de pana la 20.000 locuitori prin implementarea de masuri/ operatiuni integrate in contextul mecanismului de DLRC, in teritoriul UAT ISACCEA/Revarsarea, jud. Tulcea. Obiective specifice: 1. Cresterea sanselor de ocupare a populatiei adulte prin oferirea de programe de informare si consiliere profesionala, programe de calificare si masuri de antreprenoriat pentru minim 126 de persoane aflate in risc de saracie sau excluziune sociala din UAT Isaccea/Revarsarea 2. Evaluarea nevoilor sociale si socio-medicale a minim 250 de persoane prin acordarea de consiliere psiho-sociala si informare, in vederea oferirii de servicii socio-medicale. 3. Combaterea discriminarii persoanelor varstnice prin organizarea de actiuni in domeniul combaterii discriminarii, ce presupun implicarea activa a varstnicilor in cadrul comunitatii. 4. Imbunatatirea conditiilor de locuit pentru minim 124 de persoane prin acordarea de pachete specifice mentinerii igienei locuintei. 5. Crearea de parteneriate cu actori relevanti, institutii publice si/sau ONG-uri pentru valorificarea rezultatelor proiectului, precum si pentru continuarea activitatilor derulate in cadrul Centrului social de zi, asigurand functionalitatea acestuia prin implicarea activa a partenerilor-actori relevanti.</t>
  </si>
  <si>
    <t>Oraş Isaccea</t>
  </si>
  <si>
    <t>PRO INCLUZIUNE - Asistenta Sociala Integrata pentru Comunitatea Mihailesti</t>
  </si>
  <si>
    <t>Obiectivul general al proiectului il reprezinta facilitarea accesului la servicii integrate pentru 258 de persoane aflate in risc de saracie si excluziune sociala din comunitatea marginalizata Mihailesti.OS 1 - Furnizarea serviciilor medicale (pachet analize medicale gratuite/consult medical la domiciliu gratuit) in cadrul Centrului Multifunctional de Asistenta Integrata Mihailesti pentru 258 persoane aflate in risc de saracie sau excluziune sociala; Pachetul de analize medicale/consult medical gratuit vor fi stabilite in functie de nevoile fiecarei persoane care face parte din grupul tinta.Se va tine cont de antecedentele medicale si de recomandarile anterioare din partea medicilor.Activitatea se va externaliza unui furnizor acreditat de servicii medicale. OS 1 corespunde Activitatii nr.1 din Ghidul Solicitantului Conditii Specifice, activitate de tip soft pentru infrastructura socială ce a primit finanțare pentru proiectul hard - Infiintare Centru Multifunctional de Asistenta Integrata Mihailesti finantat prin Măsura LEADER 19.2-7 ,,Sprijin pentru investiții în crearea, îmbunătățirea și/sau extinderea serviciilor locale de bază destinate populației rurale, inclusiv a celor de agrement și culturale și a infrastructurii aferente'' din cadrul PNDR 2014 deschisa de GAL Buzau-Prahova. Responsabil - Solicitantul.OS 2 - Furnizarea serviciilor sociale( ajutoare financiare si materiale) in cadrul Centrului Multifunctional de Asistenta Integrata Mihailesti pentru 130 persoane aflate in risc de saracie sau excluziune sociala; Acordarea de ajutoare materiale și financiare consta in: - 90 Ajutoare financiare pentru achizitionarea medicamentelor prescrise ( 90 retete*100 lei), - 60 Ajutoare financiare pentru iarna (vor fi sprijinite 20 de familii in fiecare an de implementare*500lei), - 150 Pachete rechizite pentru copii la inceperea anului scolar(10 prescolari*3ani si 40 scolari*3ani) vor primi ajutor material in fiecare an in cei 3 ani de implementare in valoare de 300 lei/pachet. OS 2 corespunde Activitatii nr.1 din Ghidul Solicitantului Conditii Specifice, activitate de tip soft pentru infrastructura socială ce a primit finanțare pentru proiectul hard - Infiintare Centru Multifunctional de Asistenta Integrata Mihailesti finantat prin Măsura LEADER 19.2-7 ,,Sprijin pentru investiții în crearea, îmbunătățirea și/sau extinderea serviciilor locale de bază destinate populației rurale, inclusiv a celor de agrement și culturale și a infrastructurii aferente'' din cadrul PNDR 2014 deschisa de GAL Buzau-Prahova. Responsabil - SolicitantulOS 3 - Acordarea de sprijin pentru cresterea accesului si participarii la educatie-Servicii educationale specifice nevoilor pentru imbunatatirea performantei scolare pentru 70 copii din comunitatea Mihailesti. Pentru indeplinirea obiectivului se vor desfasura urmatoarele activitati specifice: -Gradinita estivala,sprijin pentru creșterea accesului și participării la educația timpurie.Se va organiza in fiecare an de implementare pentru prescolari. Gradinita de vara se va organiza in perioada iulie-aug si va avea ca scop reducerea fenomenului de abandon scolar si facilitarea inscrierii copiilor in ciclul primar, precum si familiarizarea copiilor cu mediul de scoala. Desfasurarea cursurilor gradinitei estivale: 4 ore/zi. -Activitati de sedimentare a cunostintelor insusite la orele de curs: pregatirea temelor si examenelor de capacitate (ore de revizuire a informatiilor asimilate la scoala). -Activitati extra-curiculare :1)Ateliere educationale creative pentru copii organizate in tabere creative de educatie interculturala si combatere a discriminarii;2)Ateliere de dezvoltare personala inclusiv sedinte interactive de debate.3)Activitati de constientizare a beneficiilor pe care le ofera educatia in relatie cu oportunitatile de angajare si un trai decent. Conf. ACT 2 din GS Conditii Specifice,OS 3 a fost stabilit in functie de diferitele tipologii de grup tinta si beneficiari (prescolar, scolar) din comunitatea marginalizata.Ob este cresterea (dpdv cantitativ si calitativ) a accesului si participarii la educatie precum si la activitatile extra scolare,prin desfasurarea in primul rand a activitatilor de sensibilizare asupra importantei educatiei (campanii de informare/sensibilizare a comunitatii).Responsabili - S,P2.OS 4 - Sprijin pentru accesul și/sau menținerea pe piața muncii: - Furnizarea serviciilor specializate pentru stimularea ocupãrii forței de muncã (informare si consiliere profesionala,mediere pe piata muncii) pentru 130 persoane. - Formare profesionala continua pentru 36 persoane aflate in risc de saracie sau excluziune sociala. - Evaluarea competențelor dobândite în sistem non-formal și informal pentru 10 persoane. - Subventionarea unui numar de 20 angajatori in vederea inlesnirii ocuparii fotei de munca. - Plasarea pe piata muncii a 33 persoane care au beneficiat de servicii specializate,inclusiv a ocuparii pe cont propriu. OS 4 corespunde Activitatii nr. 3 din Ghidul S Conditii Specifice, si este menit sa creeze o oferta profesionala locala (si nu doar forta de munca ieftina, pentru munca sezoniera in strainatate sau in domeniul agricol) prin valorificarea potentialului fortei de munca, crearea conditiilor pentru cresterea gradului de participare pe piata muncii si accesul la locuri de munca de calitate si nu doar in agricultura. Responsabili - Solicitantul,Partener 1.OS 5 - Sprijin pentru infiintarea unei afaceri - Sustinerea antreprenoriatului in cadrul comunitatii inclusiv a ocuparii pe cont propriu pentru 20 persoane. Pentru realizarea acestui obiectiv se vor desfasura urmatoarele actiuni: - 1 curs de competente antreprenoriale; - 20 persoane ce beneficiaza de sprijin pentru elaborarea planului de afaceri,consiliere,consultanta si mentorat,sprijin in infiintarea companiei. OS 5 corespunde Activitatii nr.4 din Ghidul Conditii Specifice si contribuie la incurajarea infiintarii de noi afaceri prin sustinerea antreprenoriatului in cadrul comunitatii inclusiv a ocuparii pe cont propriu prin organizarea unui curs de competente antreprenoriale si acordarea de sprijin in eleborarea planurilor de afacere,consultanta si mentorat in infiintarea companiei si consiliere in management. Dezvoltarea antreprenoriatului in comunitatea marginalizata reprezinta solutia de dezvoltare comunitara pe termen lung. Vor fi identificate soluțiile economice cele mai avantajoase pentru utilizarea resurselor comunitare materiale si umane prin transformarea punctele slabe identificate - în puncte tari (SWOT) prin utilizarea resurselor comunitare proprii într-o formă economică organizată (înființare de entități juridice).Responsabil - Partener 1.OS 6 - Acordarea de micro-granturi (subvenții) pentru înființarea de noi afaceri, inclusiv sprijin post-înființare afacere pentru 10 entitati juridice. OS 6 corespunde Activitatii nr.4 din Ghidul Conditii Specifice si contribuie la incurajarea infiintarii de noi afaceri prin sustinerea antreprenoriatului in cadrul comunitatii inclusiv a ocuparii pe cont propriu prin acordare de micro-granturi (subventii) de pana la 25.000 euro in functie de solicitari.Se va acorda inclusiv sprijin post-înființare afacere (servicii de contabilitate primară, servicii financiare, de marketing, antreprenorii vor fi instruiți în dezvoltarea planului de afaceri, management resurse umane, identificare oportunități de finanțare pentru dezvoltarea activității independente). .Responsabili - Partener 1,Partener 3.OS 7 - Furnizare de asistenta juridica pentru reglementarea actelor de identitate,de proprietate,de stare civila de obținere a drepturilor de asistență socială (beneficii de asistență/ servicii sociale) pentru 70 persoane/spete. OS 7 corespunde Activitatii nr.5 din Ghidul Solicitantului Conditii Specifice si contribuie la imbunatatirea situatiei persoanelor aflate in risc de saracie si intareste legaturile dintre membrii comunitatii si administratia publica locala conducand la dezvoltarea sustenabila a comunitatii. Responsabil - Partener 3.OS 8 - Constituirea unui Grup de Initiativa Locala si crearea unui parteneriat intre Grupul de initiativa locala si autoritatea locala pentru realizarea Planului de actiune pentru imbunatatirea situatiei romilor. Elaborarea unei STRATEGII GENERALE DE SUSTENABILITATE a proiectului in vederea mentinerii serviciilor integrate dupa incetarea finantarii. OS 8 corespunde Activitatii nr.6 din Ghidul Solicitantului Conditii Specifice si contribuie la asigurarea unui cadru stabil, flexibil si incurajator de dezvoltare a serviciilor integrate si la cresterea economico-sociala bazata pe principiile echitatii, cetateniei active, solidaritatii, participarii democratice, transparentei si nediscriminarii.Prin atingerea acestui obiectiv se asigura sustenabilitatea proiectului - un exemplu de bune practici. Responsabili: Solicitantul,Partener 1,Partener 2,Partener 3.OS 9 - Imbunanatirea conditiilor de locuit - lucrari de reparatii consolidări structurale, izolație termică și încălzirea locuinței, extinderi de camere, îmbunătățirea igienei locuinței și spațiilor conexe pentru un numar de 15 locuinte. OS 9 corespunde Activitatii nr.7 din Ghidul Solicitantului Conditii Specifice si contribuie la imbunatatirea conditiilor de locuit, acordand o atentie deosebita problemelor care afecteaza in mod direct sanatatea si starea de siguranta a locuitorilor. Din studiu realizat pe teren si din intalnirile realizate cu leaderii comunitatii si vizitarea gospodariilor au reiesit probleme critice a locuintelor care afecteaza in mod direct starea de sanatate a familiilor. Din aceasta perspectiva au fost identificate prioritatile de interventie asupra locuintelor astfel incat sa se evite riscurile majore cu privire la siguranta si sanatatea locuitorilor. Responsabil - Partener 3.</t>
  </si>
  <si>
    <t>Mihăileşti</t>
  </si>
  <si>
    <t>organism neguvernamental nonprofit (persoană juridică de drept privat fără scop patrimonial)/microîntreprindere/instituție de învățământ pre-universitar de stat acreditată/unitate administrativ teritorială nivel local</t>
  </si>
  <si>
    <t>TOTAL OIR SE</t>
  </si>
  <si>
    <t>OIR SVO</t>
  </si>
  <si>
    <t>Proiectul propune reducerea saraciei excesive in comunitatile marginalizate prin masuri integrate si inovatoare de ocupare, educatie si formare profesionala, asistenta sociala si medicala precum si alte masuri menite sa ajute aceste categorii sociale (581 persoane din care 174 cetateni romani si 407 cetateni romani de etnie roma – beneficiaza pin proiect de aceste masuri).</t>
  </si>
  <si>
    <t>SUD VEST OLTENIA</t>
  </si>
  <si>
    <t>DOLJ</t>
  </si>
  <si>
    <t>COMUNA CALOPAR</t>
  </si>
  <si>
    <t>unitate administrativ teritoriala nivel local/ P1 institutie de învatamânt pre-universitar de stat acreditata</t>
  </si>
  <si>
    <t>AA1/13.10.2017; AA2/21.12.2017; AA3/15.03.2018; AA4/29.05.2018; AA5/29.08.2018;  AA6/26.11.2018 AA7/03.06.2019 AA8/24.07.2019  AA9/13.11.2019</t>
  </si>
  <si>
    <t>Masuri active pentru integrare sociala</t>
  </si>
  <si>
    <t>Proiectul urmareste reducerea saraciei excesive in comunitatile marginalizate cu cetateni de etnie roma prin masuri de ocupare, educatie si formare profesionala, asistenta sociala si medicala precum si alte masuri menite sa ajute aceste categorii sociale (598 persoane, din care 120 cetateni romani si 478 cetateti romani de etnie roma – beneficiaza prin proiect de aceste masuri.</t>
  </si>
  <si>
    <t>COMUNA NEGOI</t>
  </si>
  <si>
    <t>unitate administrativ teritoriala nivel local/ P1 institutie de învatamânt pre-universitar de stat acreditata/ P2 organism neguvernamental nonprofit</t>
  </si>
  <si>
    <t>Abordare integrata pentru comunitatile marginalizate rome</t>
  </si>
  <si>
    <t>Prezentul proiect, prin obiectivele si activitatile sale, vizeaza reducerea saraciei excesive in comunitatile marginalizate cu cetateni de etnie roma prin masuri de ocupare, educatie si formare profesionala, asistenta sociala si medicala precum si alte masuri menite sa ajute aceste categorii sociale (601 persoane, din care 390 cetateni romani si 211 cetateni romani de etnie roma – beneficiaza prin proiect de aceste masuri).</t>
  </si>
  <si>
    <t>COMUNA CARAULA</t>
  </si>
  <si>
    <t>unitate administrativ teritoriala nivel local/ P1 institutie de învatamânt pre-universitar de stat acreditata/ P2 microintreprindere</t>
  </si>
  <si>
    <t>AA1/16.10.2017; AA2/08.01.2018; AA3/23.05.2018 AA4/13.09.2018 AA5/18.09.2018  AA6/05.06.2019 AA7/07.01.2020 AA8/07.01.2021</t>
  </si>
  <si>
    <t>Scopul proiectului consta in diminuarea numarului de persoane aflate in risc de saracie si excluziune sociala din cadrul celor trei zone marginalizate din Comuna Gradinari, Judetul Olt: satele Gradinari, Petculesti si Runcu Mare adresand nevoile specifice identificate pentru un numar de 856 de membri ai grupului tinta din comunitatea marginalizata si oferind masuri integrate, vizand fiecare dintre urmatoarele componente majore: facilitarea accederii la educatie, extinderea oportunitatilor de acces si mentinere pe piata muncii, stimularea initiativelor antreprenoriale, asigurarea de servicii medicale si medico-sociale, reglementarea actelor de proprietate, ameliorarea conditiilor de locuit, participarea activa a membrilor comunitatii la corelarea nevoilor comunitatii cu politicile publice locale, sustinerea egalitatii de sanse, promovarea  interculturalitatii si combaterea discriminarii.</t>
  </si>
  <si>
    <t>OLT</t>
  </si>
  <si>
    <t>COMUNA GRĂDINARI</t>
  </si>
  <si>
    <t>organism neguvernamental nonprofit/ P1 intreprindere mica/P2 unitate administrativ teritoriala nivel local/ P3 institutie de învatamânt pre-universitar de stat acreditata</t>
  </si>
  <si>
    <t>AA1/19.10.2017; AA2/15.03.2018; AA3/26.04.2018 AA4/29.08.2018; AA5/13.12.2018  AA6/10.04.2019 AA7/02.08.2019 AA8/25.10.2019 AA10/16.04.2020 AA11/11.08.2020 AA12/16.09.2020</t>
  </si>
  <si>
    <t>Proiectul urmareste reducerea saraciei excesive in comunitatile marginalizate cu cetateni de etnie roma prin masuri de ocupare, educatie si formare profesionala, asistenta sociala si medicala precum si alte masuri menite sa ajute aceste categorii sociale (prin proiect 913 persoane beneficiaza de aceste masuri, din care 593 cetateni romani si 320 cetateni romani de etnie roma)</t>
  </si>
  <si>
    <t>COMUNA CERAT</t>
  </si>
  <si>
    <t>unitate administrativ teritoriala nivel local/ P1 institutie de învatamânt pre-universitar de stat acreditata/ P2 microintreprindere/ P3 institute, centre sau staTiuni de cercetare ale Academiei Române si de cercetare-dezvoltare ale academiilor de ramura</t>
  </si>
  <si>
    <t>AA1/17.11.2017; AA2/15.03.2018  AA3/14.09.2018 AA4/15.10.2018  AA5/04.06.2019 AA/23.12.2019 AA9/27.08.2020</t>
  </si>
  <si>
    <t>Impreuna pentru piata muncii incluziva</t>
  </si>
  <si>
    <t>Se urmareste prin proiect reducerea saraciei excesive in comunitatea marginalizata non-roma prin masuri de educatie, ocupare si formare profesionala, asistenta sociala si medicala precum si alte masuri menite sa ajute aceste categorii sociale (prin proiect 748 persoane beneficiaza de aceste masuri, din care 687 cetateni romani si 61 cetateni romani de etnie roma).</t>
  </si>
  <si>
    <t>COMUNA GHIDICI</t>
  </si>
  <si>
    <t>Actiuni Comunitare pentru Combaterea Excluziunii Sociale - ACCES</t>
  </si>
  <si>
    <t>Proiectul inainteaza masuri adaptate grupului tinta pe baza analizei din teritoriu, grup format din 600 persoane dintre care 32 sunt de etnie roma. Se ofera servicii integrate (educationale, medico-sociale, de ocupare, juridice si de locuire) pentru beneficiari in vederea depasirii conditiei de asistat si a obtinerii independentei financiare si sociale.</t>
  </si>
  <si>
    <t>COMUNA PODARI</t>
  </si>
  <si>
    <t>unitate administrativ teritoriala nivel local/ P1 institutie de învatamânt pre-universitar de stat acreditata/ P2 organism neguvernamental nonprofit/ P3 organism neguvernamental nonprofit/ P4 organism neguvernamental nonprofit</t>
  </si>
  <si>
    <t>AA1/16.10.2017; AA2/18.04.2018; AA3/20.07.2018  AA4/17.09.2018 AA5/09.03.2020 ; AA6/08.07.2020 AA7/09.09.2020 AA8/25.11.2020</t>
  </si>
  <si>
    <t>Proiectul contribuie direct la realizarea obiectivelor POCU, OS4.2 Reducerea numarului de persoane aflate in risc de saracie si excluziune sociala din comunitatile marginalizate (non roma). Beneficiind de cele 7 masuri vizand imbunatatiri sustenabile in ce priveste capitalul uman, ocuparea fortei de munca si conditiile de locuit, sociale, medicale si juridice, 650 de persoane din comuna marginalizata Corcova vor iesi din categoria celor aflate in risc de saracie si excluziune sociala.</t>
  </si>
  <si>
    <t>MEHEDINTI</t>
  </si>
  <si>
    <t>COMUNA CORCOVA</t>
  </si>
  <si>
    <t>organism neguvernamental nonprofit/ P1  institutie de învatamânt pre-universitar de stat acreditata /P2 intreprindere mica / P3 unitate administrativ teritoriala nivel local/ P4 organism neguvernamental nonprofit</t>
  </si>
  <si>
    <t>AA1/13.10.2017; AA2/15.03.2018 AA3/30.08.2018 AA4/22.08.2019; AA5 respins; AA6/01.07.2020; AA7/29.07.2020; AA8/22.10.2020</t>
  </si>
  <si>
    <t>Se urmareste prin proiect reducerea saraciei excesive in comunitatea marginalizata non-roma prin masuri de ocupare, educatie si formare profesionala, asistenta sociala si medicala precum si alte masuri menite sa ajute aceste categorii sociale (prin proiect 731 persoane beneficiaza de aceste masuri, din care 614 cetateni romani si 117 cetateni romani de etnie roma)</t>
  </si>
  <si>
    <t>COMUNA BISTRET</t>
  </si>
  <si>
    <t>AA1/12.10.2017; AA2/13.03.2018; AA3/22.03.2018 AA4/30.08.2018; AA5/23.05.2019 AA6/21.06.2019  AA7/29.11.2019 AA9/18.08.2020</t>
  </si>
  <si>
    <t>Viitor European: Integrare</t>
  </si>
  <si>
    <t>Proiectul urmareste reducerea saraciei excesive in comunitatea marginalizata non-roma prin masuri de ocupare, educatie si formare profesionala, asistenta sociala si medicala precum si alte masuri menite sa ajute aceste categorii sociale (prin proiect 885 persoane beneficiaza de aceste masuri, din care 796 cetateni romani si 89 cetateti romani de etnie roma)</t>
  </si>
  <si>
    <t>COMUNA BIRCA</t>
  </si>
  <si>
    <t>AA1/19.10.2017; AA2/03.01.2018;  AA3/15.03.2018  AA4/14.09.2018  AA5/08.11.2018 AA6/30.05.2019 AA7/12.12.2019 AA9/20.08.2020</t>
  </si>
  <si>
    <t>SCOPUL proiectului este obtinerea sprijinului financiar pentru derularea activitatilor de dezvoltare comunitara integrata – realizarea de analize cuprinzatoare la nivel de comunitate care sa evidentieze nevoile locale, potentialul de dezvoltare, inclusiv a mediului de afaceri, profile de resurse umane si competente, cererea locala/ a zonelor invecinate de pe piata fortei de munca, care sa urmareasca incluziunea sociala a persoanelor/ grupurilor/ comunitatilor vulnerabile; elaborare de strategii de dezvoltare a comunitatii si planuri de actiune/ dezvoltare comunitara pentru rezolvarea problemelor comunitatii printr-o abordare participativa; campanii de constientizare si
actiuni specifice pentru cresterea responsabilitatii sociale si promovarea incluziunii active (inclusiv prin valorizarea modelelor de succes
din randul comunitatilor tinta prin combaterea tuturor formelor de discriminare si promovarea egalitatii de sanse).</t>
  </si>
  <si>
    <t>reziliat conform Acord nr. 78262/07.12.2017</t>
  </si>
  <si>
    <t>reziliat</t>
  </si>
  <si>
    <t>MUNICIPIUL SLATINA</t>
  </si>
  <si>
    <t>organism neguvernamental nonprofit</t>
  </si>
  <si>
    <t>AA1/13.10.2017</t>
  </si>
  <si>
    <t>Prin prezentul proiect de dezvoltare locala plasata sub responsabilitatea comunitatii se intentioneaza elaborarea unei strategii de dezvoltare locala in Municipiul Dobeta Turnu Severin, printr-o abordare integrativa a problematicii comunitatilor sarace din zona municipiului. a caror masuri de interventie se vor combate saracia si excluziunea sociala din comunitatile marginalizate (roma si nonroma).</t>
  </si>
  <si>
    <t>MUNICIPIUL DROBETA-TURNU-SEVERIN</t>
  </si>
  <si>
    <t>unitate administrativ teritoriala nivel local/ P1 intreprindere mijlocie/ P2 organism neguvernamental nonprofit</t>
  </si>
  <si>
    <t>AA1/16.10.2017; AA2/10.11.2017</t>
  </si>
  <si>
    <t>Proiectul propus are ca obiectiv final elaborarea SDL aferenta teritoriului vizat de Asociatia GAL Inima Romanatiului si intocmirea listei de interventii finantabile in perioada 2017 – 2023 cu investitii in domenii prioritare POCU (educatie, ocupare, dezvoltare / furnizarea de servicii sociale/ medicale/ medicosociale, asistenta sociala, combaterea discriminarii sau segregarii), dar si POR prin consolidarea infrastructurii (de locuire, sanatate si servicii).</t>
  </si>
  <si>
    <t>MUNICIPIUL CARACAL</t>
  </si>
  <si>
    <t>AA1/13.10.2017; AA2/10.11.2017</t>
  </si>
  <si>
    <t>Cresterea ocuparii fortei de munca din Romania prin infiintarea, dezvoltarea a 24 de intreprinderi cu profil nonagricol in zonele urbane ale tarii de catre romanii din Diaspora si romanii intorsi recent in tara care indeplinesc criteriile de eligibilitate a grupului tinta, sustinerea acestora si crearea a 48 de locuri de munca in cadrul intreprinderilor nou infiintate.</t>
  </si>
  <si>
    <t>CENTRU   NORD-EST  NORD-VEST SUD-MUNTENIA  SUD-EST    SUD-VEST OLTENIA     VEST</t>
  </si>
  <si>
    <t>BRASOV ,  BACAU, MARAMURES, PRAHOVA,  CONSTANTA, VALCEA,    TIMIS</t>
  </si>
  <si>
    <t>MUNICIPIUL BRASOV,MUNICIPIUL  BACAU,  MUNICIPIUL BAIA-MARE,MUNICIPIUL  PLOIESTI, MUNICIPIUL   CONSTANTA ,MUNICIPIUL  RAMNICU-VALCEA,  MUNICIPIUL  TIMISOARA</t>
  </si>
  <si>
    <t>organism neguvernamental nonprofit/ P1 întreprindere mica/ P2 organism neguvernamental nonprofit</t>
  </si>
  <si>
    <t>AA1/10.11.2017; AA2/02.03.2018; AA3/15.03.2018; AA4/26.04.2018; AA5/30.05.2018; AA6/30.07.2018  AA7/20.09.2018 AA8/03.10.2018 AA9/08.04.2020; AA10/06.07.2020</t>
  </si>
  <si>
    <t xml:space="preserve">Sustinerea, sprijinirea, incurajarea si dezvoltarea antreprenoriatului, prin imbunatatirea si dezvoltarea competentelor si aptitudinilor antreprenoriale a participantilor, cat si cresterea gradului de ocupare in randul a 200 de persoane care au resedinta sau domiciliul in regiunile mai putin dezvoltate ale Romaniei, si care care fac dovada domiciliului sau rezidentei in strainantate in ultimele 12 luni pana la momentul inscrierii in GT (someri, persoane inactive, persoane care au un loc de munca si vor sa infiinteze o afacere in scopul crearii de noi locuri de munca), prin sustinerea infiintarii, demararii, implementarii, sprijinirii si monitorizarii unui numar de 40 de afaceri cu profil nonagricol, in zonele urbane din Regiunea Centru, Regiunea Nord-Est, Regiunea Nord-Vest, Regiunea Sud-Muntenia, Regiunea Sud-Est, Regiunea Sud-Vest Oltenia si Regiunea Vest, prin care se vor asigura crearea unui numar minim de 80 noi locuri de munca sustenabile </t>
  </si>
  <si>
    <t>CENTRU NORD-EST  NORD-VEST  SUD-MUNTENIA SUD-EST    SUD-VEST OLTENIA    VEST</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</si>
  <si>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</si>
  <si>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 xml:space="preserve">MUNICIPIUL ALBA-IULIA, MUNICIPIUL BRASOV, MUNICIPIUL SFANTUL-GHEORGHE, MUNICIPIUL MIERCUREA-CIUC, MUNICIPIUL TARGU-MURES, MUNICIPIUL SIBIU, MUNICIPIUL BACAU, MUNICIPIUL BOTOSANI, MUNICIPIUL IASI,MUNICIPIUL  PIATRA-NEAMT,MUNICIPIUL  SUCEAVA, MUNICIPIUL VASLUI, MUNICIPIUL ORADEA,MUNICIPIUL  BISTRITA, MUNICIPIUL CLUJ-NAPOCA, MUNICIPIUL BAIA-MARE, MUNICIPIUL SATU-MARE, MUNICIPIUL ZALAU, MUNICIPIUL PITESTI, MUNICIPIUL CALARASI, MUNICIPIUL TARGOVISTE, MUNICIPIUL GIURGIU, MUNICIPIUL SLOBOZIA, MUNICIPIUL PLOIESTI, MUNICIPIUL ALEXANDRIA, MUNICIPIUL BRAILA, MUNICIPIUL BUZAU, MUNICIPIUL CONSTANTA, MUNICIPIUL GALATI, MUNICIPIUL TULCEA, MUNICIPIUL FOCSANI, MUNICIPIUL CRAIOVA, MUNICIPIUL TARGU-JIU, MUNICIPIUL DROBETA-TURNU- SEVERIN, MUNICIPIUL SLATINA, MUNICIPIUL RAMNICU-VALCEA, MUNICIPIUL ARAD, MUNICIPIUL RESITA, MUNICIPIUL DEVA, MUNICIPIUL TIMISOARA </t>
  </si>
  <si>
    <t>organism neguvernamental nonprofit/ P1 institutie de învatamânt superior de stat acreditata/P2 organism neguvernamental nonprofit</t>
  </si>
  <si>
    <t>AA1/25.01.2018; AA2/30.03.2018; AA3/16.05.2018; AA4/11.07.2018  AA5/20.09.2018;  AA6/23.11.2018; AA7/08.03.2019  AA9/25.04.2019  AA10/19.07.2019; AA11/16.10.2020</t>
  </si>
  <si>
    <t>Antreprenoriat prin inovare pentru viitor!</t>
  </si>
  <si>
    <t>Cresterea abilitatii persoanelor de a materializa idei de afaceri inovative prin dezvoltarea competentelor antreprenoriale si manageriale pentru 300 de persoane cu varsta peste 18 ani rezidente sau cu domiciliul in principal in Spania in ultimele 12 luni.</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</si>
  <si>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</si>
  <si>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MUNICIPIUL AIUD, MUNICIPIUL ALBA-IULIA, MUNICIPIUL BLAJ, MUNICIPIUL SEBES, ORAS ABRUD, ORAS ZLATNA, MUNICIPIUL BRASOV, MUNICIPIUL MIERCUREA-CIUC, MUNICIPIUL TARGU-MURES, MUNICIPIUL MEDIAS, MUNICIPIUL SIBIU, MUNICIPIUL BACAU, MUNICIPIUL BOTOSANI, MUNICIPIUL IASI, MUNICIPIUL PIATRA-NEAMT, MUNICIPIUL CAMPULUNG MOLDOVENESC, MUNICIPIUL RADAUTI, MUNICIPIUL SUCEAVA,  MUNICIPIUL BIRLAD, MUNICIPIUL VASLUI,  MUNICIPIUL MARGHITA, MUNICIPIUL ORADEA, MUNICIPIUL BISTRITA, ORAS NASAUD, ORAS SANGIORZ-BAI, MUNICIPIUL CLUJ NAPOCA,  MUNICIPIUL CAMPIA TURZII, MUNICIPIUL DEJ, MUNICIPIUL GHERLA, MUNICIPIUL TURDA, ORAS HUEDIN, MUNICIPIUL BAIA MARE, MUNICIPIUL SIGHETU MARMATIEI, ORAS BAIA SPRIE, ORAS BORSA, ORAS CAVNIC, ORAS DRAGOMIRESTI, ORAS SEINI, ORAS SALISTEA DE SUS, ORAS TARGU LAPUS, ORAS TAUTII MAGHERAUS, ORAS SOMCUTA MARE, MUNICIPIUL CAREI,ORAS NEGRESTI OAS, ORAS TASNAD, MUNICIPIUL ZALAU,  MUNICIPIUL PITESTI, MUNICIPIUL CALARASI, MUNICIPIUL OLTENITA, ORAS BUDESTI, ORAS FUNDULEA,  ORAS LEHLIU-GARA, MUNICIPIUL TARGOVISTE, MUNICIPIUL GIURGIU, MUNICIPIUL FETESTI, MUNICIPIUL SLOBOZIA, ORAS TANDAREI, MUNICIPIUL PLOIESTI, MUNICIPIUL ALEXANDRIA, MUNICIPIUL ROSIORII DE VEDE, MUNICIPIUL TURNU MAGURELE, ORAS VIDELE, ORAS ZIMNICEA,MUNICIPIUL BRAILA, MUNICIPIUL BUZAU, MUNICIPIUL CONSTANTA, MUNICIPIUL MANGALIA, ORAS HARSOVA, ORAS MURFATLAR, MUNICIPIUL GALATI, MUNICIPIUL TECUCI, MUNICIPIUL TULCEA , ORAS BABADAG, ORAS ISACCEA, MUNICIPIUL FOCSANI,MUNICIPIUL BAILESTI, MUNICIPIUL CALAFAT, MUNICIPIUL CRAIOVA, ORAS DABULENI, ORAS FILIASI, ORAS SEGARCEA, MUNICIPIUL MOTRU, MUNICIPIUL TARGU-JIU, ORAS BUMBESTI-JIU, ORAS NOVACI, ORAS ROVINARI, ORAS TISMANA, ORAS TURCENI, ORAS TARGU-CARBUNESTI, ORAS TICLENI, MUNICIPIUL DROBETA-TURNU-SEVERIN, LELEASCA, MUNICIPIUL CARACAL, MUNICIPIUL SLATINA, ORAS BALS, ORAS CORABIA,  ORAS DRAGANESTI OLT, ORAS SCORNICESTI,  ORAS DRAGASANI, MUNICIPIUL RAMNICU-VALCEA, MUNICIPIUL ARAD, MUNICIPIUL CARANSEBES, MUNICIPIUL RESITA, MUNICIPIUL HUNEDOARA, MUNICIPIUL LUGOJ, MUNICIPIUL TIMISOARA</t>
  </si>
  <si>
    <t>întreprindere mijlocie/ P1 microintreprindere/ P2 organism neguvernamental nonprofit/P3 intreprindere mica</t>
  </si>
  <si>
    <t>Dezvoltarea competentelor antreprenoriale a 340 de persoane din Diaspora si prin crearea unui numar de minim 68 locuri de munca in Romania</t>
  </si>
  <si>
    <t xml:space="preserve">MUNICIPIUL ALBA-IULIA, MUNICIPIUL BRASOV, MUNICIPIUL SFANTU-GHEORGHE, MUNICIPIUL MIERCUREA-CIUC, MUNICIPIUL TARGU-MURES, MUNICIPIUL SIBIU, MUNICIPIUL BACAU, MUNICIPIUL BOTOSANI, MUNICIPIUL IASI, MUNICIPIUL PIATRA-NEAMT, MUNICIPIUL SUCEAVA, MUNICIPIUL VASLUI, MUNICIPIUL ORADEA, MUNICIPIUL BISTRITA, MUNICIPIUL CLUJ-NAPOCA, MUNICIPIUL BAIA-MARE, MUNICIPIUL SATU-MARE, MUNICIPIUL ZALAU, MUNICIPIUL PITESTI, MUNICIPIUL CALARASI, MUNICIPIUL TARGOVISTE, MUNICIPIUL GIURGIU, MUNICIPIUL URZICENI, MUNICIPIUL PLOIESTI, MUNICIPIUL ROSIORI DE VEDE, MUNICIPIUL BRAILA, MUNICIPIUL BUZAU, MUNICIPIUL CONSTANTA, MUNICIPIUL GALATI, MUNICIPIUL TULCEA, MUNICIPIUL FOCSANI, MUNICIPIUL CRAIOVA, MUNICIPIUL TARGU-JIU, MUNICIPIUL DROBETA-TURNU- SEVERIN, MUNICIPIUL SLATINA, MUNICIPIUL RAMNICU-VALCEA, MUNICIPIUL ARAD, MUNICIPIUL CARANSEBES, MUNICIPIUL DEVA, MUNICIPIUL TIMISOARA </t>
  </si>
  <si>
    <t>microîntreprindere/  P1 organism neguvernamental nonprofit/ P2 organism neguvernamental nonprofit/ P3 organism neguvernamental nonprofit / P4 întreprindere mijlocie / P5 microîntreprindere</t>
  </si>
  <si>
    <t>AA1/08.05.2018; AA2/26.06.2018 AA3/06.08.2018 AA4/09.10.2018 AA5/18.12.2020</t>
  </si>
  <si>
    <t>Start Antreprenoriat !</t>
  </si>
  <si>
    <t>Proiectul se adreseaza unui GT de 326 persoane (indicator 4S11) din reg. SVO: 326 de persoane - 170 someri si persoane inactive si 156 persoane care au un loc de munca si infiinteaza o afacere in scopul crearii de noi locuri de munca. Prin proiect vor fi infiintate 36 de intreprinderi, in urma unui concurs de planuri de afaceri.</t>
  </si>
  <si>
    <t>DOLJ, GORJ, MEHEDINTI, OLT, VALCEA</t>
  </si>
  <si>
    <t>MALU MARE, MUNICIPIUL BAILESTI, MUNICIPIUL CALAFAT, MUNICIPIUL CRAIOVA, ORAS BECHET, ORAS DABULENI, ORAS FILIASI, ORAS SEGARCEA, MUNICIPIUL MOTRU, MUNICIPIUL TARGU JIU, ORAS BUMBESTI JIU, ORAS NOVACI, ORAS ROVINARI, ORAS TISMANA, ORAS TURCENI, ORAS TARGU CARBUNESTI, ORAS TICLENI, POLOVRAGI, ESELNITA, MUNICIPIUL DR.TR.SEVERIN, ORAS ORSOVA, ORAS BAIA DE ARAMA, ORAS STREHAIA, ORAS VANJU MARE, MORUNGLAV, MUNICIPIUL CARACAL, MUNICIPIUL SLATINA,ORAS BALS, ORAS CORABIA, ORAS DRAGANESTI OLT, ORAS PIATRA OLT, ORAS POTCOAVA, ORAS SCORNICESTI, LADESTI, MUNICIPIUL DRAGASANI, MUNICIPIUL RAMNICU VALCEA, ORAS BERBESTI,  ORAS BREZOI, ORAS BABENI, ORAS BAILE GOVORA, ORAS BAILE OLANESTI, ORAS BALCESTI, ORAS CALIMANESTI, ORAS HOREZU,ORAS OCNELE MARI</t>
  </si>
  <si>
    <t>organism neguvernamental nonprofit/P1 organism neguvernamental nonprofit/ P2 organism neguvernamental nonprofit</t>
  </si>
  <si>
    <t>AA1/15.03.2018  AA3/29.08.2018 AA4/10.04.2019</t>
  </si>
  <si>
    <t>Dezvoltare prin antreprenoriat</t>
  </si>
  <si>
    <t>Proiectul isi propune promovarea antreprenoriatului in Regiunea S-V Oltenia, formarea in domeniul antreprenoriatului a 300 de persoane cu domiciliul in Regiunea S-V Oltenia, infiintarea a 38 de micro-intreprinderi (cel putin cate 2 intreprinderi in fiecare din judetele regiunii SV Oltenia), creearea a cel putin 76 de noi locuri de munca.</t>
  </si>
  <si>
    <t>MUNICIPIUL CRAIOVA, MUNICIPIUL TARGU JIU, MUNICIPIUL DR.TR.SEVERIN, MUNICIPIUL SLATINA, MUNICIPIUL RAMNICU VALCEA</t>
  </si>
  <si>
    <t>AA1/15.03.2018; AA2/09.05.2018 AA3/29.08.2018 AA4/04.10.2018; AA5/29.11.2018</t>
  </si>
  <si>
    <t>START-UP PENTRU EXCELENTA</t>
  </si>
  <si>
    <t>Obiectivul general al proiectului este atat sustinerea, sprijinirea, incurajarea si dezvoltarea antreprenoriatului, prin imbunatatirea si certificarea competentelor si aptitudinilor antreprenoriale a participantilor, cat si cresterea gradului de ocupare in randul a cel putin 300 de persoane (someri, persoane inactive, persoane care au un loc de munca si vor sa infiinteze o afacere in scopul crearii de noi locuri de munca), prin sustinerea infiintarii, demararii, implementarii, sprijinirii si monitorizarii unui numar de 46 de afaceri cu profil nonagricol, in zonele urbane din Regiunea Sud-Vest Oltenia, prin care se vor asigura crearea unui numar minim de 92 noi locuri de munca sustenabile.</t>
  </si>
  <si>
    <t>MUNICIPIUL BAILESTI, MUNICIPIUL CALAFAT, MUNICIPIUL CRAIOVA, ORAS BECHET, ORAS DABULENI, ORAS FILIASI, ORAS SEGARCEA, MUNICIPIUL MOTRU, MUNICIPIUL TARGU JIU,ORAS BUMBESTI JIU, ORAS NOVACI, ORAS ROVINARI, ORAS TISMANA, ORAS TURCENI, ORAS TARGU CARBUNESTI, ORAS TICLENI, MUNICIPIUL DR.TR.SEVERIN, MUNICIPIUL ORSOVA, ORAS BAIA DE ARAMA, ORAS STREHAIA, ORAS VANJU MARE, MUNICIPIUL CARACAL, MUNICIPIUL SLATINA, ORAS BALS, ORAS CORABIA, ORAS DRAGANESTI OLT, ORAS PIATRA OLT,ORAS POTCOAVA, ORAS SCORNICESTI, ORAS DRAGASANI, MUNICIPIUL RAMNICU VALCEA, ORAS ORAS BERBESTI, ORAS BREZOI, ORAS BABENI, ORAS BAILE GOVORA, ORAS BAILE OLANESTI, ORAS BALCESTI, ORAS CALIMANESTI, ORAS HOREZU, ORAS OCNELE MARI</t>
  </si>
  <si>
    <t>organism neguvernamental nonprofit/ P1 institutie de învatamânt superior de stat acreditata/ P2 unitate administrativ teritoriala nivel judetean</t>
  </si>
  <si>
    <t>AA1/05.04.2018; AA2/20.06.2018  AA3/07.08.2018; AA4/30.08.2018; AA5/15.11.2018 AA6/12.12.2018  AA7/10.01.2019  AA8/19.06.2019  AA9/30.01.2020 ; AA10/08.07.2021 AA11/17.12.2020</t>
  </si>
  <si>
    <t>CREEAZA PENTRU TINE</t>
  </si>
  <si>
    <t>Proiectul contribuie la obiectivul specific al Programului Operational Capital Uman prin cresterea competentelor antreprenoriale in randul a 310 persoane, infiintarea de 38 de noi afaceri nonagricole in mediul urban, ce vor da un impuls economiei regionale, concomitent cu cresterea cu minimum 76 a numarului de locuri de munca din regiune.</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</si>
  <si>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 ORAS CORABIA, ORAS DRAGANESTI OLT, ORAS PIATRA OLT, ORAS POTCOAVA, ORAS SCORNICESTI, ORAS DRAGASANI, MUNICIPIUL RAMNICU VALCEA, ORAS BERBESTI,  ORAS BREZOI, ORAS BABENI, ORAS BAILE GOVORA, ORAS BAILE OLANESTI, ORAS BALCESTI, ORAS CALIMANESTI, ORAS HOREZU, ORAS OCNELE MARI</t>
  </si>
  <si>
    <t>întreprindere mica/P1 întreprindere mijlocie / P2 organism neguvernamental nonprofit</t>
  </si>
  <si>
    <t>AA1/19.04.2018; AA2/26.04.2018; AA3/28.06.2018 AA4/29.08.2018;  AA5/29.11.2018; AA6/25.02.2019  AA7/23.04.2019 AA8/17.07.2019  AA9/22.11.2019 AA10/12.11.2020</t>
  </si>
  <si>
    <t>Centru de Resurse pentru Antreprenori si Afaceri Durabile</t>
  </si>
  <si>
    <t>Proiectul contribuie concret la indicatorii de realizare si rezultat prin sprijinirea a minim 550 persoane sa isi transpuna initiativele antreprenoriale in Planuri de afacere , prin finantarea a minim 66 de Planuri de afacere mature, prin sustinerea a minim 66 de noi antreprenori sa le implementeze si sa operationalizeze firme sustenabile si care creaza si mentin minim 132 locuri de munca.</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</si>
  <si>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MUNICIPIUL BALS, ORAS CORABIA, ORAS DRAGANESTI OLT, ORAS PIATRA OLT, ORAS POTCOAVA, ORAS SCORNICESTI, ORAS DRAGASANI, MUNICIPIUL RAMNICU VALCEA, ORAS BERBESTI,  ORAS BREZOI, ORAS BABENI, ORAS BAILE GOVORA, ORAS BAILE OLANESTI, ORAS BALCESTI, ORAS CALIMANESTI,ORAS HOREZU, ORAS OCNELE MARI</t>
  </si>
  <si>
    <t>organism neguvernamental nonprofit/ P1 organism neguvernamental nonprofit/P2 camera de comert</t>
  </si>
  <si>
    <t>AA1/04.04.2018; AA2/30.05.2018; AA3/13.07.2018  AA4/21.12.2018 AA5/30.03.2020 AA6/12.08.2020</t>
  </si>
  <si>
    <t>Antreprenoriat Consolidat, Competitiv si Sustenabil in regiunea SV Oltenia – A.C.C.E.S</t>
  </si>
  <si>
    <t>Obiectivul general al proiectului consta in dezvoltarea competentelor antreprenoriale pentru 500 de persoane din Regiunea Sud-Vest Oltenia in vederea încurajarii antreprenoriatului si a ocuparii pe cont propriu prin stimularea înfiintarii a 60 de noi întreprinderi cu profil non agricol in zona urbana si crearea a cel puþin 120 de noi locuri de munca.</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</si>
  <si>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 ORAS CORABIA, ORAS DRAGANESTI OLT,ORAS PIATRA OLT, ORAS POTCOAVA, ORAS SCORNICESTI, ORAS DRAGASANI, MUNICIPIUL RAMNICU VALCEA, ORAS BERBESTI, ORAS BREZOI, ORAS BABENI, ORAS BAILE GOVORA,ORAS BAILE OLANESTI,ORAS BALCESTI, ORAS CALIMANESTI, ORAS HOREZU, ORAS OCNELE MARI</t>
  </si>
  <si>
    <t>AA1/17.04.2018; AA2/18.05.2018 AA3/01.10.2018 AA4/20.03.2019 AA5/31.01.2020</t>
  </si>
  <si>
    <t>Antreprenor 2020</t>
  </si>
  <si>
    <t>Proiectul vizeaza oferirea unui trai decent pentru cei 600 de membri ai grupului tinta, prin prezentarea antreprenoriatului ca si alternativa in cariera si prin furnizarea programelor de formare profesionala in domeniul competentelor antreprenoriale. Implementarea proiectului va conduce la sustinerea a 75 de firme nou infiintate (prin intermediul schemei de minimis) si la crearea a cel putin 150 de locuri de munca - acestea vor avea un impact pozitiv asupra mediului de afaceri din regiunea Sud Vest si asupra nivelului de trai al populatiei.</t>
  </si>
  <si>
    <t>organism neguvernamental nonprofit/ P1 autoritate a administraþiei publice centrale finanþata integral de la bugetul de stat sau BAS /P2 organizatie sindicala</t>
  </si>
  <si>
    <t>Obiectivul general al proiectului consta in incurajarea antreprenorialului si a ocuparii pe cont propriu prin dezvoltarea si implementarea de masuri integrate de formare antreprenoriala pentru 350 persoane, practica si consultanta specializata, acordare finantare si monitorizare minim 42 start-up-uri cu profil nonagricol în zona urbana a regiunii de dezvoltare SV Oltenia, incurajarea ocuparii prin crearea si mentinerea a cel putin 84 noi locuri de munca.</t>
  </si>
  <si>
    <t>AA1/23.02.2018; AA2/15.03.2018; AA3/30.07.2018 AA4/12.10.2018; AA5/29.11.2018  AA6/29.01.2019  AA7/07.10.2019  AA8/04.11.2019</t>
  </si>
  <si>
    <t>Antreprenoriat pentru o viata activa</t>
  </si>
  <si>
    <t>Obiectivul general al proiectului: Cresterea ocuparii si a dezvoltarii economice in Regiunea S-V Oltenia prin infiintarea si sprijinirea microintreprinderilor ce-si desfasoara activitatea in mediul urban,in domenii non-agricole Activitatile proiectului vor conduce la : - o atitudine pozitiva in raport cu antreprenoriatul a locuitorilor din Regiunea S-V Oltenia, - formarea de competente in domeniul antreprenoriatului pentru 300 de persoane cu domiciliul in Regiunea S-V Oltenia, - infiintarea a 36 de micro-intreprinderi non agricole in mediul urban(cel putin cate 2 intreprinderi in fiecare din judetele regiunii SV Oltenia), - creearea a cel putin 72 de noi locuri de munca.</t>
  </si>
  <si>
    <t>institutie de învatamânt superior de stat acreditata/ P1 întreprindere mijlocie</t>
  </si>
  <si>
    <t>AA1/15.03.2018; AA2/15.05.2018 AA3/18.09.2018  AA4/25.09.2018;  AA5/29.11.2018  AA6/30.01.2019 AA7/08.03.2019  AA8/28.06.2019  AA9/01.10.2019 AA10/08.01.2020 AA11/12.03.2020</t>
  </si>
  <si>
    <t>Dezvoltarea antreprenoriatului in Regiunea SV Oltenia</t>
  </si>
  <si>
    <t>Obiectivul general al proiectului consta in dezvoltarea competentelor antreprenoriale pentru 300 de persoane din Regiunea Sud-Vest Oltenia in vederea încurajarii antreprenoriatului si a ocuparii pe cont propriu prin stimularea înfiintarii a 36 microîntreprinderi si intreprinderi mici cu profil non agricol in zona urbana si crearea a 72 de noi locuri de munca.</t>
  </si>
  <si>
    <t>organism neguvernamental nonprofit/ P1 organism neguvernamental nonprofit</t>
  </si>
  <si>
    <t>AA1/14.05.2018; AA2/23.05.2018; AA3/15.06.2018  AA4/18.09.2018; AA5/04.12.2018 AA6/07.04.2020</t>
  </si>
  <si>
    <t>Antreprenori, la START!</t>
  </si>
  <si>
    <t>Actiunile desfasurate in cadrul proiectului contribuie la: dezvoltarea cunostintelor antreprenoriale pentru 585 persoane printr-un Program de Formare Profesionala, sprijinirea a 71 de persoane printr-un Program Structurat de Consiliere si Mentorat, imbunatatirea cunostintelor de tehnologia informatiei pentru 71 persoane , infiintarea a 71 de firme, cresterea gradului de ocupare pentru min. 142 de persoane.</t>
  </si>
  <si>
    <t xml:space="preserve"> MUNICIPIUL BAILESTI, MUNICIPIUL CALAFAT, MUNICIPIUL CRAIOVA, ORAS DABULENI, ORAS FILIASI, MUNICIPIUL MOTRU, MUNICIPIUL TARGU JIU, ORAS NOVACI, ORAS TISMANA, ORAS TARGU CARBUNESTI, MUNICIPIUL DR.TR.SEVERIN, ORAS ORSOVA, ORAS BAIA DE ARAMA, ORAS STREHAIA,ORAS VANJU MARE, MUNICIPIUL CARACAL, MUNICIPIUL SLATINA, ORAS BALS,ORAS CORABIA, ORAS SCORNICESTI, ORAS DRAGASANI,MUNICIPIUL  RAMNICU VALCEA, ORAS CALIMANESTI,ORAS HOREZU,ORAS OCNELE MARI</t>
  </si>
  <si>
    <t>organism neguvernamental nonprofit/ P1 organism neguvernamental nonprofit/ P2 întreprindere mica/ P3 organism neguvernamental nonprofit</t>
  </si>
  <si>
    <t>AA1/17.09.2018 AA2/18.12.2018  AA3/05.02.2020 AA4/14.12.2020</t>
  </si>
  <si>
    <t>Antreprenoriat urban: de la start-up la afacere sustenabila</t>
  </si>
  <si>
    <t>Obiectivul general al proiectului consta în dezvoltarea antreprenoriatului in regiunea Sud-Vest Oltenia prin stimularea ocuparii pe cont propriu si sprijinirea initiativei antreprenoriale in randul a 375 de persoane fizice care intentioneaza sa infiinteze o afacere nonagricola in mediul urban. Prin stimularea antreprenoriatului in regiunea Sud-Vest, dar si prin investitiile in capitalul uman, precum si prin investitiile financiare ocazionate de utilizarea schemei de ajutor de minimis se vor crea 45 noi firme care vor genera 90 noi locuri de munca in regiunea vizata.</t>
  </si>
  <si>
    <t>întreprindere mijlocie/ P1  organism neguvernamental nonprofit</t>
  </si>
  <si>
    <t>Enterprise 2020 - Antreprenori responsabili pentru dezvoltarea durabila a regiunii Sud-Vest Oltenia</t>
  </si>
  <si>
    <t>Proiectul contribuie la obiectivul specific al Programului Operational Capital Uman prin cresterea competentelor antreprenoriale in randul a 300 persoane, infiintarea de 36 de noi afaceri nonagricole in mediul urban, ce vor da un impuls economiei regionale, concomitent cu cresterea cu minimum 72 a numarului de locuri de munca din regiune.</t>
  </si>
  <si>
    <t>organism neguvernamental nonprofit/ P1 organism neguvernamental nonprofit/ P2 organism neguvernamental nonprofit</t>
  </si>
  <si>
    <t>AA1/16.04.2018; AA2/18.05.2018  AA3/14.09.2018; AA4/28.10.2020</t>
  </si>
  <si>
    <t>STAR ANTREPRENOR- UN START PENTRU SUCCES IN REGIUNEA SUD VEST OLTENIA!</t>
  </si>
  <si>
    <t>Cresterea gradului de ocupare prin sustinerea antreprenoriatului in Regiunea de Dezvoltare Sud-Vest Oltenia prin masuri de formare antreprenoriala pentru 380 persoane, sustinerea infiintarii si dezvoltarii a 46 noi intreprinderi in domeniul non agricol in mediul urban, crearea de 92 noi locuri de munca durabile si de calitate, promovarea culturii si spiritului antreprenorial ca alternativa viabila de ocupare.</t>
  </si>
  <si>
    <t>întreprindere mica/ P1 organism neguvernamental nonprofit</t>
  </si>
  <si>
    <t>AA1/12.03.2018; AA2/19.03.2018; AA3/04.04.2018; AA4/18.05.2018 AA5/21.08.2018 AA6/13.12.2018 AA7/26.01.2021</t>
  </si>
  <si>
    <t>Antreprenoriat urban inovativ</t>
  </si>
  <si>
    <t>organism neguvernamental nonprofit/ P1 organism neguvernamental nonprofit/ P2 întreprindere mijlocie</t>
  </si>
  <si>
    <t>AA1/09.02.2018; AA2/02.03.2018;  AA3/26.07.2018;  AA4/08.11.2018 AA5/17.12.2018 AA7/23.09.2019; AA8/14.07.2020</t>
  </si>
  <si>
    <t>UCB sustine antreprenoriatul</t>
  </si>
  <si>
    <t>Obiectivul general al proiectului este dezvoltarea unui pachet complex de masuri pentru cresterea ocuparii prin infiintarea si sustinerea dezvoltarii a 39 de intreprinderi in regiunea Sud-Vest Oltenia, crearea a 78 de noi locuri de munca, dobandirea de competente antreprenoriale de catre 320 de persoane cu domiciliul/resedinta in regiunea Sud-Vest Oltenia.</t>
  </si>
  <si>
    <t>AA1/15.03.2018  AA2/29.08.2018 AA3/20.09.2018; AA4/28.11.2018; AA5/14.02.2019  AA6/08.07.2019</t>
  </si>
  <si>
    <t>Dezvoltare antreprenoriala in sprijinul comunitatii din Regiunea Sud-Vest Oltenia</t>
  </si>
  <si>
    <t>Obiectivul general al proiectului consta in promovarea si sustinerea antreprenoriatului inovativ in zonele urbane din Regiunea Sud-Vest Oltenia, prin asigurarea formarii in domeniu pentru 300 de persoane, prin finantarea a 36 de planuri de afaceri si crearea a 72 de noi locuri de munca pentru locuitorii Regiunii Sud-Vest Oltenia.</t>
  </si>
  <si>
    <t>MUNICIPIUL CRAIOVA, MUNICIPIUL TARGU JIU,MUNICIPIUL DR.TR.SEVERIN, MUNICIPIUL SLATINA, MUNICIPIUL RAMNICU VALCEA</t>
  </si>
  <si>
    <t>AA1/12.12.2018 AA2/26.01.2021</t>
  </si>
  <si>
    <t>GRANT PLUS - Finantare pentru startup-uri inovative</t>
  </si>
  <si>
    <t>Scopul proiectului este cresterea ocuparii fortei de munca din regiunea Sud – Vest Oltenia prin dezvoltarea competentelor antreprenoriale in scopul demararii unei activitati independente in mediul urban pentru 300 de persoane din regiunea Sud – Vest Oltenia, care doresc sa initieze o activitate independenta (tinerii NEET’s cu varsta intre 16 – 24 ani nefiind eligibili), infiintarea, dezvoltarea si sustinerea a 40 de intreprinderi cu profil nonagricol in zonele urbane si crearea a 80 de locuri de munca in cadrul intreprinderilor nou infiintate.</t>
  </si>
  <si>
    <t>MUNICIPIUL CRAIOVA, MUNICIPIUL TARGU JIU, MUNICIPIUL DR.TR.SEVERIN, MUNICIPIUL SLATINA,MUNICIPIUL RAMNICU VALCEA</t>
  </si>
  <si>
    <t>camera de comert/P1 întreprindere mica/ P2 organism neguvernamental nonprofit</t>
  </si>
  <si>
    <t>AA1/28.02.2018; AA2/15.05.2018 AA3/03.08.2018 AA4/15.10.2018 AA5/12.03.2019  AA6/10.12.2019 AA7/24.04.2020; AA8/03.07.2020 AA9/09.11.2020</t>
  </si>
  <si>
    <t>Fii si tu antreprenor!</t>
  </si>
  <si>
    <t>Obiectivul general al proiectului consta in promovarea si sustinerea antreprenoriatului  in zonele urbane din Regiunea Sud-Vest Oltenia, prin dezvoltarea competentelor antreprenoriale pentru 310 de persoane,  finantarea a 38 de planuri de afaceri si crearea a 76 de noi locuri de munca pentru locuitorii Regiunii Sud-Vest Oltenia.</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</si>
  <si>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BALS,ORAS CORABIA, ORAS DRAGANESTI OLT, ORAS PIATRA OLT, ORAS POTCOAVA, ORAS SCORNICESTI, ORAS DRAGASANI, MUNICIPIUL RAMNICU VALCEA, ORAS BERBESTI, ORAS BREZOI,ORAS BABENI,ORAS BAILE GOVORA, ORAS BAILE OLANESTI, ORAS BALCESTI, ORAS CALIMANESTI,ORAS HOREZU, ORAS OCNELE MARI</t>
  </si>
  <si>
    <t>AA1/15.03.2018; AA2/14.06.2018 AA3/29.08.2018  AA4/08.11.2019 AA5/14.12.2020</t>
  </si>
  <si>
    <t>START SUSTENABIL PENTRU AFACERI INOVATIVE!</t>
  </si>
  <si>
    <t>Proiectul are ca obiectiv general promovarea culturii antreprenoriale si dezvoltarea cunostintelor si abilitatilor antreprenoriale pentru un numar de 400 de persoane (someri, persoane inactive, persoane care au un loc de munca si infiinteaza o afacere in scopul crearii de noi locuri de munca) din Regiunea Sud Vest Oltenia, ceea ce va conduce la incurajarea antreprenorialului si a ocuparii pe cont propriu prin sustinerea infiintarii a 60 de intreprinderi cu profil nonagricol si crearea a 120 locuri de munca.</t>
  </si>
  <si>
    <t xml:space="preserve"> MUNICIPIUL BAILESTI, MUNICIPIUL CALAFAT, MUNICIPIUL CRAIOVA,  MUNICIPIUL MOTRU, MUNICIPIUL TARGU JIU,  ORAS TURCENI, MUNICIPIUL DR.TR.SEVERIN, MUNICIPIUL ORSOVA, ORAS BAIA DE ARAMA, MUNICIPIUL CARACAL, MUNICIPIUL SLATINA, ORAS BALS, ORAS DRAGASANI, MUNICIPIUL RAMNICU VALCEA, ORAS CALIMANESTI</t>
  </si>
  <si>
    <t>camera de comert/P1 camera de comert/ P2 camera de comert/ P3 organism neguvernamental nonprofit</t>
  </si>
  <si>
    <t>AA1/20.03.2018; AA2/05.04.2018; AA3/07.06.2018; AA4/03.07.2018 AA5/07.08.2018 AA6/30.08.2018 AA7/19.10.2018; AA8/23.05.2019; AA9/28.10.2019; AA10/20.01.2020; AA11/29.07.2020</t>
  </si>
  <si>
    <t>societate comerciala aflata în subordinea, sub coordonarea sau sub autoritatea unei autoritati a administraþiei publice centrale sau locale/ P1 organism neguvernamental nonprofit/ P2 organism neguvernamental nonprofit</t>
  </si>
  <si>
    <t>AA1/23.03.2018; AA2/23.05.2018  AA3/17.09.2018 AA4/08.01.2021</t>
  </si>
  <si>
    <t>Antreprenoriat Sustenabil in Regiunea Sud Vest Oltenia</t>
  </si>
  <si>
    <t>Scopul proiectului: Dezvoltarea competentelor antreprenoriale pentru un numar de min 350 de persoane care intenþioneaza sa-si creeze o afacere non agricola în mediul urban din Regiunea SVO, prin activitati de formare antreprenoriala pe o perioada de 12 luni - Sprijinirea infiintarii si demararii activitatii pentru 37 de noi intreprinderi cu profil nonagricol localizate in mediul urban din Regiunea SVO, pe o perioada de 18 luni, in care sa fie angajate minim 74 persoane (min cate 2 persoane in fiecare firma, posturi mentinute min 18 luni pe perioada proiectului si inca 12 luni dupa finalizarea lui).</t>
  </si>
  <si>
    <t>organizatie patronala/ P1 întreprindere mica/ P2 organism neguvernamental nonprofit/ P3 institutie de învatamânt superior de stat acreditata</t>
  </si>
  <si>
    <t>AA1/06.03.2018; AA2/13.03.2018; AA3/05.07.2018 AA4/30.08.2018  AA5/12.11.2018; AA6/18.02.2019  AA7/24.06.2019; AA8/12.02.2020; AA9/02.10.2020; AA12/09.10.2020</t>
  </si>
  <si>
    <t>Start la antreprenoriat</t>
  </si>
  <si>
    <t>Obiectivul general: Dezvoltarea si stimularea competentelor antreprenoriale pentru 300 de beneficiari în vederea înfiintarii de afaceri prin furnizarea unui program de formare profesionala, organizarea unui concurs de planuri de afaceri si derularea de stagii practice, cresterea ocuparii în rândul a 74 de persoane prin înfiintarea a 37 de întreprinderi cu profil non agricol în zonele urbane din Regiunea de Sud Vest.</t>
  </si>
  <si>
    <t>organism neguvernamental nonprofit/ P1 organism neguvernamental nonprofit/ P2 organism neguvernamental nonprofit/ P3 organism neguvernamental nonprofit</t>
  </si>
  <si>
    <t>AA1/05.07.2018  AA2/13.08.2018 AA3/25.09.2018  AA4/21.12.2018  AA5/12.04.2019  AA6/17.07.2019; AA7/02.10.2020</t>
  </si>
  <si>
    <t>Dezvoltarea mediului antreprenorial din regiunea Sud-Vest prin acces la finantare - DEMOFIN - SV</t>
  </si>
  <si>
    <t>Scopul proiectului: sprijin privind sustinerea dezvoltarii antreprenoriale pentru 450 de persoane; acordarea de ajutor financiar pentru 54 de persoane fizice pentru infiintarea de afaceri (suma nerambursabila care poate fi completata de posibilitatea apelarii la produse financiare), furnizarea de servicii de formare profesionala antreprenoriala si mentorat atat in faza de infiintare a afacerii cat si post infiintare; cresterea gradului de ocupare regional prin angajabilitatea trasata de IMM-urile nou infiintate, respectiv 108 persoane angajate in cadrul firmelor.</t>
  </si>
  <si>
    <t xml:space="preserve"> întreprindere mare/P1 organism neguvernamental nonprofit</t>
  </si>
  <si>
    <t>AA1/15.03.2018; AA2/16.04.2018; AA3/19.07.2018  AA4/18.09.2018 AA6/23.01.2019  AA7/30.10.2019</t>
  </si>
  <si>
    <t>StartUP the Ingenius Way! - Program de dezvoltare a antreprenoriatului in regiunea Sud Vest - Oltenia</t>
  </si>
  <si>
    <t>Obiectivul general al proiectului este cresterea ocuparii prin sustinerea infiintarii a 37 de intreprinderi inovatoare si sustenabile cu profil non – agricol, precum si a 74 de noi locuri de munca in zonele urbane din regiunea SV Oltenia printr-un program de masuri integrate de dezvoltare a competentelor antreprenoriale - 370 de persoane, mentorat, asistenta pentru dezvoltarea unui plan de afaceri, promovare si sprijin financiar.</t>
  </si>
  <si>
    <t>MUNICIPIUL BAILESTI,MUNICIPIUL CALAFAT, MUNICIPIUL CRAIOVA, ORAS BECHET, ORAS DABULENI, ORAS FILIASI, ORAS SEGARCEA, MUNICIPIUL MOTRU, MUNICIPIUL TARGU JIU, ORAS BUMBESTI JIU, ORAS NOVACI, ORAS ROVINARI, ORAS TISMANA, ORAS TURCENI, ORAS TARGU CARBUNESTI, ORAS TICLENI, MUNICIPIUL DR.TR.SEVERIN, MUNICIPIUL ORSOVA,ORAS BAIA DE ARAMA, ORAS STREHAIA, ORAS VANJU MARE, MUNICIPIUL CARACAL, MUNICIPIUL SLATINA,ORAS BALS,ORAS CORABIA,ORAS DRAGANESTI OLT, ORAS PIATRA OLT, ORAS POTCOAVA,ORAS SCORNICESTI, ORAS DRAGASANI, MUNICIPIUL RAMNICU VALCEA, ORAS BERBESTI,  ORAS BREZOI, ORAS BABENI, ORAS BAILE GOVORA, ORAS BAILE OLANESTI, ORAS BALCESTI, ORAS CALIMANESTI, ORAS HOREZU, ORAS OCNELE MARI</t>
  </si>
  <si>
    <t>camera de comert/ P1 întreprindere mica/ P2 institutie de învatamânt superior de stat acreditata/ P3 organism neguvernamental nonprofit</t>
  </si>
  <si>
    <t>AA1/21.03.2018 AA2/09.08.2018; AA3/30.08.2018  AA4/18.12.2018  AA5/01.04.2019 AA6/14.04.2020 AA7/02.12.2020</t>
  </si>
  <si>
    <t>Cresterea ocuparii prin sustinerea a minim 54 de intreprinderii cu profil non-agricol din Regiunea Sud -Vest Oltenia</t>
  </si>
  <si>
    <t>Scopul proiectului: Dezvoltarea competentelor necesare în vederea demararii unei afaceri pentru 320 de persoane (4S11) cu vârsta peste 18 ani, domiciliate/rezidente într-unul din cele cinci judete componente ale Regiunii de Dezvoltare Sud Vest Oltenia, înfiintarea si sustinerea a 54 de întreprinderi cu profil nonagricol din zona urbana si crearea a 108 locuri noi de munca.</t>
  </si>
  <si>
    <t xml:space="preserve"> MUNICIPIUL BAILESTI, MUNICIPIUL CALAFAT, MUNICIPIUL CRAIOVA,ORAS DABULENI, ORAS FILIASI, ORAS MOTRU, MUNICIPIUL TARGU JIU,ORAS BUMBESTI JIU, ORAS ROVINARI,  MUNICIPIUL DR.TR.SEVERIN, MUNICIPIUL ORSOVA, ORAS STREHAIA, MUNICIPIUL CARACAL,MUNICIPIUL SLATINA,ORAS BALS,ORAS CORABIA,ORAS DRAGANESTI OLT,ORAS SCORNICESTI,ORAS DRAGASANI, MUNICIPIUL RAMNICU VALCEA </t>
  </si>
  <si>
    <t>organism neguvernamental nonprofit/P1 organism neguvernamental nonprofit</t>
  </si>
  <si>
    <t xml:space="preserve">  AA1/17.05.2018 AA2/01.08.2018 AA3/19.09.2018  AA4/06.11.2018 AA5/21.12.2018 AA6/19.06.2019 AA7/01.04.2020  AA8/05.05.2020</t>
  </si>
  <si>
    <t>COMUNITARIA - Interventie personalizata pentru reducerea marginalizarii in Comuna Cotofenii din Fata</t>
  </si>
  <si>
    <t>Obiectivul general al proiectului consta in furnizarea de masuri cu caracter integrat in vederea combaterii saraciei si a excluziunii sociale a comunitatii marginalizate din Satul Cotofenii din Fata, Comuna Cotofenii din Fata, judetul Dolj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 si combaterea discriminarii.</t>
  </si>
  <si>
    <t>COMUNA COTOFENII DIN FATA</t>
  </si>
  <si>
    <t>SISTEM Calimanesti - Servicii Integrate de Sanatate, Trai, Educatie si Munca in Calimanesti</t>
  </si>
  <si>
    <t>Combaterea saraciei si a excluziunii sociale in comunitatea Jiblea Veche – Calimanesti, din judetul Valcea, prin implicarea a cel putin 600 de persoane, cu precadere din randul populatiei de etnie roma, in masuri integrate de educatie, ocupare, antreprenoriat, sustinere a dezvoltarii si furnizarii de servicii sociale/medicale/socio-medicale, imbunatatire a conditiilor de locuit, combatere a discriminarii si promovarii multiculturalismului.</t>
  </si>
  <si>
    <t>VALCEA</t>
  </si>
  <si>
    <t>ORAS CALIMANESTI</t>
  </si>
  <si>
    <t>unitate administrativ teritoriala nivel local/ P1 organism neguvernamental nonprofit /P2 institutie de învatamânt pre-universitar de stat acreditata</t>
  </si>
  <si>
    <t>AA1/19.03.2018; AA2/12.06.2018 AA4/04.06.2019 AA5/31.07.2019  AA6/31.10.2019  AA7/05.12.2019 AA8/20.12.2019  AA9/27.01.2020; AA10 respins; AA11 respins; AA12/22.06.2020; AA13 respins; AA14/29.07.2020; AA15/16.10.2020</t>
  </si>
  <si>
    <t>Integra – Servicii comunitare integrate in Comuna Voineasa</t>
  </si>
  <si>
    <t>Obiectivul general al proiectului consta in furnizarea de masuri cu caracter integrat in vederea combaterii saraciei si a excluziunii sociale a comunitatii marginalizate din Comuna Voineasa, judetul Olt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t>
  </si>
  <si>
    <t>COMUNA VOINEASA</t>
  </si>
  <si>
    <t>SISTEM Babeni- Servicii Integrate de Sanatate, Trai, Educatie si Munca in Babeni</t>
  </si>
  <si>
    <t>Combaterea saraciei si a excluziunii sociale in comunitatea Valea Mare – Babeni, din judetul Valcea, prin implicarea a cel putin 600 de persoane, cu precadere din randul populatiei de etnie roma, in masuri integrate de educatie, ocupare, antreprenoriat, sustinere a dezvoltarii si furnizarii de servicii sociale/medicale/socio-medicale, imbunatatire a conditiilor de locuit, combatere a discriminarii si promovarii multiculturalismului.</t>
  </si>
  <si>
    <t>ORAS BABENI</t>
  </si>
  <si>
    <t>HOPE - Interventie comunitara integrata in Comuna Vaideeni</t>
  </si>
  <si>
    <t>Obiectivul general al proiectului consta in furnizarea de masuri cu caracter integrat in vederea combaterii saraciei si a excluziunii sociale a comunitatii marginalizate din Satul Vaideeni, Comuna Vaideeni, judetul Valcea,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 si combaterea discriminarii</t>
  </si>
  <si>
    <t>COMUNA VAIDEENI</t>
  </si>
  <si>
    <t xml:space="preserve">organism neguvernamental nonprofit/P1 unitate administrativ teritoriala nivel local/P2 institutie de învatamânt pre-universitar de stat acreditata/P3 societate comerciala aflata în subordinea, sub coordonarea sau sub autoritatea unei autoritati a administraþiei publice centrale sau locale/P4 organism neguvernamental nonprofit </t>
  </si>
  <si>
    <t>Un viitor sustenabil prin incluziune sociala in comuna Jiana</t>
  </si>
  <si>
    <t xml:space="preserve">Obiectiv general: Diminuarea cu 707 persoane (din care 49.36% populatie apartinând minoritatii rome) a numarului persoanelor aflate in risc de saracie si excluziune sociala din comunitatea marginalizata roma Danceu - Jiana Veche, prin implementarea de masuri integrate de educatie, ocupare, sociale, locuire si sanatate.
</t>
  </si>
  <si>
    <t>COMUNA JIANA</t>
  </si>
  <si>
    <t>unitate administrativ teritoriala nivel local/ P1 institutie de învatamânt pre-universitar de stat acreditata/ P2 camera de comert/ P3 organism neguvernamental nonprofit</t>
  </si>
  <si>
    <t>AA1/29.06.2018  AA3/05.11.2018 AA4/24.04.2019  AA5/09.08.2019  AA6/04.11.2019 AA7/21.02.2020 AA8/16.03.2020 AA9/10.04.2020 AA10/03.08.2020</t>
  </si>
  <si>
    <t>Scaderea riscului de saracie si excluziune sociala pentru 620 de persoane care locuiesc in zone marginalizate din satul Ocolna, comuna Amarastii de Jos, judetul Dolj, prin realizarea si implementarea unor masuri destinate dezvoltarii locale integrate, centrate pe o abordare multisectoriala, coreland si asigurand complementaritea intre investiTiile în infrastructura si cele destinate dezvoltarii capitalului uman.</t>
  </si>
  <si>
    <t>COMUNA AMARASTII DE JOS</t>
  </si>
  <si>
    <t>organism neguvernamental nonprofit/P1 întreprindere mijlocie/P2 unitate administrativ teritoriala nivel local/P3 institutie de învatamânt pre-universitar de stat acreditata</t>
  </si>
  <si>
    <t>Obiectivul general al proiectului este cresterea performantelor in plan profesional a angajatilor din departamentele de resurse umane, cat si managerilor si antreprenorilor care isi gestioneaza propriile afaceri din cadrul IMM-urilor active in domenii prioritare si identificate in SNC. Astfel, se are in vedere implicarea intr-un program complex si motivant de formare a 510 persoane angajate in IMM-uri ce activeaza in sectoarele economice cu potential competitiv identificat in SNC si in corelare cu domeniile de specializare inteligenta conform SNCDI.</t>
  </si>
  <si>
    <t>ALBA, BRASOV,  SIBIU, BACAU, BOTOSANI,  BISTRITA-NASAUD, CLUJ, MARAMURES, SATU-MARE, ARGES, CALARASI, DAMBOVITA, GIURGIU, IALOMITA, PRAHOVA,  TELEORMAN, BRAILA,   CONSTANTA, TULCEA, DOLJ, GORJ, MEHEDINTI, CARAS-SEVERIN, HUNEDOARA, TIMIS</t>
  </si>
  <si>
    <t>JUDETUL ALBA, JUDETUL BRASOV,JUDETUL  SIBIU,JUDETUL BACAU,JUDETUL BOTOSANI, JUDETUL BISTRITA-NASAUD,JUDETUL CLUJ, JUDETUL MARAMURES, JUDETUL SATU-MARE, JUDETUL ARGES, JUDETUL CALARASI, JUDETUL DAMBOVITA, JUDETUL GIURGIU, JUDETUL IALOMITA, JUDETUL PRAHOVA, JUDETUL TELEORMAN, JUDETUL BRAILA, JUDETUL  CONSTANTA,JUDETUL TULCEA, JUDETUL DOLJ, JUDETUL GORJ, JUDETUL MEHEDINTI, JUDETUL CARAS-SEVERIN, JUDETUL HUNEDOARA, JUDETUL TIMIS</t>
  </si>
  <si>
    <t>JUDETUL DOLJ, JUDETUL GORJ,JUDETUL  MEHEDINTI, JUDETUL OLT, JUDETUL VALCEA</t>
  </si>
  <si>
    <t>intreprindere mijlocie</t>
  </si>
  <si>
    <t>Proiectul are ca obiectiv general sprijinirea a cel putin 502 persoane (angajati din departamentele de management si resurse umane si antreprenori) si a 46 de IMM-uri, cu scopul cresterii gradului de adaptare al activitatii acestora la dinamica sectoarelor economice cu potential competitiv identificate conform SNC si in corelare cu SNCDI,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la schimbare.</t>
  </si>
  <si>
    <t>JUDETUL DOLJ, JUDETUL GORJ, JUDETUL MEHEDINTI, JUDETUL OLT, JUDETUL VALCEA</t>
  </si>
  <si>
    <t>Proiectul isi propune, prin obiectivul sau general: Intr-un orizont de timp de 12 luni, cresterea cu 502 a numarului de angajati din Regiunea de Dezvoltare Sud Vest (manageri, antreprenori, angajati din departamentele de resurse umane) din minimum 50 de intreprinderi care isi desfasoara activitatea preponderent in sectoarele economice cu potential competitiv si in corelare cu domeniile de specializare inteligenta, care vor beneficia de instrumente, metode si practici standard de management al resurselor umane pentru imbunatatirea conditiilor de lucru, pentru adaptarea activitatii la dinamica acestor sectoare.</t>
  </si>
  <si>
    <t>Obiectivul general al proiectului il reprezinta promovarea unei ocupari sustenabile si de calitate a fortei de munca din turism si ecoturism din regiunile Sud Vest, Centru si Sud Est prin oferirea in cadrul Hospitality Management Academy catre 600 de intreprinzatori, manageri si angajati ai departamentelor de resurse umane de instrumente, metode, practici etc standard de management al resurselor umane si de condiTii de lucru îmbunataTite în vederea adaptarii activitaþii la dinamismul specific acestui sector de activitate.</t>
  </si>
  <si>
    <t xml:space="preserve">CENTRU           SUD-EST    SUD-VEST OLTENIA    </t>
  </si>
  <si>
    <t xml:space="preserve">ALBA, BRASOV, COVASNA, HARGHITA, MURES,  SIBIU, BRAILA, BUZAU,  CONSTANTA, GALATI, TULCEA,  VRANCEA, DOLJ, GORJ, MEHEDINTI, OLT VALCEA </t>
  </si>
  <si>
    <t xml:space="preserve">JUDETUL ALBA, JUDETUL BRASOV, JUDETUL COVASNA, JUDETUL HARGHITA, JUDETUL MURES,  JUDETUL SIBIU, JUDETUL BRAILA, JUDETUL BUZAU,  JUDETUL CONSTANTA, JUDETUL GALATI, JUDETUL TULCEA, JUDETUL VRANCEA, JUDETUL DOLJ, JUDETUL GORJ, JUDETUL MEHEDINTI, JUDETUL OLT, JUDETUL VALCEA </t>
  </si>
  <si>
    <t>AA1/12.06.2018; AA2/24.07.2018;  AA3/23.11.2018; AA4/04.03.2019 AA5/23.05.2019 AA6/10.09.2019</t>
  </si>
  <si>
    <t>Obiectiv general: Cresterea competentelor a 100 de manageri, 30 de angajati din departamentele de resurse umane si 384 de antreprenori care activeaza in sectoarele economice cu potential competitiv identificate conform SNC / domeniilor de specializare inteligenta conform SNCDI, in vederea asigurarii premiselor necesare pentru consolidarea competitivitatii economice din Regiunea Sud-Vest Oltenia pentru a beneficia de instrumente, metode, practici standard de management al resurselor umane si de conditii de lucru îmbunatatite</t>
  </si>
  <si>
    <t>JUDETUL DOLJ, JUDETUL GORJ,JUDETUL MEHEDINTI, JUDETUL OLT,JUDETUL VALCEA</t>
  </si>
  <si>
    <t>AA1/26.06.2018 AA2/06.09.2018  AA3/12.04.2019</t>
  </si>
  <si>
    <t>Resurse umane si afaceri competitive in regiunile Sud, Sud-Vest si Nord-Est</t>
  </si>
  <si>
    <t>Obiectivul proiectului prevede dezvoltarea competentelor a 502 persoane care asigura managementul strategic al intreprinderilor, antreprenori si angajati din departamentele de RU si implementarea unui sistem integrat de sprijin pentru planificare strategica pe termen lung pentru 60 de intreprinderi, dintre care 58 de IMM-uri, din sectoarele economice cu potential competitiv Turism si ecoturism, Textile si pielarie, Lemn si mobila, Industrii creative, Industria auto si componente, Tehnologia informatiei si comunicatiilor si Sanatate si produse farmaceutice si in corelare cu domeniile de specializare inteligenta identificare in SNCDI, din regiunile Sud Muntenia, Sud-Vest Oltenia si Nord-Est pentru dezvoltarea si introducerea de instrumente, metode, practici standard de management al resurselor umane si de conditii de lucru imbunatatite.</t>
  </si>
  <si>
    <t>NORD-EST, SUD-MUNTENIA, SUD-VEST OLTENIA</t>
  </si>
  <si>
    <t>BACAU, BOTOSANI, IASI, NEAMT, SUCEAVA, VASLUI, ARGES, CALARASI, DAMBOVITA, GIURGIU, IALOMITA, PRAHOVA, TELEORMAN, DOLJ, GORJ, MEHEDINTI, OLT, VALCEA</t>
  </si>
  <si>
    <t>JUDETUL BACAU, JUDETUL BOTOSANI,JUDETUL IASI, JUDETUL NEAMT, JUDETUL SUCEAVA, JUDETUL VASLUI, JUDETUL ARGES, JUDETUL CALARASI, JUDETUL DAMBOVITA, JUDETUL GIURGIU, JUDETUL IALOMITA, JUDETUL PRAHOVA, JUDETUL TELEORMAN, JUDETUL DOLJ, JUDETUL GORJ,JUDETUL MEHEDINTI,JUDETUL OLT,JUDETUL VALCEA</t>
  </si>
  <si>
    <t>AA1/30.08.2018  AA3/24.04.2019</t>
  </si>
  <si>
    <t>INOVATIV in management si antreprenoriat prin formare de competente</t>
  </si>
  <si>
    <t>Obiectivul general al proiectului este cresterea cu 505 a numarului de angajati din regiunea SVO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si cu 55 a numarului de IMM-uri sprijinite care-si desfasoara activitatea/intentioneaza sa-si adapteze activitatea in unul din sectoarele economic/domenii de specializare inteligenta mentionate anterior.</t>
  </si>
  <si>
    <t>AA1/28.06.2018 AA2/30.08.2018  AA3/10.12.2018 AA4/29.01.2019 AA5/16.05.2019 AA6/19.07.2019</t>
  </si>
  <si>
    <t>Resurse umane si competitivitate pentru sectoarele economice cu potential competitiv</t>
  </si>
  <si>
    <t>Prin obiectivele propuse, rezultatele urmarite si prin activitatile planificate, proiectul se adreseaza nevoilor si problemelor regionale prin cresterea competentelor a 420 de angajati din sectoarele economice cu potential competitiv si prin sprijinirea a 48 de IMM care isi desfasoara activitatea in acelasi sector.</t>
  </si>
  <si>
    <t xml:space="preserve">CENTRU, NORD-EST, NORD-VEST, SUD-MUNTENIA, SUD-EST, SUD-VEST OLTENIA, VEST </t>
  </si>
  <si>
    <t>ALBA, BRASOV, IASI, SUCEAVA, CLUJ, SATU-MARE, PRAHOVA, CONSTANTA, GALATI, DOLJ, ARAD, TIMIS</t>
  </si>
  <si>
    <t>JUDETUL ALBA, JUDETUL BRASOV, JUDETUL IASI, JUDETUL SUCEAVA, JUDETUL CLUJ, JUDETUL SATU-MARE, JUDETUL PRAHOVA, JUDETUL CONSTANTA, JUDETUL GALATI, JUDETUL DOLJ, JUDETUL ARAD, JUDETUL TIMIS</t>
  </si>
  <si>
    <t>AA1/30.08.2018;  AA2/08.11.2018; AA3/14.02.2019</t>
  </si>
  <si>
    <t>Obiectivul general al proiectului il reprezinta cresterea numarului de angajati beneficiari de instrumente si masuri concrete de management al resurselor umane in vederea adaptarii functionarii intreprinderi ce isi desfasoara activitatea in regiunea Sud Vest Oltenia in sectoarele economice cu potential competitiv in corelare cu domeniile de specializare inteligenta identificate in SNCDI 2014-2020 prin dezvoltarea competentelor profesionale din domeniul managementului strategic si managementului resurselor umane a 410 persoane cu locul de munca in regiunea vizata de proiect.</t>
  </si>
  <si>
    <t>JUDETUL DOLJ, JUDETUL GORJ, JUDETUL MEHEDINTI, JUDETUL OLT,JUDETUL VALCEA</t>
  </si>
  <si>
    <t>AA1/14.02.2019</t>
  </si>
  <si>
    <t>Resurse umane competitive, afaceri de succes!</t>
  </si>
  <si>
    <t xml:space="preserve">Obiectivul general al proiectului consta in imbunatatirea calitatii resurselor umane, a standardelor de management si a conditiilor de lucru din 50 de IMM-uri din regiunea Sud-Vest Oltenia, ce activeaza intr-unul din sectoarele economice cu potential competitiv, prin elaborarea de strategii pe termen lung si implementarea de programe de formare profesionala si activitati de tip “workshop”, atat pentru persoanele care asigura managementul strategic al companiilor/antreprenori, cat si pentru angajatii din departamentele de resurse umane. Cresterea performantelor in plan profesional si imbunatatirea competentelor antreprenoriale si manageriale a 392 de manageri si antreprenori si imbunatatirea activitatii profesionale a 112 angajati din departamentele de resurse umane din sectoarele economice cu potential competitiv. </t>
  </si>
  <si>
    <t>DOLJ, GORJ, OLT</t>
  </si>
  <si>
    <t>JUDETUL DOLJ, JUDETUL GORJ, JUDETUL OLT</t>
  </si>
  <si>
    <t>AA1/25.06.2018 AA2/30.08.2018 AA3/15.10.2018 AA4/21.12.2018  AA5/12.04.2019  AA6/06.06.2019</t>
  </si>
  <si>
    <t>Cresterea performantelor angajatilor din sectoarele Procesarea alimentelor si bauturilor si Turism si ecoturism</t>
  </si>
  <si>
    <t>Cresterea cu 505 persoane a numarului de angajati din regiunile Centru, Sud-Est, Sud-Muntenia, Nord-Est, Nord-Vest, Vest, Sud-Vest Oltenia, din 2 sectoare economice cu potential competitiv care se coreleaza cu domeniile de specializare inteligenta (Procesarea alimentelor si bauturilor si Turism si ecoturism), care beneficiaza de noi instrumente, metode, practici de management al resurselor umane si de conditii de lucru imbunatatite in vederea adaptarii activitatii la dinamica sectoarelor economice cu potential competitiv conform SNC si domeniilor de specializare inteligenta conform SNCDI.</t>
  </si>
  <si>
    <t>JUDETUL ALBA, JUDETUL BRASOV, JUDETUL COVASNA, JUDETUL HARGHITA ,JUDETUL MURES,JUDETUL SIBIU, JUDETUL BACAU,JUDETUL BOTOSANI, JUDETUL IASI, JUDETUL NEAMT, JUDETUL SUCEAVA, JUDETUL VASLUI, JUDETUL BIHOR,JUDETUL BISTRITA-NASAUD,JUDETUL CLUJ, JUDETUL MARAMURES, JUDETUL SATU-MARE, JUDETUL SALAJ, JUDETUL ARGES, JUDETUL CALARASI, JUDETUL DAMBOVITA, JUDETUL GIURGIU,JUDETUL IALOMITA, JUDETUL PRAHOVA, JUDETUL TELEORMAN, JUDETUL BRAILA,JUDETUL BUZAU, JUDETUL CONSTANTA, JUDETUL GALATI,JUDETUL TULCEA,JUDETUL VRANCEA, JUDETUL DOLJ, JUDETUL GORJ, JUDETUL MEHEDINTI, JUDETUL OLT, JUDETUL VALCEA, JUDETUL ARAD,JUDETUL CARAS-SEVERIN, JUDETUL HUNEDOARA,JUDETUL TIMIS</t>
  </si>
  <si>
    <t>Dezvoltarea sustenabila a companiilor active in domeniul auto din regiunile Centru si Sud-Vest Oltenia prin cresterea calitatii fortei de munca - generata de dezvoltarea competentelor profesionale ale antreprenorilor, managerilor si angajatilor cu responsabilitati de management si prin implementarea de sisteme inovatoare de gestiune a afacerii, pentru a face fata provocarilor celui mai dinamic domeniu economic – domeniul auto.Proiectul se va adresa unui numar de minimum 502 manageri, antreprenori si angajati cu atributii de management din domeniul auto si va contribui la dezvoltarea sustenabila a minimum 200 IMM-uri din cele doua regiuni de implementare.</t>
  </si>
  <si>
    <t>CENTRU, SUD-VEST OLTENIA</t>
  </si>
  <si>
    <t>ALBA, BRASOV, COVASNA, HARGHITA,  MURES, SIBIU, DOLJ, GORJ, MEHEDINTI, OLT, VALCEA</t>
  </si>
  <si>
    <t>MUNICIPIUL ALBA-IULIA, MUNICIPIUL BRASOV, MUNICIPIUL SFANTUL GHEORGHE, MUNICIPIUL MIERCUREA CIUC, MUNICIPIUL TARGU MURES, MUNICIPIUL SIBIU, MUNICIPIUL CRAIOVA, MUNICIPIUL TARGU JIU, MUNICIPIUL DR.TR.SEVERIN, MUNICIPIUL SLATINA, MUNICIPIUL RAMNICU VALCEA</t>
  </si>
  <si>
    <t>AA1/31.08.2018  AA2/17.12.2018 AA4/25.04.2019 AA5/23.05.2019 AA6/19.09.2019</t>
  </si>
  <si>
    <t>Servicii personalizate pentru ocupare</t>
  </si>
  <si>
    <t>Obiectivul general al proiectului consta in cresterea ocuparii somerilor si a persoanelor inactive, cu accent pe somerii de lunga durata, persoanele peste 54 de ani, persoanele cu dizabilitati, persoanele cu nivel redus de educatie, precum si pentru persoanele de etnie roma si persoanele din mediul rural ocupati in agricultura de subzistenta si semisubzistenta din regiunile Centru respectiv Sud-Vest , prin imbunatatirea nivelului lor de competente.Furnizarea de masuri integrate si personalizate pentru un numar de 360 persoane din GT, cresterea nivelului de competente pentru minimum 282 persoane, facilitarea ocuparii pentru un numar de minimum 181 persoane</t>
  </si>
  <si>
    <t>HARGHITA, DOLJ, GORJ, OLT</t>
  </si>
  <si>
    <t>JUDETUL HARGHITA, JUDETUL DOLJ, JUDETUL GORJ, JUDETUL OLT</t>
  </si>
  <si>
    <t>microîntreprindere/ P1 organism neguvernamental nonprofit</t>
  </si>
  <si>
    <t>AA1/13.12.2018 AA2/18.07.2019</t>
  </si>
  <si>
    <t>Sanse Crescute de Ocupare pentru Persoanele Inactive</t>
  </si>
  <si>
    <t xml:space="preserve">Scopul acestui proiect este Promovarea unei ocupari sustenabile si de calitate a fortei de munca si sprijinirea mobilitatii fortei de munca , pentru Îmbunatatirea nivelului de competenþe profesionale si cresterea gradului de ocupare a 360 persoane din Regiunea Sud-Vest Oltenia si Regiunea Vest, someri si persoane inactive, persoane de etnie roma, persoane din mediul rural, pe perioada celor 18 luni de implementare a proiectului. Proiectul asigura ocuparea unui numar de 90 persoane persoane inactive, someri de lunga durata si lucratori varstnici, 38 persoane apartinand minoritatii roma, 57 persoane din mediul rural. </t>
  </si>
  <si>
    <t>SUD-VEST OLTENIA, VEST</t>
  </si>
  <si>
    <t>DOLJ, GORJ, ARAD, HUNEDOARA</t>
  </si>
  <si>
    <t>JUDETUL DOLJ, JUDETUL GORJ, JUDETUL ARAD, JUDETUL HUNEDOARA</t>
  </si>
  <si>
    <t>AA1/14.09.2018;  AA2/23.11.2018  AA3/24.07.2019</t>
  </si>
  <si>
    <t>Îmbunătățirea nivelului de competențe profesionale și creșterea gradului de ocupare a șomerilor și persoanelor inactive, persoanelor de etnie romă și persoanelor din mediul rural din județul Dolj</t>
  </si>
  <si>
    <t>Obiectivul general al proiectului este facilitarea insertiei pe piata muncii si a ocuparii durabile pentru 360 de persoane din grupul tinta al proiectului (someri si persoane inactive, persoane din mediul rural, cetateni romani apartinand minoritatii rome) din judetul Dolj. Proiectul asigura ocuparea pentru 76 persoane someri si persoane inactive, 31 persoane de etnie roma, 46 persoane din mediul rural. proiectul asigura imbunatatirea si certificarea competentelor pentru 148 persoane someri si persoane inactive, 60 persoane de etnie roma, 89 persoane din mediul rural.</t>
  </si>
  <si>
    <t>SUD-VEST OLTENIA</t>
  </si>
  <si>
    <t>Amarastii de Jos, Cetate, Farcas, Malu Mare, Municipiul Bailesti, Municipiul Calafat, Municipiul Craiova, Mârsani, Oras Dabuleni, Oras Segarcea</t>
  </si>
  <si>
    <t>AA1/21.03.2019  AA2/25.04.2019  AA3/30.07.2019 AA4/04.11.2019</t>
  </si>
  <si>
    <t>Obiectivul general al proiectului consta in dezvoltarea sustenabila a competentelor in domenii prevazute in Planul national de formare pentru 360 de persoane (someri si persoane inactive, cu accent pe somerii de lunga durata, lucratorii varstnici si persoanele cu nivel redus de educatie; persoane de etnie roma si persoane din mediul rural) din mediul rural si urban, in judetele Valcea si Gorj, regiunea Sud-Vest Oltenia in vederea atragerii pe piata muncii, prin actiuni care vizeaza adaptarea la o piata a muncii dinamica, flexibila si inclusiva. 322 persoane participante la 11 programe de formare profesionala, Cel putin 148 de persoane se vor angaja in urma masurilor aplicate prevazute in proiect</t>
  </si>
  <si>
    <t>GORJ, VALCEA</t>
  </si>
  <si>
    <t>JUDETUL GORJ, JUDETUL VALCEA</t>
  </si>
  <si>
    <t>institute, centre sau staþiuni de cercetare-dezvoltare organizate ca instituþii publice/ P1 întreprindere mica</t>
  </si>
  <si>
    <t>AA1/12.09.2018; AA2/04.12.2018 AA3/06.06.2019 AA4/23.08.2019</t>
  </si>
  <si>
    <t>MAC - Masuri Active si Competitive pe piata muncii in Regiunea Sud-Vest Oltenia</t>
  </si>
  <si>
    <t>Obiectivul general al proiectului consta in dezvoltarea sustenabila a competentelor in domenii prevazute in Planul national de formare pentru 360 de persoane (someri si persoane inactive, cu accent pe somerii de lunga durata, lucratorii varstnici si persoanele cu nivel redus de educatie; persoane de etnie roma si persoane din mediul rural) din mediul rural si urban, in judetele Olt, Valcea si Gorj, regiunea Sud-Vest Oltenia in vederea atragerii pe piata muncii, prin actiuni care vizeaza adaptarea la o piata a muncii dinamica, flexibila si inclusiva. 322 persoane participante la 13 programe de formare profesionala, cel putin 148 de persoane se vor angaja in urma masurilor aplicate prevazute in proiect.</t>
  </si>
  <si>
    <t>GORJ, OLT, VALCEA</t>
  </si>
  <si>
    <t>JUDETUL GORJ, JUDETUL OLT, JUDETUL VALCEA</t>
  </si>
  <si>
    <t>organism neguvernamental nonprofit/ P1  organism neguvernamental nonprofit/ P2 întreprindere mica</t>
  </si>
  <si>
    <t>AA1/31.08.2018 AA2/02.10.2018 AA4/17.05.2019</t>
  </si>
  <si>
    <t>OP: Reducerea numarului de persoane aflate in risc de saracie si excluziune sociala din comunitatea Argetoaia prin operationalizarea si sustenabilizarea unui continuum de servicii si de masuri destinate unui numar de 555 de persoane din grupul tinta, dintre care 100% beneficiaza de masuri si servicii integrate , 150 persoane roma. Pentru a reduce gradul de saracie si excluziunea sociala, proiectul are in vedere crearea de noi  portunitati de angajare pentru min.375 pers vulnerabile. Proiectul sustine facilitarea accesului la educatie pentru cel putin 180 dintre copiii cei mai saraci, de la vârste cât mai fragede, educatia fiind considerata esentiala pentru ruperea cercului vicios al saraciei si pentru incluziunea sociala.</t>
  </si>
  <si>
    <t>COMUNA ARGETOAIA</t>
  </si>
  <si>
    <t>organism neguvernamental nonprofit/ P1 organism neguvernamental nonprofit/ P2 organism neguvernamental nonprofit/ P3organism neguvernamental nonprofit/P4  unitate administrativ teritoriala nivel local/ P5 institutie de învatamânt pre-universitar de stat acreditata/P6 organism neguvernamental nonprofit</t>
  </si>
  <si>
    <t xml:space="preserve">AA1/22.10.2018; AA2/28.05.2019; AA3/14.10.2019; AA4/17.01.2020 AA5/27.03.2020  AA6/29.05.2020 </t>
  </si>
  <si>
    <t>Obiectivul general al proiectului consta in promovarea unei ocupari sustenabile si de calitate, imunatatirea nivelului de competente si sprijinirea mobilitatii a minim 380 persoane din grupul tinta cu domiciliul in SV Oltenia prin dezvoltarea si implementarea unui pachet integrat de masuri de ocupare care sa cuprinda informare, consiliere, mediere si formare/certificare profesionala in domenii ocupationale solicitate pe piata muncii regionale din SV Oltenia. Furnizarea de masuri integrate si personalizate pentru un numar de 380 persoane din GT, cresterea nivelului de competente pentru minimum 350 persoane, facilitarea ocuparii pentru un numar de minimum 172 persoane</t>
  </si>
  <si>
    <t xml:space="preserve"> DOLJ, GORJ, MEHEDINTI, OLT, VALCEA</t>
  </si>
  <si>
    <t>MUNICIPIUL CRAIOVA, MUNICIPIUL TARGU-JIU, MUNICIPIUL DROBETA-TURNU-SEVERIN, MUNICIPIUL SLATINA, MUNICIPIUL RAMNICU-VALCEA</t>
  </si>
  <si>
    <t>întreprindere mijlocie/ P1 organism neguvernamental nonprofit</t>
  </si>
  <si>
    <t>AA2/02.10.2019  AA3/20.12.2019 AA4/24.02.2020</t>
  </si>
  <si>
    <t>Sprijin pentru functionare GAL INIMA ROMANATIULUI la implementarea SDL</t>
  </si>
  <si>
    <t>Obiectivul general al proiectului consta in implementarea Strategiei de Dezvoltare Locala a Municipiului Caracal elaborata de catre GAL INIMA ROMANATIULUI intr-o maniera nediscriminatorie si transparenta in baza unui proces de informare, consultare si animare, mobilizare si facilitare la nivel local, cu implicarea in mod activ si fara a tine cont de sex, varsta ori etnie a actorilor locali si a organizatiilor din aria functionala.</t>
  </si>
  <si>
    <t>MUNICIPIUL CARACAL, JUDETUL OLT</t>
  </si>
  <si>
    <t>AA1/12.10.2018</t>
  </si>
  <si>
    <t>Zile cu soare pentru intreprinderi sociale</t>
  </si>
  <si>
    <t>Infiintarea si dezvoltarea de structuri de economie sociala precum si promovarea antreprenoriatului social, cu scopul de a combate saracia, de a creste gradul de incluziune sociala si ocuparea fortei de munca precum si dezvoltarea sectorului economiei sociale, in regiunile mai putin dezvoltate ale Romaniei.</t>
  </si>
  <si>
    <t>Centru, Sud-Muntenia, Sud-Est, Sud-Vest Oltenia</t>
  </si>
  <si>
    <t>Alba, Brașov, Covasna, Harghita, Mureș, Sibiu, Argeș, Călărași, Dâmbovița, Giurgiu, Ialomița, Prahova, Teleorman, Brăila, Buzău, Constanța, Galați, Tulcea, Vrancea, Dolj, Gorj, Mehedinți, Olt, Vâlcea</t>
  </si>
  <si>
    <t>Județele: Alba, Brașov, Covasna, Harghita, Mureș, Sibiu, Argeș, Călărași, Dâmbovița, Giurgiu, Ialomița, Prahova, Teleorman, Brăila, Buzău, Constanța, Galați, Tulcea, Vrancea, Dolj, Gorj, Mehedinți, Olt, Vâlcea</t>
  </si>
  <si>
    <t>organism neguvernamental nonprofit /P1 - societate comercială/ P2- organism neguvernamental nonprofit</t>
  </si>
  <si>
    <t>AA1/02.08.2019 AA2/22.10.2019 AA3/19.11.2019</t>
  </si>
  <si>
    <t>Obiectivul general al proiectului consta in facilitarea incluziunii sociale, combaterea saraciei si reducerea numarului de persoane varstnice vulnerabile, prin infiintarea de servicii sociale integrate, pentru 170    persoane varstnice aflate in situatii de dependenta, si/sau in risc de excluziune sociala, din Municipiul Craiova, Judetul Dolj, precum si pentru formarea si specializarea a 15 de persoane din categoria - personal al autoritatilor/agentiilor publice/private; personal al organizatiilor societatii civile si ONG-uri, care furnizeaza servicii sociale si de ocupare a persoanelor varstnice vulnerabile, in perioada 2019-2020.</t>
  </si>
  <si>
    <t>Municipiul Craiova</t>
  </si>
  <si>
    <t>institutii publice aflate în subordinea sau sub coordonarea consiliului local</t>
  </si>
  <si>
    <t>AA1/11.07.2019 AA2/20.08.2019  AA3/25.02.2020 AA4/18.03.2020</t>
  </si>
  <si>
    <t>OBIECTIVUL GENERAL al proiectului consta in: Sustinerea investitiilor in initative antreprenoriale sociale la nivelul Regiunilor Sud-Muntenia, Sud Vest si Vest, prin infiintarea a 29 de structuri de economie sociala, in vederea dezvoltarii economiei sociale si cresterii ocuparii la nivel regional.</t>
  </si>
  <si>
    <t>Sud-Muntenia, Sud-Vest Oltenia, Vest</t>
  </si>
  <si>
    <t xml:space="preserve"> Argeș, Călărași, Dâmbovița, Giurgiu, Ialomița, Prahova, Teleorman,  Dolj, Gorj, Mehedinți, Olt, Vâlcea, Arad, Caras-Severin, Hunedoara, Timis</t>
  </si>
  <si>
    <t>Județele: Argeș, Călărași, Dâmbovița, Giurgiu, Ialomița, Prahova, Teleorman,  Dolj, Gorj, Mehedinți, Olt, Vâlcea, Arad, Caras-Severin, Hunedoara, Timis</t>
  </si>
  <si>
    <t>Prin intermediul proiectului vor fi infiintate 22 SES si se vor crea minim 110 locuri de munca. Proiectul  contribuie la realizarea obiectivelor Strategiei Nationale pentru incluziunea sociala si reducerea saraciei prin crearea de noi locuri de munca in domeniul social.</t>
  </si>
  <si>
    <t>Centru, Nord-Vest, Sud-Muntenia, Sud-Vest Oltenia</t>
  </si>
  <si>
    <t>Alba, Brașov, Covasna, Harghita, Mureș, Sibiu, Bihor, Bistrița-Năsăud, Cluj, Maramureș, Satu-Mare, Sălaj, Argeș, Călărași, Dâmbovița, Giurgiu, Ialomița, Prahova, Teleorman,  Dolj, Gorj, Mehedinți, Olt, Vâlcea</t>
  </si>
  <si>
    <t>Județele: Alba, Brașov, Covasna, Harghita, Mureș, Sibiu, Bihor, Bistrița-Năsăud, Cluj, Maramureș, Satu-Mare, Sălaj, Argeș, Călărași, Dâmbovița, Giurgiu, Ialomița, Prahova, Teleorman,  Dolj, Gorj, Mehedinți, Olt, Vâlcea</t>
  </si>
  <si>
    <t>întreprindere mica/ P1 unitate administrativ teritoriala nivel local</t>
  </si>
  <si>
    <t>AA1/30.08.2019 AA2/18.11.2019</t>
  </si>
  <si>
    <t>Antreprenoriat Social - Progres, Echitate, Respect (ASPER)</t>
  </si>
  <si>
    <t>Scopul acestui proiect este promovarea antreprenoriatului social si a integrarii vocationale în întreprinderile sociale si economia sociala si solidara, pentru a facilita accesul la ocupare pentru 90 persoane din Regiunile Sud-Vest Oltenia si Sud - Muntenia, prin infiintarea a minim 21 intreprinderi sociale pe parcursul a 36 de luni, pentru indeplinirea OS 4.16.</t>
  </si>
  <si>
    <t>Sud-Muntenia, Sud-Vest Oltenia</t>
  </si>
  <si>
    <t>Arges, Dambovita, Dolj, Gorj, Mehedinti, Valcea</t>
  </si>
  <si>
    <t>Judetele: Arges, Dambovita, Dolj, Gorj, Mehedinti, Valcea</t>
  </si>
  <si>
    <t xml:space="preserve">organism neguvernamental nonprofit /P1- organism neguvernamental nonprofit/ P2 - societate comercială/ </t>
  </si>
  <si>
    <t>Sanse reale pentru o viata mai buna</t>
  </si>
  <si>
    <t>Obiectivul general al proiectului consta în înflinþarea de servicii sociale multifunctionale fara componenta rezidentiala (centru de zi, unitate de îngrijire la domiciliu si serviciu mobil de distribuire a hranei), în vederea asigurarii incluziunii sociale si prelungirii si îmbunatatirii calitatii vietii persoanelor vârstnice aflate în situatii de dependenta si excluziune sociala din orasele Babeni, Ocnele Mari si Comuna Bujoreni, prin
modernizarea, extinderea si dotarea infrastructurii de servicii.</t>
  </si>
  <si>
    <t>Municipiul Râmnicu Vâlcea, Oras Ocnele Mari</t>
  </si>
  <si>
    <t>Sunt mandru ca sunt bunic!</t>
  </si>
  <si>
    <t>Proiectul isi propune sa infiinteze si sa dezvolte un ansamblu de 2 servicii sociale capabile sa intervina articulat la nivelul persoanelor cu
varsta peste 65 de ani, oferindu-le servicii integrate care sa raspunda nevoilor lor sociale, medicale, de socializare si petrecere a timpului
liber, de afirmare a personalitatii proprii in contextul unei vieti sociale izolate pentru foarte multe dintre aceste persoane, cu probleme
financiare sau de sanatate.</t>
  </si>
  <si>
    <t>Teleorman</t>
  </si>
  <si>
    <t>Comuna Gratia</t>
  </si>
  <si>
    <t>unitate administrativ teritoriala nivel local/P1- organism neguvernamental nonprofit</t>
  </si>
  <si>
    <t>AA1/29.07.2020</t>
  </si>
  <si>
    <t>Implica-te! Indraznim, credem si reusim impreuna!</t>
  </si>
  <si>
    <t>Obiectivul general al proiectului presupune o abordare de interventii
integrate in scopul evitarii unor masuri disparate, mono-sectoriale, a caror eficacitate este diminuata de lipsa masurilor eficiente de
acompaniere a interventiilor principale, precum si evitarea neajunsurilor legate de o insuficienta adaptare la specificul local al nevoilor
persoanelor aflate in risc de saracie si excluziune sociala din comunitatea persoanelor varstnice.</t>
  </si>
  <si>
    <t>Arges, Calarasi,Dambovita,Giurgiu, Ialomita, Prahova, Teleorman</t>
  </si>
  <si>
    <t>Judetele:Arges, Calarasi,Dambovita,Giurgiu, Ialomita, Prahova, Teleorman</t>
  </si>
  <si>
    <t>organism neguvernamental nonprofit/P1-societate comerciala</t>
  </si>
  <si>
    <t>Obiectivul general al proiectului este cresterea calitatii vietii pesoanele vârstnice expuse riscului de excluziune sociala, din municipiul Dragasani si asigurarea egalitatii de sanse pentru o viata sanatoasa, activa si demna.</t>
  </si>
  <si>
    <t>Municipiul Dragasani</t>
  </si>
  <si>
    <t>unitate administrativ teritoriala nivel local/P1-institutie publica aflata în subordinea sau sub coordonarea consiliului judetean</t>
  </si>
  <si>
    <t>AA1/03.10.2019  AA2/07.01.2020 AA3/10.02.2020</t>
  </si>
  <si>
    <t>Proiectul isi propune sa infiinteze si sa dezvolte un ansamblu de 3 servicii sociale capabile sa intervina articulat la nivelul persoanelor cu
varsta peste 65 de ani, oferindu-le servicii integrate care sa raspunda nevoilor lor sociale, medicale, de socializare si petrecere a timpului
liber, de afirmare a personalitatii proprii in contextul unei vieti sociale izolate pentru foarte multe dintre aceste persoane, cu probleme
financiare sau de sanatate.</t>
  </si>
  <si>
    <t>Municipiul Turnu
Magurele</t>
  </si>
  <si>
    <t>AA1/11.03.2020 AA2/13.05.2020 AA3/18.08.2020</t>
  </si>
  <si>
    <t>OBIECTIVUL GENERAL al proiectului consta in dezvoltarea competitivitatii si inovarii in sectorul prioritar al Distributiei, prin facilitarea accesului angajatilor la programe de invatare pe tot parcursul vietii si investia irecta in dezvoltarea competentelor in randul fortei de munca active.</t>
  </si>
  <si>
    <t>Centru, Nord-Est, Sud-Muntenia, Sud-Est, Sud-Vest Oltenia, vest</t>
  </si>
  <si>
    <t>Brasov, Sibiu, Bacau, Cluj, Giurgiu, Constanta, Dolj, Arad</t>
  </si>
  <si>
    <t>Judetele: Brasov, Sibiu, Bacau, Cluj, Giurgiu, Constanta, Dolj, Arad</t>
  </si>
  <si>
    <t>intreprindere mare</t>
  </si>
  <si>
    <t>AA1/06.02.2020; AA2/28.07.2020</t>
  </si>
  <si>
    <t>Proiectul vizeaza desfasurarea de activitati destinate Obiectivul specific 4.16: Consolidarea capacitaþii întreprinderilor de economie sociala de a funcþiona într-o maniera auto-sustenabila, prin formarea a 108 antreprenroi in economia sociala, subventionarea infiintarii a cel putin 21 de intreprinderi sociale, si dezvoltarea unei  Retele regionale pentru promovarea si dezvoltarea economiei sociale, la nivelul regiunii Sud-Muntenia si Centru.</t>
  </si>
  <si>
    <t>Alba, Mures, Sibiu, Arges, Dambovita, Prahova</t>
  </si>
  <si>
    <t>Judetele:Alba, Mures, Sibiu, Arges, Dambovita, Prahova</t>
  </si>
  <si>
    <t>organism neguvernamental nonprofit /P1- organism neguvernamental nonprofit/ P2 -organism neguvernamental nonprofit</t>
  </si>
  <si>
    <t>PHOENIX - responsabilitate prin economie sociala in regiunile Nord-Est, Sud-Est, Sud-Muntenia si Sud-Vest Oltenia</t>
  </si>
  <si>
    <t>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regiunile Nord-Est, Sud-Est, Sud-Muntenia si Sud-Vest
Oltenia.</t>
  </si>
  <si>
    <t>Nord-Est, Sud-Muntenia, Sud-Est, Sud-Vest Oltenia</t>
  </si>
  <si>
    <t>BACAU, BOTOSANI, IASI, NEAMT, SUCEAVA, VASLUI, ARGES,  DAMBOVITA, GIURGIU, IALOMITA, PRAHOVA, TELEORMAN, BRAILA, BUZAU, CONSTANTA, GALATI, TULCEA, VRANCEA, DOLJ, GORJ, MEHEDINTI, OLT, VALCEA</t>
  </si>
  <si>
    <t>Judetele: BACAU, BOTOSANI, IASI, NEAMT, SUCEAVA, VASLUI, ARGES,  DAMBOVITA, GIURGIU, IALOMITA, PRAHOVA, TELEORMAN, BRAILA, BUZAU, CONSTANTA, GALATI, TULCEA, VRANCEA, DOLJ, GORJ, MEHEDINTI, OLT, VALCEA</t>
  </si>
  <si>
    <t>organism neguvernamental nonprofit /P1- organism neguvernamental nonprofit</t>
  </si>
  <si>
    <t>AA1/17.01.2020 AA2/08.05.2020</t>
  </si>
  <si>
    <t>ARGUS - sprijinirea infiintarii si dezvoltarii de intreprinderi sociale in regiunile Nord-Vest, Vest si Centru</t>
  </si>
  <si>
    <t>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regiunile Nord-Vest, Vest si Centru.</t>
  </si>
  <si>
    <t>Centru, Nord-Vest, Vest</t>
  </si>
  <si>
    <t>Alba, Brasov, Covasna, Harghita, Mures, Sibiu, Bihor, Bistrita-Nasaud, Cluj, Maramures, Satu-Mare, Salaj, Arad, Caras-Severin, Hunedoara, Timis</t>
  </si>
  <si>
    <t>Judetele: Alba, Brasov, Covasna, Harghita, Mures, Sibiu, Bihor, Bistrita-Nasaud, Cluj, Maramures, Satu-Mare, Salaj, Arad, Caras-Severin, Hunedoara, Timis</t>
  </si>
  <si>
    <t>Obiectivul general al proiectului este dezvoltarea  comunitatilor locale prin infiintarea a 17 intreprinderi sociale si a 85 de noi locuri de munca in zonele urbane sau rurale din regiunile mai putin dezvoltate ale Romaniei printr-un program de masuri integrate de dezvoltare a competentelor antreprenoriale pentru - 120 de persoane, mentorat, asistenta pentru dezvoltarea unui plan de afaceri, promovare si sprijin financiar.</t>
  </si>
  <si>
    <t>Centru, Nord-Est, Nord-Vest, Sud-Muntenia, Sud-Est, Sud-Vest Oltenia, Vest</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</si>
  <si>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</si>
  <si>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</si>
  <si>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organism neguvernamental nonprofit /P1 - unitate administrativ teritoriala nivel judetean /P2- organism neguvernamental nonprofit</t>
  </si>
  <si>
    <t>AA1/30.10.2019; AA2/07.10.2020</t>
  </si>
  <si>
    <t>SPER - Sustenabilitate, Performanta, Educatie, Responsabilitate pt dezvoltarea comunitatilor</t>
  </si>
  <si>
    <t>Obiectivul general al proiectului este dezvoltarea comunitaþilor locale prin infiintarea a 17 intreprinderi sociale si a 85 de noi locuri de munca in zonele urbane sau rurale din regiunile mai putin dezvoltate ale Romaniei printr-un program de masuri integrate de dezvoltare a competentelor antreprenoriale pentru - 120 de persoane, mentorat, asistenta pentru dezvoltarea unui plan de afaceri, promovare si sprijin financiar.</t>
  </si>
  <si>
    <t>Alba, Brasov, Covasna, Harghita, Mures, Sibiu, Bacau, Iasi, Neamt, Suceava, Vaslui, Bihor, Bistrita-Nasaud, Cluj, Maramures, Satu-Mare, Salaj, Arges, Calarasi, Dambovita, Giurgiu, Ialomita, Prahova, Teleorman, Braila, Buzau, Constanta, Galati,  Tulcea, Vrancea, Dolj, Gorj, Mehedinti, Olt, Valcea, Arad, Caras-Severin, Hunedoara, Timis</t>
  </si>
  <si>
    <t>Judetele: Alba, Brasov, Covasna, Harghita, Mures, Sibiu, Bacau, Iasi, Neamt, Suceava, Vaslui, Bihor, Bistrita-Nasaud, Cluj, Maramures, Satu-Mare, Salaj, Arges, Calarasi, Dambovita, Giurgiu, Ialomita, Prahova, Teleorman, Braila, Buzau, Constanta, Galati,  Tulcea, Vrancea, Dolj, Gorj, Mehedinti, Olt, Valcea, Arad, Caras-Severin, Hunedoara, Timis</t>
  </si>
  <si>
    <t>organism neguvernamental nonprofit /P1 -institutie de învatamânt superior de stat acreditata /P2- intreprindere mica</t>
  </si>
  <si>
    <t>SES - Start Economie Sociala</t>
  </si>
  <si>
    <t>OBIECTIVUL GENERAL : Infiintarea si dezvoltarea a 21 intreprinderi sociale care vor contribui la crearea a 105 locuri de munca in vederea combaterii saraciei. Totodata structurile de economie sociala create in cadrul proiectului vor contribui la dezvoltarea comunitatilor locale, se vor implica in activitati cu caracter social si activitati economice. Proiectul vizeaza masuri care sa duca la infiintarea, cat si dezvoltarea de intreprinderi sociale, inclusiv intreprinderilor sociale de insertie, pentru integrarea pe piata muncii a persoanelor din grupurile vulnerabile si combatere a saraciei din regiunea Sud –Muntenia a Romaniei.</t>
  </si>
  <si>
    <t>Arges, Dambovita, Prahova</t>
  </si>
  <si>
    <t>Judetele:Arges, Dambovita, Prahova</t>
  </si>
  <si>
    <t>organism neguvernamental nonprofit /P1 - intreprindere mica/ P2 - intreprindere mica</t>
  </si>
  <si>
    <t>Obiectivul general al proiectului il reprezinta dezvoltarea competentelor antreprenoriale din domeniul economiei sociale prin informare, formare, consiliere si sustinerea ocuparii pe cont propriu in randul  ersoanelor ce intentioneaza sa infiinteze o intreprindere sociala in zona urbana si/sau rurala din regiunea Sud-Vest Oltenia. Prin obiectivul general al proiectului se urmareste sustinerea iniþiativei antreprenoriale prin campanii de informare si constientizare a antreprenoriatului social si formarea in domeniul antreprenoriatului social a minim 120 de persoane care doresc sa demareze o activitate independenta.</t>
  </si>
  <si>
    <t xml:space="preserve">organism neguvernamental nonprofit, de utilitate publica, cu personalitate juridica, care functioneaza în domeniul dezvoltarii regionale/ P1 - organism neguvernamental nonprofit </t>
  </si>
  <si>
    <t>Sprijin pentru competitivitate sociala in regiunea Sud Vest</t>
  </si>
  <si>
    <t>Obiectivul general al proiectului il reprezinta incurajarea antreprenoriatului si sprijin oferite pentru infiintarea de intreprinderi sociale in Regiunea de Dezvoltare Sud-Vest Oltenia.</t>
  </si>
  <si>
    <t>Dolj, Gorj, Mehedinti, Olt Valcea</t>
  </si>
  <si>
    <t>Judetele:Dolj, Gorj, Mehedinti, Olt Valcea</t>
  </si>
  <si>
    <t xml:space="preserve">intreprindere mijlocie/ P1 - organism neguvernamental nonprofit </t>
  </si>
  <si>
    <t>Incluziunea sociala si combaterea saraciei, prin sprijinirea infiintarii si functionarii unui numar de 21 de noi întreprinderi sociale, situate atât în zona urbana, cât si în zona rurala din Regiunea de Dezvoltare Sud-Vest Oltenia a României, pe baza unor subventii acordate persoanelor care doresc sa înfiinteze întreprinderi sociale si care vor participa la programul de formare în domeniul  antreprenoriatului social si la concursul de planuri de afaceri organizate în cadrul proiectului.</t>
  </si>
  <si>
    <t>AA1/23.01.2020; AA2/19.10.2020</t>
  </si>
  <si>
    <t>O sansa pentru economia sociala, un viitor mai bun pentru persoanele vulnerabile</t>
  </si>
  <si>
    <t>Obiectivul general al proiectului costa in infiintarea si dezvoltarea a 21 intreprinderi sociale in regiunile Sud Muntenia, Sud Est, Sud Vest si Nord Est, ce asigura oportunitati de integrare si reintegrare a fortei de munca in structurile de economie sociala, prin crearea a 105 de noi locuri de munca. Proiectul se adreseaza unui grup tinta format din 120 de persoane cu varsta peste 18 de ani, persoane care doresc sa infiinteze intreprinderi sociale.</t>
  </si>
  <si>
    <t>Bacau, Botosani, Iasi, Neamt, Suceava, Vaslui, Arges, Calarasi, Dambovita, Giurgiu, Ialomita, Prahova, Teleorman, Braila, Buzau, Constanta, Galati, Tulcea, Vrancea, Dolj, Gorj, Mehedinti, Olt, Valcea</t>
  </si>
  <si>
    <t>Judetele:Bacau, Botosani, Iasi, Neamt, Suceava, Vaslui, Arges, Calarasi, Dambovita, Giurgiu, Ialomita, Prahova, Teleorman, Braila, Buzau, Constanta, Galati, Tulcea, Vrancea, Dolj, Gorj, Mehedinti, Olt, Valcea</t>
  </si>
  <si>
    <t>organism neguvernamental nonprofit/P1 autoritate a administratiei publice centrale finantata integral de la bugetul de stat sau BAS/ P2 intreprindere mica/ P3 organism neguvernamental nonprofit</t>
  </si>
  <si>
    <t>Proiectul vizeaza incluziunea sociala si combaterea saraciei prin promovarea antreprenoriatului social, crearea unor locuri de munca durabile si de calitate prin acordarea de suport specializat pentru sustinerea infiintarii si consolidarea capacitatii de functionare sustenabila a minim 21 de Intreprinderi sociale/ de insertie in regiunile de dezvoltare Sud-Muntenia, Nord-Vest, Nord-Est si Sud-Vest, in baza subventionarii a 21 planuri de afaceri.</t>
  </si>
  <si>
    <t>Nord-Vest, Nord-Est, Sud-Muntenia, Sud-Vest Oltenia</t>
  </si>
  <si>
    <t>Bacau, Botosani, Iasi, Neamt, Suceava, Vaslui, Bihor, Bistrita-Nasaud, Cluj, Maramures, Satu-Mare, Salaj,  Arges, Calarasi,  Dambovita, Giurgiu, Ialomita,  Prahova, Dolj, Gorj, Mehedinti, Olt, Valcea</t>
  </si>
  <si>
    <t>Judetele: Bacau, Botosani, Iasi, Neamt, Suceava, Vaslui, Bihor, Bistrita-Nasaud, Cluj, Maramures, Satu-Mare, Salaj,  Arges, Calarasi,  Dambovita, Giurgiu, Ialomita,  Prahova, Dolj, Gorj, Mehedinti, Olt, Valcea</t>
  </si>
  <si>
    <t>intreprindere mijlocie/P1 organism neguvernamental nonprofit</t>
  </si>
  <si>
    <t>AA1/03.02.2020</t>
  </si>
  <si>
    <t>Proiectul vizeaza incluziunea sociala si combaterea saraciei prin promovarea antreprenoriatului social, crearea unor locuri de munca durabile si de calitate prin acordarea de suport specializat pentru sustinerea infiintarii si consolidarea capacitatii de functionare sustenabila a minim 21 de Intreprinderi sociale/ de insertie in regiunile de dezvoltare Sud-Muntenia, Sud-Est, Nord-Est si Sud-Vest, in baza subventionarii a 21 planuri de afaceri.</t>
  </si>
  <si>
    <t>Bacau, Botosani, Iasi, Neamt, Suceava, Vaslui, Arges, Calarasi,  Dambovita, Giurgiu, Ialomita,  Prahova, Braila, Buzau, Constanta, Galati, Tulcea, Vrancea, Dolj, Gorj, Mehedinti, Olt, Valcea</t>
  </si>
  <si>
    <t>Judetele:Bacau, Botosani, Iasi, Neamt, Suceava, Vaslui, Arges, Calarasi,  Dambovita, Giurgiu, Ialomita,  Prahova, Braila, Buzau, Constanta, Galati, Tulcea, Vrancea, Dolj, Gorj, Mehedinti, Olt, Valcea</t>
  </si>
  <si>
    <t>AA1/05.02.2020</t>
  </si>
  <si>
    <t>Sprijin pentru autosustenabilitatea a 32 de intreprinderi sociale in Regiunea de Dezvoltare Sud-Vest Oltenia</t>
  </si>
  <si>
    <t>Prin prezentul proiect Solicitantul vizeaza ca prin interventiile sale sa sprijine infiintarea de 32 de entitati de economie sociala, consolidarea capacitatii financiare a acestora si sprijinirea mod indirect a persoanelor din cadrul intreprinderilor sociale nou infiintate (angajati, membri, voluntari etc.) Asftel, proiectul isi propune sa contribuie prin interventiile sale la: infiintarea si subventionarea a 32 de intreprinderi sociale cu sume cuprinse intre 55.000 euro -100.000 euro maxim.</t>
  </si>
  <si>
    <t>Dolj, Gorj, Mehedinti, Olt, Valcea</t>
  </si>
  <si>
    <t>Judetele: Dolj, Gorj, Mehedinti, Olt, Valcea</t>
  </si>
  <si>
    <t>unitate administrativ teritoriala nivel local/P1- organism neguvernamental nonprofit/ P2 -organism neguvernamental nonprofit</t>
  </si>
  <si>
    <t>Initiativa sociala in regiunea Sud-Muntenia</t>
  </si>
  <si>
    <t>Obiectivul general al proiectului il reprezinta infiintarea si dezvoltarea de intreprinderi sociale pentru integrarea pe piata muncii a persoanelor din grupurile vulnerabile, diversificarea serviciilor sociale oferite si combaterea saraciei in regiunea Sud-Muntenia,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</si>
  <si>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Arges, Calarasi,  Dambovita, Giurgiu, Ialomita,  Prahova, Teleorman</t>
  </si>
  <si>
    <t>Judetele:Arges, Calarasi,  Dambovita, Giurgiu, Ialomita,  Prahova, Teleorman</t>
  </si>
  <si>
    <t>microintreprindere/P1-societate comerciala/ P2- camera de comert</t>
  </si>
  <si>
    <t>Initiativa sociala in regiunea SV Oltenia</t>
  </si>
  <si>
    <t>Obiectivul general al proiectului il reprezinta infiintarea si dezvoltarea de intreprinderi sociale pentru integrarea pe piata muncii a persoanelor din grupurile vulnerabile, diversificarea serviciilor sociale oferite si combaterea saraciei in regiunea Sud-Vest Oltenia,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</si>
  <si>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Obiectivul general al proiectului il reprezinta incurajarea economiei sociale prin infiintarea de intreprinderi sociale, in vederea integrarii pe piata fortei de munca a persoanelor din grupurile vulnerabile din regiunile Sud-Vest, Sud-Est si Sud. Implementarea proiectului va conduce la sustinerea a 21 de intreprinderi sociale nou infiintate (prin intermediul schemei de minimis) si la crearea a cel putin 105 locuri de munca - acestea vor avea un impact pozitiv asupra mediului de afaceri si asupra nivelului de trai al populatiei din regiunile Sud Vest, Sud Est si Sud Muntenia.</t>
  </si>
  <si>
    <t>Sud Muntenia, Sud-Est, Sud-Vest Oltenia</t>
  </si>
  <si>
    <t>Arges, Calarasi, Dambovita, Giurgiu, Ialomita, Prahova, Teleorman, Braila, Buzau, Constanta, Galati, Tulcea, Vrancea, Dolj, Gorj, Mehedinti, Olt, Valcea</t>
  </si>
  <si>
    <t>Judetele: Arges, Calarasi, Dambovita, Giurgiu, Ialomita, Prahova, Teleorman, Braila, Buzau, Constanta, Galati, Tulcea, Vrancea, Dolj, Gorj, Mehedinti, Olt, Valcea</t>
  </si>
  <si>
    <t>organism neguvernamental nonprofit/ P1- organizatie sindicala/ P2- intreprindere mijlocie</t>
  </si>
  <si>
    <t>AA1/22.10.2019  AA2/28.02.2020; AA3/09.10.2020 AA4/11.11.2020</t>
  </si>
  <si>
    <t>Obiectivul general al proiectului consta in consolidarea capacitatii intreprinderilor de economie sociala de a functiona intr-o maniera autosustenabila prin cresterea numarului de entitati de economie sociala din regiunea de dezvoltare Sud-Vest Oltenia in vederea stimularii integrarii pe piata fortei de munca a persoanelor din grupurile vulnerabile si a combaterii saraciei, prin furnizarea unui program de formare antreprenoriala specifica, precum si dezvoltarea cunostintelor si competentelor relevante pentru un numar de 105 persoane, in scopul infiintarii si functionarii a 21 de intreprinderi sociale si a crearii de minim 105 de noi locuri de munca durabile si de calitate in regiunea Sud-Vest Oltenia.</t>
  </si>
  <si>
    <t>reziliat prin decizia 10304 din 13.05.2020</t>
  </si>
  <si>
    <t>unitate administrativ teritoriala nivel local/ P1- intreprindere mica</t>
  </si>
  <si>
    <t xml:space="preserve">Obiectivul general al proiectului il reprezinta dezvoltarea economiei sociale in regiunile Nord Vest si Sud Vest Oltenia, ceea ce va contribui implicit la crearea de noi locuri de munca si la dezvoltarea serviciilor locale din regiunile de implementare. proiectul propune activitati specifice pentru infiintarea si dezvoltarea unui nr. de 30 structuri de economie sociala (din care 15 intreprinderi rurale), in regiunile Sud Vest Oltenia si Nord Vest si consolidarea capacitatilor, competentelor si cunostintelor pentru fondatorii si/sau angajatii acestora. </t>
  </si>
  <si>
    <t>Nord-Vest, Sud-Vest Oltenia</t>
  </si>
  <si>
    <t>Bihor, Cluj, Salaj, Dolj, Gorj, Mehedinti, Olt, Valcea</t>
  </si>
  <si>
    <t>Judetele: Bihor, Cluj, Salaj, Dolj, Gorj, Mehedinti, Olt, Valcea</t>
  </si>
  <si>
    <t>organism neguvernamental nonprofit/ P1- organism neguvernamental nonprofit/ P2- intreprindere mijlocie</t>
  </si>
  <si>
    <t>AA1/16.12.2019 AA2/30.04.2020; AA3/23.06.2020 AA4/07.12.2020 AA5/14.01.2021</t>
  </si>
  <si>
    <t>Proiectul contribuie la atingerea obiectivului specific al programului si apelului (OS 3.8) intrucat isi asuma ca cel putin 330 angajati din distributie sa parcurga programul de formare profesionala continua acreditat de ANC si sa poata implementa metode si practici moderne in gestionarea activitatii lor de distributie, iar cresterea calitatii serviciilor pe care le presteaza sa aiba un impact direct in dezvoltarea sectoarelor economice cu potential competitiv/domeniile de specializare inteligenta identificate in strategiile nationale.</t>
  </si>
  <si>
    <t>Obiectivul general al proiectului este de a contribui la cresterea competitivitatii profesionale prin dezvoltarea resurselor umane, prin facilitarea accesului la servicii de formare profesionala continua si servicii de evaluare si certificare a competentelor profesionale obtinute pe alte cai decat cele formale pentru 537 persoane - angajati din industria de morarit, panificatie si produse fainoase din regiunile Nord Est, Sud Est, Sud Muntenia, Sud Vest Oltenia si Centru, in vederea cresterii performantelor in plan profesional, in concordanta cu cerintele locurilor de munca din sectorul de morarit, panificatie si produse fainoase. Proiectul vizeaza sprijinirea a minim 36 de IMM-uri din sectorul de morarit, panificatie si produse fainoase in scopul imbunatatirii continue a activitatii angajatilor, cresterii competitivitatii lor si adaptarii eficiente la conditiile de piata si la exigentele consumatorilor.</t>
  </si>
  <si>
    <t>Centru, Nord-Est,  Sud-Muntenia, Sud-Est, Sud-Vest Oltenia</t>
  </si>
  <si>
    <t>Alba, Brasov, Covasna, Harghita, Mures, Sibiu, Bacau, Botosani, Iasi, Neamt, Suceava, Vaslui, Arges, Calarasi, Dambovita, Giurgiu, Ialomita, Prahova, Teleorman, Braila, Buzau, Constanta, Galati,  Tulcea, Vrancea, Dolj, Gorj, Mehedinti, Olt, Valcea</t>
  </si>
  <si>
    <t>Judetele: Alba, Brasov, Covasna, Harghita, Mures, Sibiu, Bacau, Botosani, Iasi, Neamt, Suceava, Vaslui, Arges, Calarasi, Dambovita, Giurgiu, Ialomita, Prahova, Teleorman, Braila, Buzau, Constanta, Galati,  Tulcea, Vrancea, Dolj, Gorj, Mehedinti, Olt, Valcea</t>
  </si>
  <si>
    <t>organizatie patronala</t>
  </si>
  <si>
    <t>AA1/11.02.2020; AA2/15.10.2020</t>
  </si>
  <si>
    <t>Obiectivul general al proiectului este aplicarea unui pachet complex de masuri de infiintare a 21 de intreprinderi sociale in regiunile Sud-Vest Oltenia si Sud Muntenia si de consolidare a capacitatii acestora de a functiona intr-o maniera autosustenabila, prin: dobandirea de catre 120 de persoane din regiunile Sud Muntenia si Sud Vest Oltenia, printr-un program de formare specific, a cunostintelor civice, sociale, antreprenoriale si manageriale; sprijinirea a 21 de intreprinderi sociale prin acordarea de ajutoare de minimis;  crearea a 105 locuri de munca, necesare intreprinderilor sociale pentru asigurarea acelor produse/servicii prin care, intr-un climat competitiv, sa obtina veniturile necesare indeplinirii misiunilor sociale si autosustenabilitatii.</t>
  </si>
  <si>
    <t>Arges, Calarasi, Dambovita, Giurgiu, Ialomita, Prahova, Teleorman, Dolj, Gorj, Mehedinti, Olt, Valcea</t>
  </si>
  <si>
    <t>Judetele: Arges, Calarasi, Dambovita, Giurgiu, Ialomita, Prahova, Teleorman, Dolj, Gorj, Mehedinti, Olt, Valcea</t>
  </si>
  <si>
    <t>AA1/12.05.2020</t>
  </si>
  <si>
    <t>Obiectivul general al proiectului este adaptarea lucratorilor si a întreprinderilor la dinamica sectoarelor economice cu pontential/ domeniilor identificate conform SNC si SNCDI prin îmbunatatirea accesului egal la învatarea pe tot parcursul vietii pentru toate grupurile de vârsta. Proiectul raspunde OS 3.12 prin constientizarea a minim 400 de angajatori/ întreprinderi cu privire la beneficiile invatarii pe tot parcursul vietii dintre care minim 60 vor fi sprijinite prin acþiunile proiectului.</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</si>
  <si>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</si>
  <si>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</si>
  <si>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organizatie patronala/P1 intreprindere mica/P2 organism neguvernamental nonprofit</t>
  </si>
  <si>
    <t>Imbunatatirea nivelului de cunostinte pentru angajatii din Romania</t>
  </si>
  <si>
    <t>Obiectivul general al proiectului consta in imbunatatirea nivelului de cunostinte si competente al angajatilor din firmele romanesti din regiunile mai putin dezvoltate, precum si recalificarea si perfectionarea acestora prin programe de invatare pe tot parcursul vietii, adaptate cerintelor domeniilor competitive SNC
si SNCDI.</t>
  </si>
  <si>
    <t>Dolj, Mehedinti, Olt</t>
  </si>
  <si>
    <t>Judetele: Dolj, Mehedinti, Olt</t>
  </si>
  <si>
    <t>organizatie patronala/ P1 întreprindere mica/ P2 microintreprindere</t>
  </si>
  <si>
    <t>AA1/05.03.2020</t>
  </si>
  <si>
    <t>EDU Activ - Formare profesionala pentru dezvoltare si inovare</t>
  </si>
  <si>
    <t>Obiectivul general al proiectului este cresterea cu 326 a numarului de angajati din regiunile SVO, SM si Centru, cu cunostinte/competente/ aptitudini in domeniile aferente sectoarele economice/ domeniile identificate conform SNC si SNCDI imbunatatite, cu 326 a numarului de persoane care dobândesc o calificare/ care si-au validat competentele în sectoarele prioritare la încetarea calitatii de participant la programele de formare organizate si cu 36 a numarului de IMM-uri sprijinite care activeaza sau intentioneaza sa-si adapteze activitatea la aceste sectoare.</t>
  </si>
  <si>
    <t>Alba, Brasov, Covasna, Harghita, Mures, Sibiu, Arges, Calarasi, Dambovita, Giurgiu, Ialomita, Prahova, Teleorman, Dolj, Gorj, Mehedinti, Olt, Valcea</t>
  </si>
  <si>
    <t>Judetele: Alba, Brasov, Covasna, Harghita, Mures, Sibiu, Arges, Calarasi, Dambovita, Giurgiu, Ialomita, Prahova, Teleorman, Dolj, Gorj, Mehedinti, Olt, Valcea</t>
  </si>
  <si>
    <t>camera de comert/ P1 întreprindere mica</t>
  </si>
  <si>
    <t>Imbunatatirea nivelului de competente ale angajatilor din Regiunea SV Oltenia</t>
  </si>
  <si>
    <t>Obiectivul general il constituie cresterea numarului de angajati din Regiunea Sud - Vest Oltenia care beneficiaza de oportunitati de învatare pe tot parcursul vietii pentru dezvoltarea abilitatilor de munca necesare în economia secolului 21, in vederea adaptarii activitatii la dinamica sectoarelor economice cu potential competitiv identificate conform SNC si in corelare cu domeniilor de specializare inteligenta conform SNCDI, prin furnizarea de programe de formare profesionala si activitati de dezvoltare personala si profesionala unui numar de 330 angajati ce provin din întreprinderi care-si desfasoara activitatea principala sau secundara într-unul din sectoarele economice cu potential competitiv identificate conform SNC si în domeniile de specializare inteligenta conform SNCDI, precum si prin elaborarea si introducerea unor programe de invatare la locul de munca, pentru 36 firme din Regiunea Sud-Vest Oltenia, interventie materializata pe perioada a 18 luni.</t>
  </si>
  <si>
    <t>organizatie patronala/P1 organism neguvernamental nonprofit/ P2 organism neguvernamental nonprofit</t>
  </si>
  <si>
    <t>Obiectivul general il constituie cresterea accesului la servicii socio-medicale integrate calitative si adecvate nevoilor specifice pentru 160 persoane varstnice vulnerabile din judetul Galati, cu scopul reducerii cu 56 % a numarului de cazuri de vulnerabilitate.</t>
  </si>
  <si>
    <t>Galați</t>
  </si>
  <si>
    <t>Județul Galați</t>
  </si>
  <si>
    <t>organism neguvernamental nonprofit/P1  furnizor de servicii sociale de drept public/P2 furnizor de servicii sociale de drept public</t>
  </si>
  <si>
    <t>AA1/08.10.2020</t>
  </si>
  <si>
    <t>Niciodată singur - Sprijin pentru bunicii comunității</t>
  </si>
  <si>
    <t>Obiectivul general al proiectului este reprezentat de cresterea gradului de acoperire cu servicii sociale pe raza Municipiului Rosiorii de
Vede, prin înfiinþarea serviciului de îngrijire la domiciliu si furnizarea serviciilor sociale specifice, adaptate nevoilor grupului þinta.</t>
  </si>
  <si>
    <t>Roșiorii de Vede</t>
  </si>
  <si>
    <t>unitate administrativ teritoriala</t>
  </si>
  <si>
    <t>Bunicii comunitatii Petresti</t>
  </si>
  <si>
    <t>Obiectivul general consta in infiintarea si furnizarea de servicii sociale, medicale si socio-medicale in cadrul unui Centru de zi in satul Petresti, comuna Petresti, judetul Dambovita pentru cresterea numarului de persoane varstnice care depasesc situatia de vulnerabilitate.</t>
  </si>
  <si>
    <t>Dâmbovița</t>
  </si>
  <si>
    <t>Petrești</t>
  </si>
  <si>
    <t>Bunicii Comunitatii - Rovinari</t>
  </si>
  <si>
    <t>Obiectivul general consta in reducerea numarului de persoane varstnice aflate in situatie de vulnerabilitate, la nivelul orasului Rovinari, judetul Gorj, prin sprijinirea accesului la servicii sociale integrate in vederea pastrarii si prelungirii independentei lor, si pentru depasirea dificultatilor caracteristice acestei categorii de populatie.</t>
  </si>
  <si>
    <t>Gorj</t>
  </si>
  <si>
    <t>Rovinari</t>
  </si>
  <si>
    <t>Proiectul vizeaza actiuni de prevenire a separarii copilului de familia sa si acordarea de sprijin material pentru minim 270 de copii expusi riscului separarii de familie, precum si asigurarea serviciilor de consiliere si sprijin pentru minim 100 de copii.</t>
  </si>
  <si>
    <t>judetul Gorj</t>
  </si>
  <si>
    <t>OBIECTIVUL GENERAL al proiectului consta in:
”Cresterea numarului de manageri si angajati in departamentele de resurse umane activi in domeniul Procesarea alimentelor si bauturilor
care beneficiaza de programe de dezvoltare a abilitatilor si competentelor manageriale si specifice domeniului resurselor umane, in
vederea adaptarii activitatii profesionale la dinamica sectoarelor economice cu potential competitiv ”</t>
  </si>
  <si>
    <t>Judetele: Dolj, Mehedinti, Olt, Valcea, Municipiul Targu Jiu</t>
  </si>
  <si>
    <t>Obiectivul general al proiectului este combaterea saraciei si a oricarei forme de discriminare prin furnizarea de servicii sociale integrate
pentru persoanele aflate in risc de saracie sau excluziune sociala din comuna Sadova, judetul Dolj.</t>
  </si>
  <si>
    <t>Sadova</t>
  </si>
  <si>
    <t>unitate administrativ teritoriala nivel local/ P1- organism neguvernamental nonprofit</t>
  </si>
  <si>
    <t>Dezvoltare centru socio-comunitar Crampoia</t>
  </si>
  <si>
    <t>Obiectiv general- Reducerea numarului de persoane apartinand comunitatii marginalizate din Com. Crampoia, aflate in risc de saracie si excluziune sociala,
prin implementarea de interventii integrate de ocupare, educatie, formare profesionala, asistenta sociala si imbunatatirea conditiilor de trai,
in contextul mecanismului DLRC.</t>
  </si>
  <si>
    <t xml:space="preserve"> Crampoia</t>
  </si>
  <si>
    <t>unitate administrativ teritoriala nivel local/P1-institutie de învaþamânt pre-universitar de stat acreditata</t>
  </si>
  <si>
    <t>AA1/07.08.2020</t>
  </si>
  <si>
    <t>Furnizare de servicii sociale si medicale prin Centrul Multifunctional in comuna Bustuchin, judetul Gorj</t>
  </si>
  <si>
    <t>Obiectivul general al proiectului este promovarea incluziunii sociale, combaterea saraciei si a oricarei forme de discriminare prin oferirea</t>
  </si>
  <si>
    <t>Bustuchin</t>
  </si>
  <si>
    <t>Obiectivul general al proiectului este promovarea incluziunii sociale, combaterea saraciei si a oricarei forme de discriminare prin oferirea
de servicii socio – medicale integrate, masuri de ocupare, servicii de asistenta juridica si activitati de imbunatatire a conditiilor de locuit in
randul persoanelor aflate in risc de saracie sau excluziune sociala din comuna Tantareni, judetul Gorj.</t>
  </si>
  <si>
    <t>Tantareni</t>
  </si>
  <si>
    <t>Practica-Primul pas spre succes</t>
  </si>
  <si>
    <t>Obiectivul general al proiectului consta in derularea de stagii de practica pentru elevi si crearea de parteneriate viabile scoala-angajatori,
in vederea dobandirii de catre elevi de noi competente aplicative si insertiei acestora pe piata muncii in domenii competitive de
specializare inteligenta SNC si SNCDI.</t>
  </si>
  <si>
    <t>Dolj, Olt</t>
  </si>
  <si>
    <t>Judetele Dolj si Olt</t>
  </si>
  <si>
    <t>organism neguvernamental nonprofit/institutie de învatamânt pre-universitar de stat acreditata/institutie de învaþamânt pre-universitar de stat acreditata</t>
  </si>
  <si>
    <t>Inovarea procesului educational prin stagii de practica</t>
  </si>
  <si>
    <t>Judetul Dolj</t>
  </si>
  <si>
    <t>institutie de învatamânt pre-universitar de stat acreditata</t>
  </si>
  <si>
    <t>PRACTIC – Practica la locul de muncă, poartă deschisă spre angajare</t>
  </si>
  <si>
    <t>Obiectivul general al proiectului vizeaza cresterea ratei de participare a elevilor din învaþamântul secundar si terþiar non-universitar la
programe de învaþare la locul de munca, prin optimizarea stagiilor de practica, a serviciilor de consiliere si orientare profesionala si prin
utilizarea metodei inovative de tip „firme de exerciþiu”, în vederea îmbunataþirii perspectivelor de inserþie pe piaþa muncii ale acestora, cu
accent pe sectoarele economice cu potenþial competitiv identificate conform SNC si din domeniile de specializare inteligenta conform
SNCDI.</t>
  </si>
  <si>
    <t>Mehedinti</t>
  </si>
  <si>
    <t>autoritate a administratiei publice centrale finanþata integral de la bugetul de stat sau BAS</t>
  </si>
  <si>
    <t>Profesionistii de maine, elevii de astazi – PROMIT</t>
  </si>
  <si>
    <t>OBIECTIV GENERAL: imbunatatirea competentelor profesionale a unui numar de 182 de viitori absolventi din
invatamantul secundar si tertiar non-universitar (liceele tehnologice, scoli profesionale si/sau postliceale) din regiunile SV Oltenia si Sud-
Muntenia, cu domiciliul Regiunile mai putin dezvoltate ale Romaniei, in vederea cresterii gradului lor de ocupare pe piata muncii intr-un
interval de 24 de luni.</t>
  </si>
  <si>
    <t>Centru, Nord-Est, Nord-Vest, Sud-muntenia, Sud-Est, Sud-Vest Oltenia, Vest</t>
  </si>
  <si>
    <t>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</si>
  <si>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PRACTIC - Elevi pregatiti pentru piata muncii</t>
  </si>
  <si>
    <t>Obiectiv general-Cresterea participarii la programe de învaþare la locul de munca a 185 elevi din învaþamântul secundar si terþiar non-universitar din unitati
scolare din Dolj (ISCED 2 – 4 nivel de calificare 3 - 5), prin stimularea dialogului si incheierea de parteneriate cu agenti economici din
sectoarele economice cu potenþial competitiv identificate conform SNC si din domeniile de specializare inteligenta conform SNCDI in
vederea realizarii stagiilor de practica, prin consiliere si orientare in cariera si prin activitati de sprijin a sistemului de invatare la locul de
munca care sa faciliteze trecerea de la educaþie la munca a celor 185 elevi si angajarea a 39 dintre ei.</t>
  </si>
  <si>
    <t>judetul Dolj</t>
  </si>
  <si>
    <t>organism neguvernamental nonprofit/microîntreprindere/institutie de învatamânt pre-universitar particulara acreditata</t>
  </si>
  <si>
    <t>Accesul tinerilor la viitor - ACTIV</t>
  </si>
  <si>
    <t>Sprijinirea tranziției elevilor către piața muncii prin stagii de practică inovatoare (STEP-PRACTINOV)</t>
  </si>
  <si>
    <t>Obiectivul general: Facilitarea accesului pe piaþa muncii pentru 250 de elevi din învaþamântul preuniversitar din judeþul Gorj prin derularea
de activitaþi de învaþare aferente stagiilor de practica pentru cresterea numarului absolvenþilor care gasesc un loc de munca si stimularea
participarii la programe de învaþare la locul de munca a elevilor din învaþamântul tehnic si profesional, cu accent pe sectoarele economice
cu potenþial competitiv si din domeniile de specializare inteligenta, conform SNCDI, pe o perioada de 23 de luni.</t>
  </si>
  <si>
    <t>Targu Jiu, Novaci, Rovinari</t>
  </si>
  <si>
    <t>întreprindere mijlocie/autoritate a administratiei publice centrale finantata integral de la bugetul de stat sau BAS</t>
  </si>
  <si>
    <t>Programe de învățare la locul de muncă - educație si competențe pentru elevii din Regiunea SV Oltenia</t>
  </si>
  <si>
    <t>Obiectivul general al proiectului il reprezinta cresterea participarii elevilor din invatamantul profesional si liceal (ISCED 3, nivel de calificare
3-4, ISCED 4, nivel de calificare 5) la programe de invatare la locul de munca/instruire practica prin parteneriate cu mediul de afaceri
privat din sectoarele industrie si servicii, centrate pe formarea si dezvoltarea de competente profesionale si transversale care sa raspunda
nevoilor actuale si viitoare ale pietei muncii la nivelul Regiunii Sud Vest Oltenia.</t>
  </si>
  <si>
    <t>Cresterea participării la programe de învățare la locul de muncă a elevilor LTTA Craiova</t>
  </si>
  <si>
    <t>Scopul proiectului oglindeste nevoia de imbunataþire a calitaþii forþei de munca si cresterea ratei inserþiei absolvenþilor pe piaþa muncii, de
unde decurge si obiectivul general al proiectului care consta în cresterea procentului de participare a elevilor Liceului Tehnologic de
Transporturi Auto Craiova la programe de învaþare la locul de munca în domeniul serviciilor auto (industria auto si componente),
tehnologiei informaþiilor si telecomunicaþiilor si a tâmplariei din aluminiu si mase plastice.</t>
  </si>
  <si>
    <t>institutie de învatamânt pre-universitar de stat acreditata/organism neguvernamental nonprofit/organism neguvernamental nonprofit</t>
  </si>
  <si>
    <t>Facilitarea tranzitiei de la educație la munca prin furnizarea de programe de invatare pentru elevii din domeniul sanitar</t>
  </si>
  <si>
    <t>Obiectivul general al proiectului: Facilitarea tranzitiei de la studiu la viata activa pentru 185 de elevi inmatriculati intr-o unitate de
invatamant post-liceal sanitar, din judetul Dolj, ca urmare a accesului la programe integrate de invatare la locul de munca.</t>
  </si>
  <si>
    <t>organism neguvernamental nonprofit/institutie de învatamânt pre-universitar particulara acreditata</t>
  </si>
  <si>
    <t>Cresterea calitatii procesului educational</t>
  </si>
  <si>
    <t>Olt</t>
  </si>
  <si>
    <t>Judetul Olt</t>
  </si>
  <si>
    <t>3E - Exercitiu, Experienta, Expertiza</t>
  </si>
  <si>
    <t>Obiectivul general al proiectului consta in dezvoltarea aptitudinilor si competentelor profesionale practice specifice pentru 181 elevi (din
care aprox. 20% din mediul rural) inmatriculati in sistemul national de invatamant (invatamant profesional - ISCED 4), la Scoala Postliceala
Sanitara Drobeta Turnu Severin prin programe de invatare la locul de munca, in domeniul Asistenta sociala si asistenta pedagogica,
domeniu din sector cu potential competitiv si de specializare inteligenta,identificat conform SNC si SNCDI, in vederea insertiei viitoare pe
piata muncii a cel putin 39 de elevi dintre acestia.</t>
  </si>
  <si>
    <t>Fii SMART ! Practică inovativă - succes în cariera</t>
  </si>
  <si>
    <t>Obiectivul general al proiectului îl reprezinta Cresterea participarii elevilor din învaþamântul profesional si liceal (ISCED 2-3, nivel de calificare 3-4) din judetele Dolj si Gorj la programe de învaþare la locul de munca/stagii de practica, inclusiv firme de exercitiu, prin parteneriat social cu mediul de afaceri din sectoarele
economice cu potenþia competitiv si din domeniile de specializare inteligenta (industrie si servicii), centrat pe formarea si dezvoltarea de
competenþe profesionale si transversale cerute pe piata muncii, inclusiv pentru categoriile dezavantajate de persoane.</t>
  </si>
  <si>
    <t>Judetele-Dolj, Gorj, Mehedinti, Olt, Valcea</t>
  </si>
  <si>
    <t>organism neguvernamental nonprofit/organism neguvernamental nonprofit</t>
  </si>
  <si>
    <t>PROFESIONISTII DE MAINE</t>
  </si>
  <si>
    <t>Obiectivul general al proiectului/Scopul proiectului este sa contribuie la cresterea ratei de participare a elevilor Liceului Tehnologic Auto
Craiova la programe de învaþare la locul de munca preponderent în domeniul industriei auto si componente.</t>
  </si>
  <si>
    <t>Practică inovativă - Succes în carieră ”PINC”</t>
  </si>
  <si>
    <t>Obiectivul general al proiectului îl reprezinta Cresterea participarii elevilor din învaþamântul profesional si liceal (ISCED 2-3, nivel de calificare 3-4) din judetele Dolj si Sibiu la programe
de învaþare la locul de munca/stagii de practica, inclusiv firme de exercitiu, prin parteneriat social cu mediul de afaceri din sectoarele
economice cu potenþia competitiv si din domeniile de specializare inteligenta (industrie si servicii), centrat pe formarea si dezvoltarea de
competenþe profesionale si transversale cerute pe piata muncii, inclusiv pentru categoriile dezavantajate de persoane.</t>
  </si>
  <si>
    <t>Centru, Sud-Vest Oltenia</t>
  </si>
  <si>
    <t>Alba, Brasov, Covasna, Harghita, Mures, Sibiu, Dolj, Gorj, Mehedinti, Olt, Valcea</t>
  </si>
  <si>
    <t>Judetele Alba, Brasov, Covasna, Harghita, Mures, Sibiu, Dolj, Gorj, Mehedinti, Olt, Valcea</t>
  </si>
  <si>
    <t>AA1/16.07.2020; AA2/27.10.2020 AA3/07.01.2021</t>
  </si>
  <si>
    <t>Invatare la locul de munca: stagii de practica pentru elevii Colegiului ”Gheorghe Tatarescu”, Rovinari</t>
  </si>
  <si>
    <t>Obiectivul general-Cresterea accesului a 182 de elevi din cadrul colegiului Gheorghe Tatarescu la programele de învaþare la locul de munca.</t>
  </si>
  <si>
    <t>EPIC- Elevi Practicanti Investesc in Cariera</t>
  </si>
  <si>
    <t>Obiectivul general al proiectului este reprezentat de cresterea participarii elevilor din invatamantul profesional si liceal (ISCED 3, nivel de
calificare 3-4) la programe de invatare la locul de munca/instruire practica, inclusiv firme de exercitiu, prin intermediul parteneriatelor
încheiate cu mediul de afaceri privat din sectoarele industrie si servicii, centrate pe formarea si dezvoltarea de competente profesionale si
transversale care sa raspunda nevoilor actuale si viitoare ale pietei muncii la nivelul Regiunii Sud Vest Oltenia.</t>
  </si>
  <si>
    <t>Filiasi</t>
  </si>
  <si>
    <t>camera de comert/organism neguvernamental nonprofit</t>
  </si>
  <si>
    <t>Invatare practica, la locul de munca, pentru profesionistii de maine – PRO-FOR-Work</t>
  </si>
  <si>
    <t>OBIECTIV GENERAL imbunatatirea competentelor profesionale a unui numar de 182 de viitori absolventi din
invatamantul secundar si tertiar non-universitar (liceele tehnologice, scoli profesionale si/sau postliceale) din regiunea SV Oltenia, cu
domiciliul intr-una din Regiunile mai putin dezvoltate ale Romaniei, in vederea cresterii gradului lor de ocupare pe piata muncii intr-un
interval de 24 de luni.</t>
  </si>
  <si>
    <t>Alba, Brasov, Covasna, Harghita, Mures, Sibiu, Bacau, Botosani, Iasi, neamt, Suceava, Vaslui, Bihor, Bistrita Nasaud, Cluj, Maramures, Satu Mare, Salaj, Arges, Calarasi, Dambovita, Giurgiu, Ialomita, Prahova, Teleorman, Braila, Buzau, Constanta, Galati, Tulcea, Vrancea, Dolj, Gorj, mehedinti, olt, Valcea, Arad, Caras Severin, hunedoara, Timis</t>
  </si>
  <si>
    <t>Judetele: Alba, Brasov, Covasna, Harghita, Mures, Sibiu, Bacau, Botosani, Iasi, neamt, Suceava, Vaslui, Bihor, Bistrita Nasaud, Cluj, Maramures, Satu Mare, Salaj, Arges, Calarasi, Dambovita, Giurgiu, Ialomita, Prahova, Teleorman, Braila, Buzau, Constanta, Galati, Tulcea, Vrancea, Dolj, Gorj, mehedinti, olt, Valcea, Arad, Caras Severin, hunedoara, Timis</t>
  </si>
  <si>
    <t>întreprindere mica/întreprindere mica/microîntreprindere</t>
  </si>
  <si>
    <t>Stagii de practica performante pentru elevii din Regiunea Sud Vest Oltenia</t>
  </si>
  <si>
    <t>Obiectivul general al proiectului: Cresterea competentelor profesionale si a gradului de ocupare pentru viitorii absolventi ai Liceul Tehnologic Matei Basarab din Caracal si
Colegiul Tehnic Energetic Craiova.</t>
  </si>
  <si>
    <t>Judetele: Dolj, Olt</t>
  </si>
  <si>
    <t>MAXIM - Măsuri Active pentru eXcelență în educație: sprijinirea Integrării elevilor pe piața Muncii</t>
  </si>
  <si>
    <t>Obiectivul general al proiectului vizeaza cresterea ratei de participare a elevilor la programe de invatare la locul de munca cu accent pe
sectoarele economice cu potential competitiv identificate conform SNC si din domeniile de specializare inteligenta conform SNCDI, pentru
facilitarea tranzitiei de la educatie la un loc de munca, prin crearea unui sistem performant si personalizat de stagii de practica la diferiti
potentiali angajatori.</t>
  </si>
  <si>
    <t>Judetele:Dolj, Gorj, Mehedinti, Olt, Valcea</t>
  </si>
  <si>
    <t>întreprindere mica/organism neguvernamental nonprofit/instituþie de învaþamânt pre-universitar de stat acreditata</t>
  </si>
  <si>
    <t>SA DAM O SANSA UCENICULUI ELEV-SOS UE</t>
  </si>
  <si>
    <t>Obiectivul general al proiectului: Facilitarea tranzitiei de la studiu la viata activa pentru 185 de elevi inmatriculati in institutii de invatamant
profesional, liceal, postliceal din regiunea Sud-Vest Oltenia, ca urmare a accesului la programe integrate de invatare la locul de munca
derulate inclusiv in sectoare economice cu potential competitive (min 20%din stagiile de practica).</t>
  </si>
  <si>
    <t>Municipiul Bailesti, Municipiul Craiova, Oras Filiasi, Oras Bals</t>
  </si>
  <si>
    <t>organism neguvernamental nonprofit/microîntreprindere</t>
  </si>
  <si>
    <t>Competitivi pentru secolul XXI</t>
  </si>
  <si>
    <t>Obiectivul general al proiectului: Cresterea competentelor profesionale si a gradului de ocupare pentru viitorii absolventi ai Colegiului National Economic Gheorghe Chitu si
ai Liceului Tehnologic Gheorghe Bibescu.</t>
  </si>
  <si>
    <t>De la teorie la practica</t>
  </si>
  <si>
    <t>Obiectivul general al proiectului: Dezvoltarea si promovarea de parteneriate active pentru efectuarea stagiilor de practica de catre 185 de elevi facilitandu-le tranzitia de la
studiu la viata activa pentru elevi inmatriculati in institutii de invatamant profesional, liceal, postliceal din regiunea Sud-Vest Oltenia, din
care 5 elevi vor fi de etnie roma si minim 15 elevi din mediul rural</t>
  </si>
  <si>
    <t>harghita, Dolj, Olt</t>
  </si>
  <si>
    <t>Judetele: Harghita, Dolj, Olt</t>
  </si>
  <si>
    <t>Stagiul de practica=pasaport de cariera pentru viitor!</t>
  </si>
  <si>
    <t>OG: Cresterea participarii la programe de învatare la locul de munca a 185 elevi din învatamântul secundar si tertiar non-universitar, din
regiunile NE si SV, prin dezvoltarea aptitudinilor de munca ale acestora cu scopul cresterii sanselor de ocupare si integrare cu succes pe
piata muncii.</t>
  </si>
  <si>
    <t>Nord-Est, Sud-vest</t>
  </si>
  <si>
    <t>Iasi, Vaslui,Dolj</t>
  </si>
  <si>
    <t>Municipiul Iasi, Municipiul Birlad, Oras Negresti, Oras Filiasi</t>
  </si>
  <si>
    <t>Obiectivul general al proiectului îl constituie: Cresterea calitaþii serviciilor de sprijin pentru integrarea socio-profesionala si comunitara a
copiilor si tinerilor proveniþi din sistemul de protecþie a copilului de tip rezidenþial., prin dezvoltarea la nivelul judeþului Olt a unui program
complex de integrare socio-economica pentru copii si tineri, care au parasit sau se pregatesc sa paraseasca sistemul de protecþie de tip
rezidenþial, inclusiv copii si tineri de etnie roma, tineri cu dizabilitaþi, tineri aflaþi în abandon scolar.</t>
  </si>
  <si>
    <t>institutii publice aflate în subordinea sau sub coordonarea consiliului judetean</t>
  </si>
  <si>
    <t>Stagii de practica inovative si interdisciplinare</t>
  </si>
  <si>
    <t>OG:Cresterea numarului de absolventi de studii superioare din regiunea SV Oltenia ce isi gasesc un loc de munca la finalizarea studiilor prin
instituirea si dezvoltarea unor stagii de practica interdisciplinare si prin dezvoltarea unor parteneriate sustenabile cu potentialii angajatori,
cu accent pe cei din sectoarele economice cu potenþial competitiv identificate conform SNC si domeniile de specializare inteligenta
conform SNCDI.</t>
  </si>
  <si>
    <t>STAR - Stiu, actionez, reusesc prin stagii de practica</t>
  </si>
  <si>
    <t>OG:Cresterea participarii la programe de învaþare la locul de munca a 185 elevi din învaþamântul terþiar non-universitar din unitati scolare din
Dolj (ISCED 4 nivel de calificare 5), prin stimularea dialogului si incheierea de parteneriate cu angajatori din sectoarele economice cu
potenþial competitiv identificate conform SNC si din domeniile de specializare inteligenta conform SNCDI in vederea realizarii stagiilor de
practica, prin consiliere si orientare in cariera si prin activitati de sprijin a sistemului de invatare la locul de munca care sa faciliteze
trecerea de la educaþie la munca a celor 185 elevi si angajarea a 39 dintre ei.</t>
  </si>
  <si>
    <t>organism neguvernamental nonprofit/microîntreprindere/organism neguvernamental nonprofit/organism neguvernamental nonprofit</t>
  </si>
  <si>
    <t>Dezvoltare economica si sociala in Comuna CARNA, Judetul DOLJ</t>
  </si>
  <si>
    <t>Obiectivul general al proiectului: Reducerea numarului de persoane apartinand comunitatii marginalizate din Comuna Carna, aflate in risc de saracie si excluziune sociala,
prin implementarea de interventii integrate de ocupare, educatie, formare profesionala, asistenta sociala si imbunatatirea conditiilor de trai,
in contextul mecanismului DLRC.</t>
  </si>
  <si>
    <t>Carna</t>
  </si>
  <si>
    <t>unitate administrativ teritoriala nivel local/ P1- institutie de învatamânt pre-universitar de stat acreditata</t>
  </si>
  <si>
    <t>AA1/26.11.2020</t>
  </si>
  <si>
    <t>Servicii integrate pentru o comunitate dezvoltata</t>
  </si>
  <si>
    <t>Obiectivul general al proiectului consta in reducerea numarului de persoane aflate in risc de saracie sau excluziune sociala prin
implementarea unor masuri integrate si orientate pe nevoile comunitatilor marginalizate din localitatea Catane – satele Catane si Catanele
Noi.
Prin intermediul</t>
  </si>
  <si>
    <t>Catane</t>
  </si>
  <si>
    <t>unitate administrativ teritoriala nivel local/ P1- institutie de învatamânt pre-universitar de stat acreditata/P2-microîntreprindere/P3-organism neguvernamental nonprofit</t>
  </si>
  <si>
    <t>Centrul Integrat de Servicii Comunitare (CISC Balacita)</t>
  </si>
  <si>
    <t>Obiectiv general: Prin intermediul proiectului se are in vedere in primul rand furnizarea de servicii sociale (sociale, medicale si socio-medicale) prin
operationalizarea Centrului Integrat de Servicii Comunitare (CISC) Balaciþa.</t>
  </si>
  <si>
    <t>Balacita</t>
  </si>
  <si>
    <t>unitate administrativ teritoriala nivel local/ P1-organism neguvernamental nonprofit/P2-organism neguvernamental nonprofit</t>
  </si>
  <si>
    <t>MISS - Masuri Integrate de Sprijinire a Studentilor (UCB)</t>
  </si>
  <si>
    <t>Obiectivul general al proiectului vizeaza cresterea nivelului de competenta si a gradului de angajabilitate a studentilor, in special in
sectoarele economice cu potential competitiv, prin crearea si consolidarea parteneriatelor cu sectorul privat precum si prin participarea
studentilor la stagii de practica si la activitati integrare de adaptare la piata muncii.</t>
  </si>
  <si>
    <t>întreprindere mica/P1 institutie de învatamânt superior de stat acreditata</t>
  </si>
  <si>
    <t>Studenti mai bine pregatiti pentru viitor (UPG Ploiesti)</t>
  </si>
  <si>
    <t>Prahova, Gorj</t>
  </si>
  <si>
    <t>Judetul Prahova, judetul Gorj</t>
  </si>
  <si>
    <t>Educatie si competente prin stagii de practica pentru studenti din domeniul drept si administratie publica</t>
  </si>
  <si>
    <t>Obiectivul general al proiectui consta in cresterea numarului absolvenþilor de învaþamânt terþiar universitar din domeniul drept si
administraþie publica care îsi gasesc un loc de munca urmare a accesului la stagii de practica la potenþiali angajatori, la parteneriate
sustenabile cu sectorul privat pentru facilitarea tranziþiei de la educaþie la un loc de munca, la un sistem de informare coordonata, la
servicii de consiliere si orientare profesionala axate pe dobândirea de competenþe transversale corelate cu necesitaþile pieþei muncii,
precum si la activitaþi de formare de competente antreprenoriale prin întreprinderea simulata.</t>
  </si>
  <si>
    <t>institutie de învatamânt superior de stat acreditata/P1-organism neguvernamental nonprofit</t>
  </si>
  <si>
    <t>Primul pas pentru o carieră de succes!</t>
  </si>
  <si>
    <t>Obiectivul general: Cresterea numarului absolvenþilor de învaþamânt terþiar universitar din Universitatea Constantin Brancusi care îsi
gasesc un loc de munca urmare a accesului la activitaþi de învaþare la un potenþial loc de munca cu cel putin 85 de persoane, cu accent
pe sectoarele economice cu potenþial competitiv identificate conform SNC si domeniile de specializare inteligenta conform SNCDI din
regiune Sud-Vest Oltenia pe o perioada de 24 de luni</t>
  </si>
  <si>
    <t>Targu Jiu</t>
  </si>
  <si>
    <t>întreprindere mijlocie/P1-institutie de învatamânt superior de stat acreditata/P2-organism neguvernamental nonprofit</t>
  </si>
  <si>
    <t>Sprijin la inceput de cariera pentru studentii Universitatii din Craiova</t>
  </si>
  <si>
    <t>Obiectivul general al proiectului: Facilitarea tranzitiei de la studiu la viata activa pentru 325 de studenti inmatriculati intr-o institutie de
invatamant superior public, acreditata, din judetul Dolj, ca urmare a accesului la programe integrate de invatare la locul de munca.</t>
  </si>
  <si>
    <t>institutie de învatamânt superior de stat acreditata/P1-intreprindere mijlocie</t>
  </si>
  <si>
    <t>Obiectivul general al proiectului este de facilitare a participarii a minimum 325 de studenti la stagii de practica inovative, cu accent pe SNC
si SNCDI, ca urmare a continuarii si consolidarii parteneriatelor deja existente, dar si prin crearea unor noi parteneriate sociale
performante intre mediul academic si sectorul privat, cu scopul dobandirii si dezvoltarii cunostintelor practice, a abilitatilor si a aptitudinilor
de munca ale studentilor, pentru sustinerea gradului de ocupare in randul studentilor.</t>
  </si>
  <si>
    <t>organism neguvernamental nonprofit/P1-intreprindere mica/P2-organism neguvernamental nonprofit</t>
  </si>
  <si>
    <t>ACCES - facilitarea accesului catre profesiile contabile prin crearea unui sistem functional de stagii de practica - Pilonul I</t>
  </si>
  <si>
    <t>Obiectivul general al proiectului vizeaza facilitarea tranzitiei de la educatie la piata fortei de munca pentru cel putin 322 de studenti
inmatriculati in sistemul de invatamant superior ( ISCED 6 si 7), cu domiciliul in regiuni mai putin dezvoltate ale Romaniei, prin instituirea
unui sistem functional de stagii de practica si programe de invatare la locul de munca realizate preponderent la potentiali angajatori care
isi desfasoara activitatea in sectoarele economice cu potential competitiv identificate conform SNC si/sau domeniile de specializare
inteligenta conform SNCDI.</t>
  </si>
  <si>
    <t>Bucuresti-Ilfov, Centru, Nord-Est, Sud-Muntenia, Sud-Est, Sud-Vest Oltenia, Vest</t>
  </si>
  <si>
    <t>Ilfov, Alba, Brasov, Covasna, Harghita, Mures, Sibiu, Botosani, Neamt, Suceava, Vaslui, Dambovita, Ialomita, Teleorman, Buzau, Constanta, Dolj, Gorj, Mehedinti, Olt, Hunedoara</t>
  </si>
  <si>
    <t>Judetele:Ilfov, Alba, Brasov, Covasna, Harghita, Mures, Sibiu, Botosani, Neamt, Suceava, Vaslui, Dambovita, Ialomita, Teleorman, Buzau, Constanta, Dolj, Gorj, Mehedinti, Olt, Hunedoara</t>
  </si>
  <si>
    <t>ACCES - facilitarea accesului catre profesiile contabile prin crearea unui sistem functional de stagii de practica - Pilonul  II</t>
  </si>
  <si>
    <t>Bucuresti-Ilfov,Nord-Est, Nord-Vest, Sud-Muntenia, Sud-Est, Sud-Vest Oltenia, Vest</t>
  </si>
  <si>
    <t>Ilfov,Bacau, Iasi, Bihor, Bistrita-Nasaud, Cluj, Maramures, Satu-Mare, Salaj, Arges, Calarasi, Giurgiu, Prahova, Galati, Tulcea, Vrancea, Valcea, Arad, Caras-Severin, Timis</t>
  </si>
  <si>
    <t>Judetele: Ilfov, Bacau, Iasi, Bihor, Bistrita-Nasaud, Cluj, Maramures, Satu-Mare, Salaj, Arges, Calarasi, Giurgiu, Prahova, Galati, Tulcea, Vrancea, Valcea, Arad, Caras-Severin, Timis</t>
  </si>
  <si>
    <t>BIOPRACTICE- succesul viitorului tau!</t>
  </si>
  <si>
    <t>Obiectivul general al proiectului il vizeaza cresterea numarului de absolventilor de invatamant universitar din sectorul sectorele
economice bioeconomie si procesare alimente si bauturi /domeniul de specializare inteligenta bioeconomie, care isi gasesc un loc de
munca ca urmare accesului la activitati integrate de invatare la locul de munca.</t>
  </si>
  <si>
    <t>institutie de învatamânt superior de stat acreditata/P1-întreprindere mijlocie/P2-institutie de învatamânt superior de stat acreditata</t>
  </si>
  <si>
    <t>Practica de azi - Pregatirea profesionistilor de maine</t>
  </si>
  <si>
    <t>Obiectivul general al proiectului consta in derularea de stagii de practica pentru studenti in sectoare economice cu potential competitiv si
de specializare inteligenta SNC/SNCDI, in vederea dobandirii de noi competente aplicative si insertiei pe piata muncii.</t>
  </si>
  <si>
    <t>institutie de învatamânt superior de stat acreditata/P1-microîntreprindere</t>
  </si>
  <si>
    <t>Stagii de practica - Calea spre un viitor mai bun</t>
  </si>
  <si>
    <t>Urmarirea traiectoriei carierei beton</t>
  </si>
  <si>
    <t>Obiectivul general al proiectului este crearea unui sistem de masuri integrate si sustenabile, care sa raspunda nevoilor si problemelor cu
care se confrunta 325 de student si masteranzi, cu domiciliul în regiunile mai puþin dezvoltate ale României: Nord-Est, Sud-Est, Sud
Muntenia, Sud-Vest Oltenia, Vest, Nord-Vest si Centru, inmatriculati in cadrul Universitatii Tehnice de Construcþii din Bucuresti, astfel incat
acestia acestia sa aiba o rata crescuta de participare la programele de invatare la locul de munca, cu accent pe sectoarele economice cu
potenþial competitiv identificate conform SNC si din domeniile de specializare inteligenta conform SNCDI.</t>
  </si>
  <si>
    <t>REGIO UP</t>
  </si>
  <si>
    <t>Obiectivul general: Reintegrarea tinerilor in sistemul educational si promovarea accesului egal la un învatamânt de calitate, inclusiv la parcursuri de
învaþare formale, nonformale si informale pentru reintegrarea în educaþie si formare precum si imbunatatirea competentelor personalului
din invatamantul pre-universitar din judetul Valcea</t>
  </si>
  <si>
    <t>Valcea</t>
  </si>
  <si>
    <t>Municipiul Dragasani, Oras Balcesti</t>
  </si>
  <si>
    <t>institutie de învatamânt pre-universitar de stat acreditata/institutie de învatamânt pre-universitar de stat acreditata/autoritate a administratiei publice centrale finanþata integral de la bugetul de stat sau BAS</t>
  </si>
  <si>
    <t>Educatia - A doua sansa</t>
  </si>
  <si>
    <t>Obiectivul general al proiectului consta in cresterea calitatii serviciilor educationale si a accesului la acestea prin reintegrarea în educatie
si formare a 600 de de copii/tineri/adulti (dintre care 589 persoane de etnie roma si 80 persoane din mediul rural) si prin imbunatatirea
competentelor pentru 515 membri ai personalului didactic din invatamantul pre-universitar/personal de sprijin din scoli/ persoane din
echipe manageriale de la nivelul scolilordin judeþele Vâlcea, Dolj si Gorj.</t>
  </si>
  <si>
    <t>Craiova, Targu Jiu, Dr. tr. Severin, Slatina, Ramnicu Valcea, Bujoreni</t>
  </si>
  <si>
    <t>organism neguvernamental nonprofit/institutie de învatamânt pre-universitar de stat acreditata/autoritate a administratiei publice centrale finantata integral de la bugetul de stat sau BAS</t>
  </si>
  <si>
    <t>ADS 2020 - un nou început!</t>
  </si>
  <si>
    <t>Obiectivul general al proiectului consta in activitati de imbunatatire a
competentelor pentru un numar de 516 persoane apartinand personalului didactic din invatamantul preuniversitar si a personalului de
sprijin si didactic auxiliar, derulat secvential pe o perioada de 30 de luni , derularea unei campanii de promovare a programului de tip „A
doua sansa” pe o perioada de 36 de luni, derularea pe o perioada de 36 de luni a unui program de consiliere si orientare profesionala un
numar de 600 de persoane implicate in programul de tip „A doua sansa”, precum si activitati extracurriculare de imbunatatire a
competentelor pentru un numar de 150 de tineri si adulti, precum si derularea pe o perioada de 36 de luni a unui program de tip "A doua
sansa" (ADS) pentru un numar de 600 de tineri si adulti care nu si-au finalizat educatia obligatorie, precum si acordarea de sprijin in
scopul sustinerii participarii acestora in cadrul programului.</t>
  </si>
  <si>
    <t>autoritate a administratiei publice centrale finantata integral de la bugetul de stat sau BAS/organism neguvernamental nonprofit</t>
  </si>
  <si>
    <t>Obiectivul general al proiectului: Cresterea sanselor de ocupare si integrare durabila pe piata muncii în rândul tinerilor si adultilor din judetul Dolj, care au parasit timpuriu scoala, prin participarea acestora la programul “A doua sansa” pentru învatamânt secundar inferior, orientat pe nevoile elevilor, în vederea
finalizarii învatamântului obligatoriu, acompaniat pe toata durata desfasurarii programului de servicii de consiliere si orientare a carierei pe
tot parcursul vietii, si la stagii de pregatire practica cu durata de 720 de ore în vederea obþinerii unei calificari profesionale de nivel 3.</t>
  </si>
  <si>
    <t>autoritate a administratiei publice centrale finantata integral de la bugetul de stat sau BAS/institutie de învatamânt pre-universitar de stat acreditata</t>
  </si>
  <si>
    <t>Obiectivul general al proiectului: Cresterea sanselor de ocupare si integrare durabila pe piata muncii în rândul tinerilor si adultilor din judetul Dolj, care au parasit timpuriu
scoala, prin participarea acestora la programul “A doua sansa” pentru învaþamânt secundar inferior, orientat pe nevoile elevilor, în vederea finalizarii învaþamântului obligatoriu, acompaniat pe toata durata desfasurarii programului de servicii de consiliere si orientare a carierei pe tot parcursul vietii, si la stagii de pregatire practica cu durata de 720 de ore în vederea obþinerii unei calificari profesionale de nivel 3.</t>
  </si>
  <si>
    <t>Obiectivul general al proiectului consta in activitati de imbunatatirea a
competentelor pentru un numar de 516 persoane apartinand personalului didactic din invatamantul preuniversitar si a personalului de
sprijin si didactic auxiliar, derulat secvential pe o perioada de 30 de luni, derularea unei campanii de promovare a programului de tip „A
doua sansa” pe o perioada de 35 de luni, derularea pe o perioada de 34 de luni a unui program de consiliere si orientare profesionala un
numar de 600 de persoane implicate in programul de tip „A doua sansa”, precum si activitati extracurriculare de imbunatatire a
competentelor pentru un numar de 150 de tineri si adulti precum si derularea pe o perioada de 34 de luni a unui program de tip "A doua
sansa" (ADS) pentru un numar de 600 de tineri si adulti care nu si-au finalizat educatia obligatorie, precum si acordarea de sprijin in scopul sustinerii participarii acestora in cadrul programului.</t>
  </si>
  <si>
    <t>Judetul Gorj</t>
  </si>
  <si>
    <t>Tech Ac@demy</t>
  </si>
  <si>
    <t>Obiectivul general al proiectului il reprezinta cresterea participarii angajatilor din regiunile Sud Vest, Sud Muntenia si Sud Est, la programele de formare profesionala continua, prin oferirea in cadrul IT Bootcamp catre 660 de angajati (dintre care 200 vor fi din categoria angajatilor cu nivel scazut de calificare, cu vârsta de peste 40 de ani sau care provin din mediul rural defavorizat) de cursuri de dezvoltare a competentelor digitale si prin promovarea importantei formarii profesionale si participarii la programe de formare profesionala continua.</t>
  </si>
  <si>
    <t>Sud-Muntenia, Sud-Est, Sud-Vest Oltenia</t>
  </si>
  <si>
    <t>Arges, Calarasi, Dambovita, Giugiu, Ialomita, Prahova, Teleorman, Braila, Buzau, Constanta, Galati, Tulcea, Vrancea, Dolj, Gorj, Mehedinti, Olt, Valcea</t>
  </si>
  <si>
    <t>Judetele: Arges, Calarasi, Dambovita, Giugiu, Ialomita, Prahova, Teleorman, Braila, Buzau, Constanta, Galati, Tulcea, Vrancea, Dolj, Gorj, Mehedinti, Olt, Valcea</t>
  </si>
  <si>
    <t>PERFORM - PERformanta companiei rezulta din FORMarea angajatilor</t>
  </si>
  <si>
    <t>Obiectivul general al proiectului il constituie cresterea gradului de participare a 651 de angajati (inclusiv PFA si intreprinderi individuale)
din regiunile Sud-Vest, Sud-Muntenia si Sud-Est la activitati de informare si constientizare privind importanta formarii profesionale,
activitati de consiliere profesional, programe de formare profesionala, precum si evaluare, recunoastere si validare a rezultatelor invatarii
dobandite anterior, in context non-formal si informal.</t>
  </si>
  <si>
    <t>Sud-Muntenia, Sud-Est,Sud-Vest Oltenia</t>
  </si>
  <si>
    <t>Arges, Calarasi, Dambovita, Giurgiu, Ialomita, prahova, teleorman, Braila,Buzau, Constanta, galati, Tulcea, Vrancea, Dolj,Gorj, Mehedinti, olt, Valcea</t>
  </si>
  <si>
    <t>Judetele: Arges, Calarasi, Dambovita, Giurgiu, Ialomita, prahova, teleorman, Braila,Buzau, Constanta, galati, Tulcea, Vrancea, Dolj,Gorj, Mehedinti, olt, Valcea</t>
  </si>
  <si>
    <t>microîntreprindere/camera de comert/microîntreprindere</t>
  </si>
  <si>
    <t>ADAPT - Adaptare continua prin dezvoltarea competentelor angajatilor</t>
  </si>
  <si>
    <t>Obiectivul general al proiectului il constituie cresterea gradului de participare a 651 de angajati (inclusiv PFA si intreprinderi individuale)
din regiunile Sud-Vest, Centru, Sud-Muntenia si Sud-Est la activitati de informare si constientizare privind importanta formarii profesionale,
activitati de consiliere profesional, programe de formare profesionala, precum si evaluare, recunoastere si validare a rezultatelor învaþarii
dobândite anterior, în context non-formal si informal.</t>
  </si>
  <si>
    <t>Centru,Sud-Muntenia,Sud-Est, Sud-Vest Oltenia</t>
  </si>
  <si>
    <t>Alba, Brasov, Covasna, Harghita,Mures, Sibiu, Arges, Calarasi, Dambovita,Giurgiu, Ialomita, Prahova, teleorman, Braila, Buzau, Constanta, Galati, Tulcea, Vrancea, Dolj,Gorj, Mehedinti, Olt, Valcea</t>
  </si>
  <si>
    <t>Judetele: Alba, Brasov, Covasna, Harghita,Mures, Sibiu, Arges, Calarasi, Dambovita,Giurgiu, Ialomita, Prahova, teleorman, Braila, Buzau, Constanta, Galati, Tulcea, Vrancea, Dolj,Gorj, Mehedinti, Olt, Valcea</t>
  </si>
  <si>
    <t>microîntreprindere/organism neguvernamental nonprofit/întreprindere mica</t>
  </si>
  <si>
    <t>Obiectivul general: Promovarea si sprijinirea participarii la invatare pe tot parcursul vietii pentru angajatii din regiunile Sud-Vest Oltenia si Sud Muntenia, in
special pentru cei cu nivel redus de calificare, cei cu varsta peste 40 de ani si cei din mediul rural, prin furnizarea de servicii personalizate
de consiliere in cariera si programe de formare profesionala continua care sa raspunda intr-o maniera cat mai concreta nevoii de
competente de pe piata muncii din cele doua regiuni.</t>
  </si>
  <si>
    <t>Arges, Gorj, Olt</t>
  </si>
  <si>
    <t>Judetele: Arges, Gorj, Olt</t>
  </si>
  <si>
    <t>organism neguvernamental nonprofit/organism neguvernamental nonprofit/organism neguvernamental nonprofit</t>
  </si>
  <si>
    <t>Training perfrormant pentru angajati</t>
  </si>
  <si>
    <t>Obiectivul general: Cresterea competitivitatii regionale si dezvoltarea mobilitatii, adaptabilitatii si flexibilitatii pe piata muncii a 652 de angajati din regiunile
Sud-Est Oltenia si Sud Muntenia, prin facilitarea accesului acestora la programele de FPC în vederea calificarii, recalificarii si dezvoltarii
personale, cu accent pe acei adulþi, cu un nivel scazut de calificare si persoanele cu varsta de peste 40 ani, din zone rurale defavorizate</t>
  </si>
  <si>
    <t>Arges, Dambovita, Dolj, Gorj, Olt, Valcea</t>
  </si>
  <si>
    <t>Judetele: Arges, Dambovita, Dolj, Gorj, Olt, Valcea</t>
  </si>
  <si>
    <t>întreprindere mica/organism neguvernamental nonprofit/întreprindere mijlocie</t>
  </si>
  <si>
    <t>Angajati calificati - profesionisti pe piata muncii</t>
  </si>
  <si>
    <t>Obiectivul general: Cresterea nivelului de calificare a 604 angajati din regiunile Sud-Vest Oltenia si Centru, in special a celor cu nivel scazut de calificare si a
persoanelor cu vârsta de peste 40 ani, din zone rurale, prin furnizarea de programe de invatare pe tot parcursul vietii corelate cu piata
muncii.</t>
  </si>
  <si>
    <t>Judetele: Alba, Brasov, Covasna, Harghita, Mures, Sibiu, Dolj, Gorj, Mehedinti, Olt, Valcea</t>
  </si>
  <si>
    <t>camera de comert/camera de comert/camera de comert/camera de comert</t>
  </si>
  <si>
    <t>Obiectivul general: Imbunatatirea nivelului de cunostinte si competente al angajatilor din firmele romanesti din regiunile mai putin dezvoltate, cu nivel scazut
de calificare, de peste 40 de ani din zone rurale defavorizate prin participarea la programe de FPC adaptate cerintelor pietei muncii din
Romania si UE si promovarea unor cai de învaþare flexibile, inclusiv prin orientare profesionala</t>
  </si>
  <si>
    <t>Centru, Nord-Est, Nord-Vest, Sud-Muntenia, Sud-Est, Sud-Vest Oltenia</t>
  </si>
  <si>
    <t>Brasov, Sibiu, Bacau, Botosani, Iasi, Neamt, Suceava, Maramures, Satu Mare, Calarasi, Dambovita,Prahova, Teleorman, Constanta, Vrancea, Dolj, Mehedinti, Valcea</t>
  </si>
  <si>
    <t>Judetele: Brasov, Sibiu, Bacau, Botosani, Iasi, Neamt, Suceava, Maramures, Satu Mare, Calarasi, Dambovita,Prahova, Teleorman, Constanta, Vrancea, Dolj, Mehedinti, Valcea</t>
  </si>
  <si>
    <t>întreprindere mica/organism neguvernamental nonprofit/microîntreprindere</t>
  </si>
  <si>
    <t>PIPA - Pași spre Îmbunătățirea Performanțelor Angajaților</t>
  </si>
  <si>
    <t>Obiectivul general: Cresterea participarii a 658 de adulti, din care 198 persoane peste 40 de ani sau provenind din mediul rural, din Regiunile Centru, Sud-
Vest Oltenia si Sud-Est, la programe de formare profesionala continua timp de 24 de luni pentru dobandirea de noi competente sau
dezvoltarea competentelor profesionale deja dobandite in vederea imbunatatirii situatiei pe piata muncii.</t>
  </si>
  <si>
    <t>Centru, Sud-Est, Sud-Vest Oltenia</t>
  </si>
  <si>
    <t>Mures, Braila, Vrancea, Gorj</t>
  </si>
  <si>
    <t>Judetele: Mures, Braila, Vrancea, Gorj</t>
  </si>
  <si>
    <t>Impreuna pentru noi oportunitati in regiunea NE</t>
  </si>
  <si>
    <t>Obiectivul general al proiectului il reprezinta cresterea participarii la programele de formare profesionala continua, in special in randul
adultilor cu un nivel scazut de calificare si a persoanelor cu varsta de peste 40 ani, la nivelul regiunii Nord-Est, prin activitati de informare
si recrutare a grupului-tinta; orientare si consiliere in cariera; formare profesionala acreditata ANC, precum si formare profesionala
neautorizata de initiere in Competente digitale si Competente sociale si civice; organizare de sesiuni de coaching de dezvoltare personala;
actiuni de evaluare si recunoastere a competentelor dobandite in contexte non-formale sau informale si organizarea si derularea de
campanii/actiuni de informare si constientizare pentru promovarea importantei formarii profesionale si participarii la programele de formare
profesionala continua.</t>
  </si>
  <si>
    <t>Nord-Est</t>
  </si>
  <si>
    <t>Bacau, Botosani, Iasi, Neamt, Suceava, Vaslui</t>
  </si>
  <si>
    <t>Judetele: Bacau, Botosani, Iasi, Neamt, Suceava, Vaslui</t>
  </si>
  <si>
    <t>camera de comert/microîntreprindere</t>
  </si>
  <si>
    <t>Impreuna pentru noi oportunitati in regiunea SV Oltenia</t>
  </si>
  <si>
    <t>Obiectivul general al proiectului il reprezinta cresterea participarii la programele de formare profesionala continua, in special in randul
adultilor cu un nivel scazut de calificare si a persoanelor cu varsta de peste 40 ani, la nivelul regiunii SV Oltenia, prin activitati de informare
si recrutare a grupului-tinta; orientare si consiliere in cariera; formare profesionala acreditata ANC, precum si formare profesionala
neautorizata de initiere in Competente digitale si Competente sociale si civice; organizare de sesiuni de coaching de dezvoltare personala;
actiuni de evaluare si recunoastere a competentelor dobandite in contexte non-formale sau informale si organizarea si derularea de
campanii/actiuni de informare si constientizare pentru promovarea importantei formarii profesionale si participarii la programele de formare
profesionala continua.</t>
  </si>
  <si>
    <t>Dolj, Gorj,Mehedinti, Olt, valcea</t>
  </si>
  <si>
    <t>Judetele: Dolj, Gorj,Mehedinti, Olt, valcea</t>
  </si>
  <si>
    <t>OFA - Oportunitati de Formare pentru Angajati din Sud-Vest Oltenia si Sud Muntenia</t>
  </si>
  <si>
    <t>Obiectiv general- Cresterea competitivitatii regionale si dezvoltarea mobilitatii, adaptabilitatii si flexibilitatii pe piata muncii a 652 de angajati din regiunile
Sud-Est Oltenia si Sud Muntenia, prin facilitarea accesului acestora la programele de FPC în vederea calificarii, recalificarii si dezvoltarii
personale, cu accent pe acei adulþi, cu un nivel scazut de calificare si persoanele cu varsta de peste 40 ani, din zone rurale defavorizate .</t>
  </si>
  <si>
    <t>Judetele- Arges, Dambovita, Dolj, Gorj, Olt, Valcea</t>
  </si>
  <si>
    <t>organism neguvernamental nonprofit/intreprindere mica/intreprindere mica</t>
  </si>
  <si>
    <t>Cresterea participarii la programele de formare profesionala continua a persoanelor angajate din regiunea Sud-Vest Oltenia</t>
  </si>
  <si>
    <t>Obiectivul general al proiectului este ”Cresterea participarii la programe de Formare Profesionala Continua, corelate cu nevoile pietei muncii, inclusiv prin recunoasterea si certificarea rezultatelor invatarii dobandite in contexte non-formale si informale, pentru 552 de
persoane din grupul þinta al proiectului”.</t>
  </si>
  <si>
    <t>Dolj, Gorj, Valcea</t>
  </si>
  <si>
    <t>Craiova, Targu -Jiu, Rm. Valcea</t>
  </si>
  <si>
    <t>Reducerea numarului de persoane apartinand comunitatii marginalizate din comuna Seaca de Camp, aflate in risc de saracie si
excluziune sociala, prin implementarea de interventii integrate de ocupare, educatie, formare profesionala, asistenta sociala, in contextul
mecanismului DLRC.</t>
  </si>
  <si>
    <t>Comuna Seaca de Cimp</t>
  </si>
  <si>
    <t>unitate administrativ teritoriala nivel local/ institutie de învatamânt pre-universitar de stat acreditata</t>
  </si>
  <si>
    <t>Reducerea numarului de persoane apartinand comunitatii marginalizate din comuna Isverna, aflate in risc de saracie si excluziune sociala,
prin implementarea de interventii integrate de ocupare, educatie, formare profesionala, asistenta sociala, in contextul mecanismului DLRC.</t>
  </si>
  <si>
    <t>Comuna Isverna</t>
  </si>
  <si>
    <t>Viitor european pentru comunitatea din comuna Danicei</t>
  </si>
  <si>
    <t>Reducerea numarului de persoane apartinand comunitatii marginalizate din comuna Danicei, aflate in risc de saracie si excluziune sociala,
prin implementarea de interventii integrate de ocupare, educatie, formare profesionala, asistenta sociala, in contextul mecanismului DLRC.</t>
  </si>
  <si>
    <t>Comuna Danicei</t>
  </si>
  <si>
    <t>Reducerea numarului de persoane apartinand comunitatii marginalizate din Comuna Bujoreni, aflate in risc de saracie si excluziune
sociala, prin implementarea de interventii integrate de ocupare, educatie, formare profesionala, asistenta sociala si imbunatatirea
conditiilor de trai, pentru un numar de 252 persoane, pe o perioada de 34 luni in contextul mecanismului DLRC.</t>
  </si>
  <si>
    <t>Comuna Bujoreni</t>
  </si>
  <si>
    <t>unitate administrativ teritoriala nivel local/ institutie de învatamânt pre-universitar de stat acreditata/organism neguvernamental nonprofit</t>
  </si>
  <si>
    <t>Masuri integrate de combaterea a marginalizarii si excluziunii sociale in comuna Desa</t>
  </si>
  <si>
    <t>Reducerea numarului de persoane apartinand comunitatii marginalizate din comuna Desa, aflate in risc de saracie si excluziune sociala,
prin implementarea de interventii integrate de ocupare, educatie, formare profesionala, asistenta sociala, in contextul mecanismului DLRC.</t>
  </si>
  <si>
    <t>Comuna Desa</t>
  </si>
  <si>
    <t>TOTAL OIR SVO</t>
  </si>
  <si>
    <t>OIR NV</t>
  </si>
  <si>
    <t xml:space="preserve"> Cresterea calitatii vietii in comunitatea marginalizata în care exista populaþie aparþinând minoritaþii rome stabilita ca arie de implementare, prin furnizarea de interventie integrata in corespondenta cu nevoile individuale si ale gospodariei din care fac parte, pentru 800 de persoane aflate in risc de saracie si excluziune sociala, adulti si copii.</t>
  </si>
  <si>
    <t>Maramures</t>
  </si>
  <si>
    <t>Baia-Mare</t>
  </si>
  <si>
    <t>Public/ONG/Public</t>
  </si>
  <si>
    <t xml:space="preserve"> Dezvoltarea si furnizarea de servicii integrate pentru un numar de 455 de persoane din comunitati marginalizate de pe raza comunelor Geaca si Cornesti, judetul Cluj, in vederea diminuarii numarului de persoane aflate in risc de saracie si excluziune sociala.</t>
  </si>
  <si>
    <t>Geaca si Cornesti</t>
  </si>
  <si>
    <t>ONG/UAT/Public/SC</t>
  </si>
  <si>
    <t>Un PLUS pentru START UP-urile Regiunii Nord-Vest</t>
  </si>
  <si>
    <t>Cresterea ocuparii in Regiunea Nord-Vest prin formarea antreprenoriala a 307 persoane si sustinerea infiintarii a 38 de intreprinderi cu profil nonagricol in zona urbana.</t>
  </si>
  <si>
    <t>Cluj, Maramures, Satu-Mare, Bistrita-Nasaud, Salaj, Bihor</t>
  </si>
  <si>
    <t>Bistrita, Cluj-Napoca, Zalau, Satu-Mare, Baia Mare, Oradea</t>
  </si>
  <si>
    <t>ONG/privat/ONG</t>
  </si>
  <si>
    <t>Program integrat de stimulare a antreprenoriatului in mediul urban din Regiunea Nord Vest</t>
  </si>
  <si>
    <t>Proiectul consta in implementarea unui program integrat de informare, instruire, consiliere, asistenta si alte servicii suport pentru promovarea si dezvoltarea culturii antreprenoriale si manageriale ale viitorilor intreprinzatori, in scopul infiintarii de noi intreprinderi cu profil non-agricol in mediul urban, contribuind astfel la dezvoltarea economica si crearea de noi locuri de munca in regiunea Nord-Vest. Proiectul vizeaza masuri concrete de stimulare a potentialului antreprenorial a minim 400 de persoane pentru demararea de mici afaceri cu profil nonagricol in zona urbana, infiintarea si dezvoltarea a minim 91 de intreprinderi generand pe termen lung cresterea veniturilor locale si regionale, cresterea nivelului de ocupare prin crearea de noi locuri de munca (minim 182) si reducerea disparitatilor teritoriale.</t>
  </si>
  <si>
    <t>Beius, Marghita, Oradea, Salonta, Alesd, Nucet, Sacueni, Valea lui Mihai,Vascau, Stei, Bistrita, Beclean, Nasaud, Sangeorz-Bai, Cluj-Napoca, Campia-Turzii, Dej, Gherla, Turda, Huedin, Baia-Mare, Sighetu-marmatiei, Baia Sprie, Borsa, Cavnic, Dragomiresti, Seini, Salistea de Sus, Targu Lapus, Tautii-Magherus, Ulmeni, Viseu de Sus, Somcuta Mare, Carei, Satu-mare, Ardud, Livada, Negresti Oas, Tasnad, Zalau, Cehu Silvaniei, Jibou, Simleul Silvaniei.</t>
  </si>
  <si>
    <t>privat/public/privat</t>
  </si>
  <si>
    <t>Antreprenoriatul -sansa ta!</t>
  </si>
  <si>
    <t>Promovarea culturii antreprenoriale la nivelul Regiunii Nord-Vest prin: 1-furnizarea de cursuri de formare antreprenoriala, informatii pentru intocmirea unui plan de afaceri si demararea unei afaceri, pentru un grup tinta de 300 persoane din toate judetele regiunii, în scopul dezvoltarii abilitaþilor antreprenoriale si manageriale. 2-acordarea de asistenta financiara nerambursabila pentru minim 65 de afaceri nou create si consiliere/consultanta/mentorat înainte si dupa deschiderea afacerii, in vederea cresterii sanselor de a-si pune în practica ideile antreprenoriale.</t>
  </si>
  <si>
    <t>Oradea, Bistrita, Floresti, Cluj-Napoca, Baia-Mare, Satu-Mare, Zalau</t>
  </si>
  <si>
    <t>public</t>
  </si>
  <si>
    <t>AA1-27.04.2018; AA2-04.06.2018; AA3-20.07.2018; AA4-28.08.2018;AA5-18.09.2018; AA6- 16.11.2018-RESPINS, AA7-27.11.2018; AA8- 09.01.2019; AA9- 29.03.2019; AA10-03.05.2019; AA11-22.05.2019;AA12-04,10,2019, AA13-21.07.2020</t>
  </si>
  <si>
    <t>ACUM pentru Gherla - incluziune sociala pentru dezvoltare durabila</t>
  </si>
  <si>
    <t>Stimularea implicarii comunitatilor locale in procesul de dezbateri publice si dezvoltare locala, prin formarea unui parteneriat local si implementarea unei Strategii de Dezvoltare Locala (SDL) pentru a face pasi concreti spre dezvoltarea lor intr-un mod mai inteligent, mai durabil si mai favorabil incluziunii sociale a comunitatilor de romi, in concordanta cu Strategia Europa 2020.</t>
  </si>
  <si>
    <t>Municipiul Gherla</t>
  </si>
  <si>
    <t>public/privat/ONG</t>
  </si>
  <si>
    <t>AA1/12/02/2018AA2/28.02.2018 ;AA3/24/07/2018;AA4/10/08/2018/5</t>
  </si>
  <si>
    <t>Proiectul vizeaza mobilizarea si implicarea comunitatilor dezavantajate si a organizatiilor locale intr-un Parteneriat
Local, al carui scop este identificarea si solutionarea nevoilor comunitatii prin actiuni si masuri concrete descrise in cadrul unei Strategii de
Dezvoltare Locala</t>
  </si>
  <si>
    <t>Nord Vest</t>
  </si>
  <si>
    <t>MM</t>
  </si>
  <si>
    <t>Sighetu Marmatiei</t>
  </si>
  <si>
    <t>public/ONG/public</t>
  </si>
  <si>
    <t>AA1/23.11.2017</t>
  </si>
  <si>
    <t>Cresterea calitatii vietii la nivelul unei comunitati marginalizate în care exista populatie apartinând minoritatii rome din Sighetu Marmatiei, prin furnizarea de interventie integrata in corespondenta cu nevoile individuale si ale gospodariei din care fac parte, pentru 550 de persoane aflate in risc de saracie si excluziune sociala, adulti si copii, cu o pondere de 50% persoane de etnie roma si 50% de gen feminin</t>
  </si>
  <si>
    <t xml:space="preserve">Nord Vest </t>
  </si>
  <si>
    <t>unitate administrativ teritoriala nivel local/SC/Public</t>
  </si>
  <si>
    <t>Scopul proiectului il constituie furnizarea unui pachet integrat de masuri de sprijin comunitatii marginalizate marginalizate in
care exista populatie apartinand minoritatii rome, aferenta comunei Sauca, judetul Satu Mare, in vederea reducerii numarului de persoane
aflate in risc de saracie si excluziune sociala si a depasirii situatiei de vulnerabilitate.</t>
  </si>
  <si>
    <t>SM</t>
  </si>
  <si>
    <t>Sauca</t>
  </si>
  <si>
    <t>unitate administrativ teritoriala nivel local/SC/Public/ONG</t>
  </si>
  <si>
    <t>Creative START</t>
  </si>
  <si>
    <t xml:space="preserve"> Incurajarea antreprenorialului si a ocuparii pe cont propriu prin sustinerea înfiintarii de întreprinderi in industriile creative în zona urbana din regiunea Nord Vest.</t>
  </si>
  <si>
    <t>Bihor, Bistrita, Cluj, Satu Mare, Maramures, Salaj</t>
  </si>
  <si>
    <t>Oradea, Bistrita, Cuj Napoca, Baia Mare, Satu Mare, Zalau</t>
  </si>
  <si>
    <t>ONG</t>
  </si>
  <si>
    <t>Learn2Do4Entrepreneurship</t>
  </si>
  <si>
    <t xml:space="preserve">Scopul proiectulul consta in dezvoltarea competentelor antreprenoriale si sustinerea initiativelor de afaceri prin promovarea
culturii antreprenoriale in regiunea Nord-Vest, asigurarea accesului la activitati integrate de consiliere, sprijin pentru initierea afacerilor,
asistenta, mentoring si prin formare profesionala.
</t>
  </si>
  <si>
    <t>Bihor, Cluj</t>
  </si>
  <si>
    <t>Oradea, Cluj Napoca</t>
  </si>
  <si>
    <t>privat/ONG/public</t>
  </si>
  <si>
    <t xml:space="preserve"> Dezvoltarea competentelor antreprenoriale a 750 persoane care doresc sa dezvolte o
activitate independenta, precum si subventionarea a 90 de planuri de afaceri in vederea cresterii ocuparii persoanelor din regiunea Nord-
Vest prin sustinerea infiintarii intreprinderilor cu profil nonagricol in zonele urbane ale regiunii pe perioada proiectului.</t>
  </si>
  <si>
    <t>Bihor, Cluj, Maramures, Bistrita, Satu Mare, Salaj</t>
  </si>
  <si>
    <t>Beius, Marghita, Oradea, Salonta, Alesd, Nucet, Sacuieni, Valea lui Mihai, Vascau, Stei, Bistrita, Beclean, Nasaud, Sangeorz Bai, Cluj, Campia Turzii, Dej, Gherla, Turda, Huedin, Baia Mare, Sigjetu Marmatiei, Baia Sprie, Borsa, Cavnic, Dragomiresti, Seini, Tg Lapus, Tautii Magherus, Ulmeni, Viseu  de Sus, Somcuta Mare, Carei, Satu Mare, Ardud, Carei, Livada, Negrestyi Oas, Tasnad, Zalau, Cehu Silvaniaie, Jibou, Simleu Silvaniei.</t>
  </si>
  <si>
    <t>privat/ONG</t>
  </si>
  <si>
    <t>Cresterea ocuparii în regiunea Nord Vest prin susþinerea înfiinþarii si dezvoltarii de întreprinderi cu
profil nonagricol în zona urbana. Vor fi infiintate cel putin 63 de intreprinderi, cel putin cate 2 intreprinderi in fiecare din cele 6 judete ale
regiunii de devoltare Nord Vest. Aceste intreprinderi vor fi finantate prin intermediul unei scheme de ajutor de minimis, fiecare in valoare
de maxim 178000 lei, fiind alese in urma unui concurs de idei de afaceri desfasurat la nivelul regiunii, pe baza unei metodologii de concurs
transparente si nediscriminatorii. Fiecare intreprindere va crea cel putin cate 2 locuri de munca, astfel, in urma implementarii acestui
proiect se vor crea minim 126 de locuri de munca la nivelul regiunii, in mediul urban.</t>
  </si>
  <si>
    <t>Bihor, Bistrita Nasaud, Cluj, Maramures, Salj, Satu Mare.</t>
  </si>
  <si>
    <t>Oradea, Bistrita, Ckuja Napoca, Dej, Baia Mare, Sighetu Marmatiei, Carei, Satu Mare, Negresti  Oas, Zalau</t>
  </si>
  <si>
    <t>ONG/public/privat/ONG</t>
  </si>
  <si>
    <t>Dezvoltarea antreprenoriatului prin imbunatatirea competentelor si abilitatilor antreprenoriale si
sprijinirea infiintarii de noi firme, competitive pe piata. Proiectul isi propune sa raspunda presiunilor crescute de competitivitate ale unui
mediu economic national si regional in schimbare, prin facilitarea si incurajarea crearii de noi intreprinderi care sa patrunda in sectoare si
domenii inovatoare si emergente de activitate.</t>
  </si>
  <si>
    <t>BIHOR ;BISTRITA NASAUD;CLUJ:MARAMURES;SATU MARE;SALAJ</t>
  </si>
  <si>
    <t>:Municipiul Beius;Municipiul Marghita;Municipiul Oradea;Municipiul Salonta;Oras Alesd;Oras Nucet;Oras Sacueni;Oras Valea Lui Mihai;Oras Vascau;Municipiul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Tauþii-Magheraus;Oras Ulmeni;Oras Viseu de Sus;Oras Somcuta Mare;Municipiul Carei;Municipiul Satu Mare;Oras Ardud;Oras Livada;Oras Negresti-Oas;Oras Tasnad;Municipiul Zalau;Oras Cehu Silvaniei;Oras Jibou;Oras Simleu Silvaniei</t>
  </si>
  <si>
    <t>ONG/privat</t>
  </si>
  <si>
    <t>SUS! - Start Up Smart!</t>
  </si>
  <si>
    <t>Masuri privind cresterea gradului
de ocupare si dezvoltarea mediului antreprenorial pentru un numar de 500 persoane, in scopul infiintarii a 61 de noi intreprinderi si a
crearii de minim 122 de noi locuri de munca durabile si de calitate in regiuneaNord – Vest</t>
  </si>
  <si>
    <t>Bors;Municipiul Beius;Municipiul Marghita;Municipiul Oradea;Municipiul Salonta;Oras Alesd;oras Livezile;Municipiul Bistrita;Oras Beclean;Oras Nasaud;Oras Sângeorz-Bai;Feleacul;Municipiul Cluj-Napoca;Municipiul Câmpia
Turzii;Municipiul Dej;Municipiul Gherla;Municipiul Turda;Oras Huedin;Municipiul Baia Mare;Municipiul Sighetu
Marmatiei;Oras Baia Sprie;Oras Târgu Lapus;Oras Tauþii-Magheraus;Municipiul Carei;Municipiul Satu Mare;localitatea Odoreu;Oras Negresti-Oas;Oras Tasnad;Municipiul Zalau;localitatea Romanasi  ;Oras Jibou;localitatea Crasna;localitatea Traznea</t>
  </si>
  <si>
    <t>AA2/02/07/2018, AA3/08/08/2018/AA4,AA4/12.12.2018,AA5/27.02.2019</t>
  </si>
  <si>
    <t>Imbunatatirea nivelului de educatie, la imbunatatirea accesului pe piata muncii, la cresterea
accesului la infrastructura de baza de calitate, respectiv la cresterea accesului la servicii sociale si medicale de calitate, in functie de
nevoile specifice indentificate, pentru un numar total de 600 de persoane in risc de saracie si excluziune sociala (dintre care minim 35%
de etnie roma) din comunitatea marginalizata roma vizata de proiec</t>
  </si>
  <si>
    <t xml:space="preserve">BIHOR </t>
  </si>
  <si>
    <t>COMUNA DIOSIG</t>
  </si>
  <si>
    <t>public/ONG/P/</t>
  </si>
  <si>
    <t>AA1/12.04.2018;AA2/29/05/2018;AA3/02/08/2018/AA4/31.01.2019,AA5/23.05.2019, AA6 - respins, AA7/17.12.2019, AA8/25.06.2020, AA9/14.08.2020</t>
  </si>
  <si>
    <t>Masuri inovative de ocupare si combatere a saraciei si excluziunii sociale</t>
  </si>
  <si>
    <t>Implementarea unor Masuri integrate de educatie, formare profesionala, ocupare, locuire, asistenta
sociomedicala pentru comunitatile marginalizate (non-roma) in vederea reducerii saraciei si cresterii incluziunii sociale</t>
  </si>
  <si>
    <t>MARAMURES</t>
  </si>
  <si>
    <t>ORAS BAIA SPRIE</t>
  </si>
  <si>
    <t>public/srl/public</t>
  </si>
  <si>
    <t>Dezvoltarea comunitara si cresterea calitatii vietii Comunei Capusu Mare prin asigurarea unei
interventii sociale integrale in domenii sociale relevate, respectiv educatie, ocupare, servicii sociale si socio-medicale, locuire si
favorizarea accesului la informare privin drepturile sociale si cetatenesti a membrilor comunitatii marginalizate identificate</t>
  </si>
  <si>
    <t>CLUJ</t>
  </si>
  <si>
    <t>Capusu Mare</t>
  </si>
  <si>
    <t>ONG/privat/public</t>
  </si>
  <si>
    <t>AA1/30.08.2018;  AA2/12.09.2018; AA3/16.10.2019</t>
  </si>
  <si>
    <t>Dezvoltarea capacitatii de functionare a intreprinderii in scopul cresterii impactului
social al fundatiei prin implementarea de programe sociale integrate si prin mentinerea sprijinului oferit persoanelor cu risc de
excluziune socio –profesional. In acord cu misiunea sociala a fundatiei si cu obiectivele strategice, dezvoltarea capacitatii de
autosustinere din punct de vedere financiar va determina in mod direct consolidarea capacitatii fundatiei de a crea si implementa
programe sociale destinate persoanelor vulnerabile.</t>
  </si>
  <si>
    <t>AA1/08.12.2017</t>
  </si>
  <si>
    <t>Dezvoltarea comunitaþilor sarace si cu risc de excluziune sociala, prin implicarea membrilor acestora,
în cadrul unui larg parteneriat local, în dezbateri publice si în creionarea strategiei de dezvoltare a propriei comunitaþi intr-un mod
inteligent, durabil si favorabil incluziunii sociale, în concordanþa cu Strategia Europa 2020</t>
  </si>
  <si>
    <t>ONG/public/privat</t>
  </si>
  <si>
    <t>AA1/17.11.2017</t>
  </si>
  <si>
    <t>Cresterea nivelului de trai pentru persoanele aflate în risc de saracie si excluziune sociala, din comunitatea marginalizata situata în latura de sud-vest a Municipiului Baia Mare, prin furnizarea de servicii integrate specializate, corelate cu nevoile individuale si familiale si cu situatia socio-economica a orasului, pentru min. 560 persoane aflate în risc de saracie si excluziune sociala.</t>
  </si>
  <si>
    <t>Baia Mare</t>
  </si>
  <si>
    <t>Sustinerea antreprenoriatului sustenabil si crearea de locuri de munca durabile prin intreprinderi cu profil non-agricol, în zona urbana din regiunea de NV a Romaniei. Obiectivul general al proiectului Antreprenoriat Sustenabil în Regiunea Nord-Vest (pe scurt AS N-V) va contribui la realizarea Obiectivului tematic 8: „Promovarea unor locuri de munca durabile si de calitate si sprijinirea mobilitatii lucratorilor”, din cadrul POCU 2014-2020, Axa prioritara 3: „Locuri de munca pentru toti”, prin sustinererea infiintarii si functionarii unui numar de 66 de noi întreprinderi, inclusiv a unor microîntreprinderi si a unor întreprinderi mici si mijlocii inovatoare, cu profil non-agicol din zona urbana, situate în Regiunea de Dezvoltare Nord Vest, pe baza unor subventii acordate oamenilor de afaceri/antreprenorilor care participa la programul de formare si la concursul de planuri de afaceri organizate în cadrul proiectului AS N-V. La realizarea acestui obiectiv vor participa un numar de 4 entitati din Regiunea NV: Municipiul Baia Mare, în calitate de solicitant si 3 parteneri: P1 – microintreprinderea SC Centrul de Excelenta pentru Resurse Comunitare SRL, P2 – organizatia neguvernamentala Fundatia Centrul de Dezvoltare a Intreprinderilor Mici si Mijlocii Baia Mare, si P3 – SC Intratest S.A., toti partenerii avand experienta în furnizarea de programe de formare profesionala în domeniul antreprenorial si în oferirea de servicii de consultanta pentru infiintarea si functionarea intreprinderilor.</t>
  </si>
  <si>
    <t>BH, BN, CJ, MM, SM, SJ</t>
  </si>
  <si>
    <t>Simleu Silvaniei, Jibou, Cehu Silvaniei, Zalau, Tasnad, Negresti-Oas, Livada, Ardud, Satu Mare, Carei, Somcuta Mare, Viseu de Sus, Ulmeni, Tautii-Magheraus, Targu Lapus, Salistea de Sus, Seini, Dragomiresti, Cavnic, Borsa, Baia Sprie, Sighetu Marmatiei, Baia Mare, Huedin, Turda, Gherla, Dej, Campia Turzii, Cluj-Napoca, Sangeorz-Bai, Nasaud, Beclean, Bistrita, Stei, Vascau, Valea lui Mihai, Sacueni, Nucet, Alesd, Salonta, Oradea, Marghita, Beius</t>
  </si>
  <si>
    <t>Furnizarea de masuri integrate de tip educational, de ocupare, sociale, medicale, socio-medicale si de
locuire in vederea reducerii numarului de persoane aflate in risc de saracie si excluziune sociala in comunitatea marginalizata roma din
Mediesu Aurit, judetul Satu Mare.</t>
  </si>
  <si>
    <t>Mediesu Aurit</t>
  </si>
  <si>
    <t>public/SRL/public</t>
  </si>
  <si>
    <t>Dezvoltarea antreprenoriatului si infiintarea de intreprinderi sustenabile in mediul urban din regiunea Nord-Vest</t>
  </si>
  <si>
    <t>Dezvoltarea antreprenoriatului si cresterea ocuparii prin infiintarea si consolidarea de
intreprinderi sustenabile, cu profil nonagricol în mediul urban din regiunea de dezvoltare Nord-Vest si crearea de noi locuri de munca în sectoare economice cu potential competitiv si în domeniile de specializare inteligenta. Proiectul propus va genera ca efect direct cresterea numarului de locuri de munca în zonele urbane din regiunea Nord-Vest facilitând
cresterea sustenabila si echilibrata a nivelului de angajabilitate la nivelul judetelor care compun regiunea vizata de proiect.</t>
  </si>
  <si>
    <t>Simleu Silvaniei, Jibou, Cehu Silvaniei, Zalau, Negresti-Oas, Satu Mare, Carei, Borsa, Baia Sprie, Sighetu Marmatiei, Baia Mare, Huedin, Turda, Gherla, Dej, Campia Turzii, Cluj-Napoca, Sangeorz-Bai, Sieu-Odorhei, Nasaud, Beclean, Bistrita, Alesd, Salonta, Oradea, Marghita, Beius</t>
  </si>
  <si>
    <t>privat</t>
  </si>
  <si>
    <t>Înfiintarea noului GAL conform cerinþelor DLRC pentru perioada de programare 2014-2020; Analiza diagnostic a nevoilor si problemelor populatiei din zonele din teritoriul SDL, în special a ZUM pe care GAL va încerca sa le solutioneze prin SDL. Realizarea unui Studiu de referinta; Animarea partenerilor locali si mobilizarea comunitatii marginalizate vizate de SDL; Elaborarea SDL si a listei indicative de interventii prin care GAL considera ca vor fi atinse obiectivele strategiei de dezvoltare locala.</t>
  </si>
  <si>
    <t>CJ</t>
  </si>
  <si>
    <t>Dej</t>
  </si>
  <si>
    <t>AA1/25.10.2017</t>
  </si>
  <si>
    <t>asigurarea unei interventii sociale integrale in domenii sociale relevate, respectiv educatie, ocupare, servicii sociale si socio-medicale, locuire si favorizarea accesului la informare privin drepturile sociale si cetatenesti a membrilor comunitatii</t>
  </si>
  <si>
    <t>Turda</t>
  </si>
  <si>
    <t>privat/public/ONG</t>
  </si>
  <si>
    <t>Dezvoltarea unui set de masuri si instrumente inovative, aferente abordarii DLRC, care sa
optimizeze implicarea membrilor comunitaþii la acþiunile de interes public la nivel local, în vederea reducerii numarului de persoane aflate în risc de saracie si excluziune sociala din 4 zone urbane marginalizate din Mun. Satu Mare</t>
  </si>
  <si>
    <t>Satu Mare</t>
  </si>
  <si>
    <t>AA1/28.11.2017</t>
  </si>
  <si>
    <t>Masuri integrate de educatie, formare profesionala, ocupare, locuire, asistenta socio-medicala pentru comunitatile marginalizate care
includ cetateni de etnie roma in vederea reducerii saraciei si cresterii incluziunii sociale.</t>
  </si>
  <si>
    <t>Coltău</t>
  </si>
  <si>
    <t>UAT, Instituție publicăde învățământ, Societate Comercială, institute, centre sau staþiuni de cercetare ale Academiei Române si de cercetare-dezvoltare ale
academiilor de ramura</t>
  </si>
  <si>
    <t>Proiectul raspunde nevoilor specifice comunitatilor marginalizate ce apartin de Somcuta Mare, de reducere a saraciei, integrarii si
incluziunii persoanelor in societate si pe piata muncii. Comunitatile vizate sunt formate din 1027 persoane din care 924 cetateni romani si
103 cetateni de etnie roma (GT este descris in sectiunea „Grup Tinta”). Principalele probleme care justifica interventiile:
La nivel de comunitate marginalizata au fost identificate o serie de probleme dupa cum urmeaza: persoane care traiesc sub nivelul de
saracie, nevoia de integrare in societate si pe piata muncii a majoritatii membrilor comunitatilor, nevoia de instruire si educatie atat in
randul minorilor din familiile marginalizate cat si in randul adultilor care au nevoie de calificare pt. a putea sa isi gaseasca un loc de
munca. De asemenea, gradul ridicat de neocupare (nevoia de locuri de munca) in comunitate este foarte accentuat avand in vedere faptul
ca nu exista foarte multe organizatii care sa creeze locuri de munca in localitatea de unde provine GT. O alta nevoie o reprezinta cea de
asistenta sociala si incluziune sociala a membrilor comunitatilor marginalizate identificata cu ocazia desfasurarii analizelor in teren de
catre reprezentantii solicitantului si partenerilor in proiect, de unde a rezultat si nevoia de imbunatatire a conditiilor de trai (locuire,
ocupare) si a reglementarii situatiei actelor membrilor comunitatii. In cadrul comunitatilor marginalizate vizate nu se acorda importanta
cuvenita asigurarii unui nivel educational adecvat, principala preocupare a adultilor dar si a copiilor de varsta scolara fiind aceea de a isi
procura mijloacele minime de existenta (de ex. prin munca fizica in gospodaria sa sau a vecinilor, munca cu ziua pe camp sau la ingrijirea
animalelor, agricultura de subzistenta etc.). Astfel exista o nevoie foarte mare de servicii educationale, de a invata o meserie (programe de
ucenicie sau FPC) si de programe de prevenire a abandonului scolar atat in randul adultilor, cat si in randul copiilor.Avand in vedere ca
sunt familii care fac eforturi sa supravietuiasca, care nu isi permit sa sustina copiii la scoala (nu au resurse financiare pt. rechizite,
mancare, imbracaminte), prin intermediul proiectului se vor implementa masuri de ocupare (consilierea si medierea pe piata muncii a 802
pers, crearea si subventionarea a 260 de locuri de munca, infiintarea si subventionarea a 22 noi afaceri, participarea a 750 persoane la
cursuri de calificare si a 30
persoane la programe de ucenicie), pt. a oferi sansa obtinerii de catre membrii GT a unui loc de munca care sa asigure familiilor din care
fac parte un trai decent, ceea ce este prioritar la nivel de comunitate si individual.Tinand</t>
  </si>
  <si>
    <t>Somcuta Mare cu satele partinatoare: Buciumi, sat Buteasa, sat Ciolt, sat Codru Butesii, sat Finteusu Mare, sat
Hovrila, sat Valenii Somcutii, iar din oras avem strada 1 Mai, strada Meceni, strada
Miresului, strada Nicolae Balcescu, strada Republicii, strada Valeniului.</t>
  </si>
  <si>
    <t>UAT, Instituție publică de învățământ, Întreprindere mică, ONG</t>
  </si>
  <si>
    <t>Incurajarea antreprenoriatului si ocuparea pe cont propriu prin sustinerea infiintarii de 48 de
intreprinderi in zona urbana, in sectoarele Industrii creative si IT, in toate judetele regiuni Nord-Vest, in cadrul unei scheme de
antreprenoriat.</t>
  </si>
  <si>
    <t>Cluj, Sălaj, Maramureș, Satu Mare, Bistrița Năsăud, Bihor</t>
  </si>
  <si>
    <t>Cluj Napoca, Zalau, Baia Mare, Satu Mare, Bistrița, Oradea</t>
  </si>
  <si>
    <t>ONG/public</t>
  </si>
  <si>
    <t>Incurajarea antreprenoriatul si ocuparea pe cont propriu prin sustinerea infiintarii a 32 de
intreprinderi cu profil nonagricol in zona urbana, in regiunile Centru si Nord-Vest, in cadrul unei scheme de antreprenoriat dedicat
cetatenilor romani care traiesc in Ungaria si doresc sa revina in tara pentru a lansa propria afacere.</t>
  </si>
  <si>
    <t>Nord Vest, Centru</t>
  </si>
  <si>
    <t>Bihor, Covasna</t>
  </si>
  <si>
    <t>Oradea, Ilieni</t>
  </si>
  <si>
    <t>ONG, ONG</t>
  </si>
  <si>
    <t>AA 1/ 22.11.2017 / AA 2/ 26.02.2018 / AA 3/ 08.08.2018/AA4/28.08.2018 / AA5/20.09.2018/ AA6/ 01.02.2019  AA7/31.10.2019  AA8/18.03.2020/AA9/24.06.2020; /AA10/3.07.2020</t>
  </si>
  <si>
    <t xml:space="preserve">
Vizeaza implementarea de activitatilor de sprijinire a initiativei antreprenoriale in vederea cresterii ocuparii
si promovarii unei economii regionale durabile, dinamice si inovative in regiunile mai putin dezvoltate ale Romaniei, prin dezvoltarea
competentelor antreprenoriale si facilitarea accesului la finantare pentru persoanele care doresc sa desfasoare o activitate independenta.</t>
  </si>
  <si>
    <t>Centru, Nord Est, Nord Vest, Sud Muntenia,, Sud Est, Sud Vest Oltenia, Vest</t>
  </si>
  <si>
    <t>Alba, Mureș, Sibiu, Iași, Bihor, Cluj, Dambovita, Constanta, Galati, Dolj, Arad. Timis</t>
  </si>
  <si>
    <t>Alba Iulia, Targu Mureș. Sibiu, Iași, Cluj Napoca, Oradea, Targoviste, Constanta, Galati, Craiova, Arad, Timisoara</t>
  </si>
  <si>
    <t>Organizație patronală, Organizație patronală,  ONG</t>
  </si>
  <si>
    <t>AA1/04.01.2018 / AA 2/28.01.2018 / AA 3/ 14.03.2018 / AA 5 respins / AA6/ 01.08.2018/ AA7/12.10.2018 / AA8/09.10.2018/ AA9 respins/ AA 10/ 27.03.2019 AA11/05.07.2019/AA12/.5.10.2019</t>
  </si>
  <si>
    <t>Proiectul se adreseaza unei comunitati marginalizate în care exista populaþie aparþinând minoritații rome din orasul Jibou, in care 1/3 se
suprapune pe o comunitate nominalizata in Atlasul Zonelor Urbane Marginalizate (cartierul Caramidariei), care este la o saracie extrema.Ideea proiectului a pornit de la prioritatile stabilite de Romania prin Acordul de Parteneriat 2014-2020, prin care urmarim la nivel global diminuarea discrepantelor de dezvoltare economica si sociala intre Romania si statele membre. Obiectivul proiectului este cresterea calitatii vietii la nivelul unei comunitati marginalizate în care exista populaþie aparținând
minoritații rome din Jibou, prin furnizarea de interventie integrata in corespondenta cu nevoile individuale si ale gospodariei din care fac
parte, pentru 550 de persoane aflate in risc de saracie si excluziune sociala, adulti si copii, cu o pondere de 50% persoane de etnie roma
si 50% de gen feminin.</t>
  </si>
  <si>
    <t>Salaj</t>
  </si>
  <si>
    <t>Jibou</t>
  </si>
  <si>
    <t>AA1/23.11.2017; /AA2/06.03.2018; AA3/23.04.2018; AA4/10.05.2018; AA5/08.08.2018; AA6/20.09.2018; AA7 retras; AA8/30.01.2019; AA9/24.05.2019</t>
  </si>
  <si>
    <t>Cresterea calitatii vietii pentru 550 persoane
aflate in risc de saracie si excluziune sociala dintr-o comunitate marginalizata din Jibou, din care 10% persoane de etnie roma, prin furnizarea unei interventii integrate pe domeniile social, ocupare, educational, medical si socio-medical. La nivelul unei comunitati
marginalizate in care exista populatie apartinand minoritatii rome careia ne adresam locuiesc 2.423 persoane, din care 891 copii,
persoane de etnie roma declarate la recensamant 75.</t>
  </si>
  <si>
    <t>NV</t>
  </si>
  <si>
    <t>Cresterea gradului de ocupare, facilitarea accesului pe piata muncii si dezvoltarea spiritului
antreprenorial pentru 660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Nord-Vest.</t>
  </si>
  <si>
    <t>Bihor,Bistrița Nasaud,Cluj,Maramures,Satu Mare, Salaj</t>
  </si>
  <si>
    <t>Municipiul Oradea, Municipiul Cluj Napoca,Municipiul Bistrita Nasaud,Municipiul Baia Mare,Municipiul Satu Mare,Municipiul Zalau</t>
  </si>
  <si>
    <t>Cresterea gradului de incluziune sociala a 772 locuitori din comunitatea marginalizata Bistrița Bârgaului, judetul Bistrita Nasaud, prin
implementarea unor masuri integrate în domeniile educației, ocuparii, socio-medical, locuirii si sigurantei locative in scopul reducerii
gradului de saracie si marginalizare.</t>
  </si>
  <si>
    <t>Bistrița-Năsăud</t>
  </si>
  <si>
    <t>Bistrița- Bargaului</t>
  </si>
  <si>
    <t>„Dezvoltarea comunitara si cresterea calitatii vietii Comunei Rodna prin asigurarea unei interventii
sociale integrale in domenii sociale relevate, respectiv educatie, ocupare, servicii sociale si socio-medicale, locuire si favorizarea
accesului la informare privin drepturile sociale si cetatenesti a membrilor comunitatii”.</t>
  </si>
  <si>
    <t>Rodna</t>
  </si>
  <si>
    <t>Instituție publica/ong/public</t>
  </si>
  <si>
    <t>Diminuarea numarului de persoane aflate in risc de excluziune sociala din zonele urbane
marginalizate si zonele functionale ce le sunt asociate acestora in Municipiul Carei, judetul Satu Mare in contextul elaborarii strategiei de
dezvoltare locala si aplicarii mecanismelor DLRC.</t>
  </si>
  <si>
    <t>Satu-Mare</t>
  </si>
  <si>
    <t>Municipiul Carei</t>
  </si>
  <si>
    <t>public/ONG/privat</t>
  </si>
  <si>
    <t>AA1/13.09.2018</t>
  </si>
  <si>
    <t>Implementarea pentru comunitatea de romi din localitatea Cheud, județ Salaj, respectiv pentru 510 persoane, a unui pachet de masuri integrate de incluziune sociala, combatere a saraciei si a oricarei forme de discriminare.</t>
  </si>
  <si>
    <t>NORD VEST</t>
  </si>
  <si>
    <t>Bihor, Bistrița Năsăud, Cluj, Maramureș, Satu Mare , Sălaj</t>
  </si>
  <si>
    <t>Oradea, Bistrița, Cluj Napoca, Satu Mare, Baia Mare și Zalău</t>
  </si>
  <si>
    <t>AA1/01.03.2018; AA2/22.03.2018; AA3/11.05.2018; AA4/18.05.2018; AA5/30.05.2018; AA6/03.07.2018; AA7/18.09.2018; AA8/28.09.2018; AA9/05.10.2018; AA10/16.01.2019; AA11/08.04.2019; AA12/23.12.2019, AA13/15.06.2020, AA14/06.08.2020</t>
  </si>
  <si>
    <t>Antreprenor ACASA</t>
  </si>
  <si>
    <t>Cresterea gradului de ocupare in regiunile mai putin dezvoltate ale Romaniei in contextul cresterii capacitatii unui numar
de 350 persoane din diaspora de a derula afaceri sustenabile.</t>
  </si>
  <si>
    <t>CENTRU, NORD EST, NORD VEST, SUD MUNTENIA, SUD EST, SUD VEST OLTENIA , VEST</t>
  </si>
  <si>
    <t>Alba,Brasov, Covasna, Harghita, Mureș, Sibiu, Bacău, Botoșani, Iași, Neamț, Suceava, Vaslui, Bihor, Bistrița Năsăud, Cluj, Maramureș, Satu Mare, Sălaj, Argeș, Călărași, Dâmbovița, Giurgiu,   Ialomița, Teleorman, Prahova,  Brăila, Buzău, Constanța, Galați, Tulcea, Vrancea, Dolj, Gorj, Mehedinți, Olt, Vâlcea, Arad, Caraș Severin, Hunedoara, Timiș,</t>
  </si>
  <si>
    <t xml:space="preserve">Alba Iulia, Brasov, Covasna, Miercurea Ciuc, Tg Mureș, Sibiu, Bacău, Botoșani, Iași, Piatra Neamț, Suceava, Vaslui, Oradea, Bistrița, Cluj Napoca, Baia Mare,  Satu Mare, Zalău, Pitești, Călărași, Târgoviște, Giurgiu, Slobozia, Ploiești, Alexandria, Brăila, Buzău, Constanța, Galați, Tulcea, Focșani,  Craiova, Tg. Jiu, Drobeta Turnu Severin, Slatina, Rm Vâlcea, Arad, Reșița, Deva, Timișoara, </t>
  </si>
  <si>
    <t>AA1/31.10.2017; AA2/22.12.2017; AA3/16.03.2018; AA4/06.07.2018; AA5/06.08.2018; AA6/12.09.2018; AA7/12.11.2018; AA8/01.02.2019; AA9/16.04.2019ș; AA10/24.02.2020</t>
  </si>
  <si>
    <t>ANTREPRENOR DIASPORA - AFACERI COMPETITIVE SI INOVATIVE</t>
  </si>
  <si>
    <t>Cresterea ocuparii prin sprijinirea constituirii si desfasurarii activitații a peste 40 de întreprinderi cu profil non-agricol, active în Regiunea
NV, în cadrul caror se vor crea cel puþin doua-trei locuri de munca pentru. Întreprinderile vor fi înfiinþate de cetațeni români, cu domiciliul
sau rezidenți in strainatate în ultimele 12 luni pâna la momentul încrierii în grupul ținta.</t>
  </si>
  <si>
    <t>Organism public cu atribuții în asigurarea si managementul calitații in invatamantul superior/public</t>
  </si>
  <si>
    <t>AA1/23/11/2017</t>
  </si>
  <si>
    <t>Cresterea ocuparii in regiunea Nord Vest prin dezvoltarea culturii antreprenoriale si infiintarea, respectiv subventionarea a 60 de
intreprinderi cu profil non agricol din zona urbana in sectoare identificate, inclusiv inovatoare</t>
  </si>
  <si>
    <t>Integrarea - soluție a modernizării comunității</t>
  </si>
  <si>
    <t>Promovarea unui pachet de intervenþii integrate cu scopul incluziunii sociale, cresterii capacitații de
ocupare si reducerii riscului de saracie a grupului ținta format din 552 de persoane, din comunitatea Finteusu Mic, comuna Satulung,
județul Maramures.</t>
  </si>
  <si>
    <t>Maramureș</t>
  </si>
  <si>
    <t>sat Satulung</t>
  </si>
  <si>
    <t>ONG/SC/ONG</t>
  </si>
  <si>
    <t>Implementarea pentru comunitatea de romi din localitatea Cheud, județ Salaj, respectiv pentru 510
persoane, a unui pachet de masuri integrate de incluziune sociala, combatere a saraciei si a oricarei forme de discriminare.</t>
  </si>
  <si>
    <t>Sălaj</t>
  </si>
  <si>
    <t>sat Cheud</t>
  </si>
  <si>
    <t>ONG/SC/ONG/UAT</t>
  </si>
  <si>
    <t>Scopul proiectului: Reducerea numarului de persoane aflate in risc de saracie si excluziune sociala  din comunitatea marginalizata a comunei Lechința, in care exista populatie apartinand minoritatii rome in proportie de 17.3%, concentrand masuri integrate (DLI 360), în vederea dezvoltarii comunitatii marginalizate si  a
membrilor comunitatii, pe toate palierele vietii comunitare. Proiectul  se adreseaza unui grup tinta de 1000 de persoane apartinand comunitatii
marginalizate, alcatuit din: 200 copii (150 rromi si 50 neromi) si 800 persoane adulte (550 rromi si 250 neromi).</t>
  </si>
  <si>
    <t>Lechința</t>
  </si>
  <si>
    <t>Public (APL)/SRL/SRL/SRL</t>
  </si>
  <si>
    <t>Scopul proiectului: Reducerea numarului de persoane aflate in risc de saracie si excluziune sociala din comunitatea marginalizata Teaca, satele Teaca, Viile Tecii si Pinticu, in care exista populatie apartinand minoritatii rome in proportie de 23%, concentrand masuri integrate (DLI 360), in vederea  dezvoltarii comunitatii marginalizate si, in speta, a
membrilor comunitatii, pe toate palierele vietii comunitare. Proiectul se adreseaza pentru un grup tinta de 1000 de persoane apartinand comunitatii
marginalizate alcatuit din: 200 copii (150 rromi si 50 neromi) si 800 persoane adulte (550 rromi si 250 neromi).</t>
  </si>
  <si>
    <t>Teaca</t>
  </si>
  <si>
    <t>O afacere pentru un viitor in tara ta</t>
  </si>
  <si>
    <t>Scopul proiectului: Cresterea ocuparii a unui numar de 50 de persoane prin sustinerea intreprinderilor cu profil neagricol din zona urbana prin infiintarea a 25 de afaceri si crearea in cadrul acestora a 50 de locuri de munca. Proiectul va genera un efect pozitiv pe termen lung deoarece isi propune implementarea urmatoarelor activitati ce
vizeaza grupul tinta de 200 persoane: activitati de informare si selectie a grupului tinta, derularea programului de formare antreprenoriala
pentru 200 de persoane, derularea unui concurs de proiecte (planuri de afaceri) in urma caruia se vor finanta 25 de idei de afaceri,
activitati de furnizare de servicii de mentorat pentru implementarea planurilor de afaceri, asigurarea infiintarii si demararii functionarii
intreprinderilor, precum si monitorizarea celor 25 de afaceri, atat in perioada proiectului cat si in perioada de sustenabilitate, elaborarea si
distribuirea Ghidului Antreprenorului Creativ si infiintarea si dezvoltarea a SIAB Business Club.</t>
  </si>
  <si>
    <t>Centru, Nord-Est, Nord-Vest, Sud-Muntenia, Sud-Est, Sud-Vest, Vest</t>
  </si>
  <si>
    <t>Alba, Brașov, Covasna, Harghita, Mureș, Sibiu, Bacău, Botoșani, Iași, Neamț, Suceava, Vaslui, Bihor, Bistrița-Năsăud, Cluj, Maramureș, Satu Mare, Sălaj, Argeș, Călărași, Dâmbovița, Giurgiu,  Ialomița, Prahova, Teleorman, Brăila, Buzău, Constanța, Galați, Tulcea, Vrancea, Dolj, Gorj, Mehedinți, Olt, Vâlcea, Arad, Caraș-Severin, Hunedoara, Timiș</t>
  </si>
  <si>
    <t>Privat (SRL)</t>
  </si>
  <si>
    <t>AA1 nr. 1/17.11.2017; AA2/05.04.2018; AA3/25.04.2018; AA4 - RESPINS; AA5/11.06.2018; AA6/12.09.2018; AA7/28.09.2018; AA8/01.04.2019; AA9/13.09.2019; AA10/18.09.2020</t>
  </si>
  <si>
    <t>Fii antreprenor in tara ta!</t>
  </si>
  <si>
    <t>Scopul proiectului: Cresterea ocuparii a unui numar de 50 de persoane prin sustinerea intreprinderilor cu profil neagricol din zona urbana prin infiintarea a 25 de afaceri si crearea in cadrul acestora a 50 de locuri de munca. Proiectul va genera un efect pozitiv pe termen lung deoarece vor fi implementate urmatoarele activitati ce vizeaza grupul tinta de 200 persoane: activitati de informare si selectie a grupului tinta, derularea programului de formare antreprenoriala pentru 200 de persoane, derularea unui concurs de proiecte (planuri de afaceri) in urma caruia se vor finanta 25
de idei de afaceri, activitati de furnizare de servicii de mentorat pentru implementarea planurilor de afaceri, asigurarea infiintarii si
demararii functionarii intreprinderilor, precum si monitorizarea celor 25 de afaceri, atat in perioada proiectului cat si in perioada de
sustenabilitate, elaborarea si distribuirea Brosurii Inovare in Atreprenoriat si infiintarea si dezvoltarea a SIAB Networking&amp;Support.</t>
  </si>
  <si>
    <t>AA1/17.11.2017; AA2/16.03.2018; AA3/30.03.2018; AA4/21.05.2018; AA5/17.09.2018; AA6/19.10.2018; AA7/07.12.2018; AA8/07.12.2018; AA9/19.06.2019; AA10/04.10.2019; AA11/14.10.2020</t>
  </si>
  <si>
    <t>Scopul proiectului: Dezvoltarea competentelor antreprenoriale, sprijinirea initiativelor antreprenoriale (ca forma de ocupare pe cont propriu si de creare de noi locuri de munca) si cresterea sustenabila a ocuparii in Regiunea Nord Vest prin infiintarea si sustinerea intreprinderilor cu profil non-agricol din zona urbana din Regiunea Nord Vest. Proiectul isi propune infiintarea, sprijinirea si asigurarea sustenabilitatii
pentru minim 36 intreprinderi si crearea a peste 72 locuri de munca.</t>
  </si>
  <si>
    <t>Bihor, Bistrița-Năsăud, Cluj, Maramureș, Satu Mare, Sălaj</t>
  </si>
  <si>
    <t>Oradea, Bistrița, Cluj-Napoca, Baia Mare, Satu Mare, Zalău</t>
  </si>
  <si>
    <t xml:space="preserve">privat </t>
  </si>
  <si>
    <t xml:space="preserve">AA1/12.02.2018; AA2/08.03.2018; AA3/04.05.2018; AA4/09.07.2018; AA5/14.08.2018; AA6/12.09.2018; AA7/07.03.2019, AA8, AA9,AA10,AA11,AA12,AA13,AA14 </t>
  </si>
  <si>
    <t>SCOPUL proiectului consta in dezvoltarea competentelor antreprenoriale si manageriale pentru imbunatatirea performantei si crearea de noi afaceri in Regiunea Nord-Vest, prin infiintarea de intreprinderi de tip START UP. Implementarea proiectului se va realiza atat prin elementele de formare antreprenoriala pentru cei 375 de membrii ai grupului tinta, cat si prin acordarea de sprijin
financiar cele 46 de noi afaceri dezvoltate in Regiunea de dezvoltare Nord-Vest prin Schema de ajutor de minimis Romania Sart Up Plus.</t>
  </si>
  <si>
    <t>OBIECTIVUL GENERAL al proiectului este adaptarea activitatii companiilor din mediul privat la dinamica sectoarelor economice cu potential competitiv in domeniile de specializare inteligenta prin instrumente de management pentru 756 persoane si 60 intreprinderi din Regiunea de Nord-Vest</t>
  </si>
  <si>
    <t xml:space="preserve">Cluj-Napoca, Oradea, Satu-Mare, Bistrita, Baia-Mare si Zalau, </t>
  </si>
  <si>
    <t>AA1-04.06.2018;AA2-17.09.2018; AA3/29.11.2018;AA4-06.03.2018;</t>
  </si>
  <si>
    <t>Academia Managerilor Auto din Regiunile Vest si Nord-Vest</t>
  </si>
  <si>
    <t>Dezvoltarea sustenabila a companiilor active in domeniul auto din regiunile Vest si Nord-Vest prin cresterea calitatii fortei de munca - generata de dezvoltarea competentelor profesionale ale antreprenorilor, managerilor si angajatilor cu responsabilitati de management si prin implementarea de sisteme inovatoare de gestiune a afacerii, pentru a face fata provocarilor celui mai dinamic domeniu economic – domeniul auto.</t>
  </si>
  <si>
    <t>Nord-Vest, Vest</t>
  </si>
  <si>
    <t>Cluj, Maramures, Satu-Mare, Bistrita-Nasaud, Salaj, Bihor, Arad, Caras-Severin, Hunedoara, Timis</t>
  </si>
  <si>
    <t xml:space="preserve">Cluj-Napoca, Oradea, Satu-Mare, Bistrita, Baia-Mare, Zalau, Arad, Resita, Deva, Timisoara </t>
  </si>
  <si>
    <t>AA1/13.08.2018; AA2-21.09.2018; AA3-14.12.2018; AA4-24.04.20192018, AA5-22.05.2018 - suspendare, AA6-30,08,2019</t>
  </si>
  <si>
    <t>INOVARE - SUCCESUL ORGANIZATIILOR</t>
  </si>
  <si>
    <t>Obiectivul general al proiectului îl reprezinta cresterea numarului de angajati care ocua poziții de management si antreprenori din județul
Cluj care vor beneficia de sprijin în vederea implementarii conceptului de inovare ca si instrument necesar adaptarii la schimbare. Astfel,
proiectul propune 2 instrumente esențiale pentru angajații care ocupa poziþii de management, formare profesionala în domenii specifice
sectoarelor economice cu potenþial competitiv, respectiv analiza de necesitate a implementarii standardului privind sistemul de
management al inovarii, ca si instrumente de adaptare la dinamica schimbarii.</t>
  </si>
  <si>
    <t>Municipiul Cluj-Napoca</t>
  </si>
  <si>
    <t>AA1/25.06.2018; AA2/21.08.2018; AA3/12.09.2018; AA4/25.09.2018; AA5 retras; AA6/10.12.2018; AA7/09.01.2019; AA8/06.02.2019; AA9/01.03.2019; AA10/04.04.2019; AA11/18.04.2019; AA12/25.04.2019</t>
  </si>
  <si>
    <t>Formare si inovare pentru companiile din regiunile Nord Vest si Centru</t>
  </si>
  <si>
    <t>SCOPUL PROIECTULUI îl constituie realizarea unui set de masuri de constientizare, formare si sprijin pentru 506 persoane si 46 de IMM,
pe durata a 12 luni, în vederea cresterii nr. de angajaþi din regiunile Nord Vest si Centru, care beneficiaza de instrumente, metode,
practici, standarde de management al resurselor umane si de condiții de lucru îmbunataþite, adaptate la dinamica sectoarelor economice
cu potenþiala competitiv conform SNC si in corelare cu domeniile de specializare inteligenta conform SNCDI.</t>
  </si>
  <si>
    <t>CENTRU, NORD VEST</t>
  </si>
  <si>
    <t>Alba, Brașov, Covasna, Harghita, Mureș, Sibiu, Bihor, Cluj, Satu Mare, Baia Mare, Bistrița, Sălaj</t>
  </si>
  <si>
    <t>Toate localitățile județelor Alba, Brașov, Covasna, Harghita, Mureș, Sibiu, Bihor, Cluj, Satu Mare, Baia Mare, Bistrița, Sălaj, conform CF</t>
  </si>
  <si>
    <t>AA1/04/06/2018;AA2</t>
  </si>
  <si>
    <t>Dezvoltarea capacitatii de adaptare a intreprinderilor si a angajatilor din Regiunea Nord –Vest, la dinamica sectoarelor economice cu potential de crestere prin organizarea de programe profesionale si elaborarea de instrumente pentru imbunatatirea abilitatilor
antrprenoriale si manageriale.</t>
  </si>
  <si>
    <t>CJ, MM</t>
  </si>
  <si>
    <t>Cluj-Napoca, Baia Mare</t>
  </si>
  <si>
    <t>AA1/24.07.2018; AA2/24.09.2018; AA3/11.04.2019</t>
  </si>
  <si>
    <t>Adaptarea sustenabila pe termen lung a activitatii IMM-urilor la dinamica sectoarelor economice cu potential competitiv cf. SNC / de specializare inteligenta cf. SNCDI prin cresterea numarului de angajati din regiunile Centru, Nord-Vest, Vest, Nord Est, care beneficiaza de instrumente, metode, practici standard de management al resurselor umane si de conditii de lucru imbunatatite. Proiectul este dedicat tuturor sectoarelor prioritare/de specializare inteligenta identificate conform SNC si SNCDI, cu accent pe sectoarele: Industria lemnului si a mobilei, Industrii creative, Industria auto si componente, Tehnologia informatiilor si telecomunicatii.</t>
  </si>
  <si>
    <t>Nord Vest, Centru, Nord Est, Vest</t>
  </si>
  <si>
    <t>AB, BV, CV, HR, MS, SB, BC, BT, IS, NT, SV, VS, BH, BN, CJ, MM, SM, SJ, AR, CS, HD, TM</t>
  </si>
  <si>
    <t>Alba Iulia, Brasov, Sf Gheorghe, Miercurea Ciuc, Targu Mures, Sibiu, Bacau, Botosani, Iasi, Piatra Neamt, Suceava, Vaslui, Oradea, Bistrita, Cluj Napoca, Baia Mare, Satu Mare, Zalau, Arad, Resita, Deva, Timisoara</t>
  </si>
  <si>
    <t>AA1/30.07.2018; AA2/18.09.2018; AA3/22.10.2018; AA4suspendare/06.02.2019; AA5suspendare/11.03.2019; AA6 respins; AA7suspendare/17.07.2019; AA8/24.09.2019; AA9/18.10.2019</t>
  </si>
  <si>
    <t>INDUSTRIA DE MAINE</t>
  </si>
  <si>
    <t>Cresterea numarului de angajati (manageri, angajati in compatimentul resurse umane) si antreprenori care beneficiaza de imbunatatirea
competentelor si beneficiaza de instrumente, metode si practici in domeniul managementului stategic in vederea adaptarii activitatii
companiilor de care apartin la dinamica sectoarelor economice cu potential competitiv conform SNC si SNCDI</t>
  </si>
  <si>
    <t>Nord Vest ;CENTRU ;NORD EST</t>
  </si>
  <si>
    <t>ALBA,BRASOV;COVASNA;HARGHITA;MURES;SIBIU;BACAU;BOTOSANI;IASI;NEAMT;SUCEAVA;VASLUI;BIHOR;BISTRITA NASAUD;CLUJ;MARAMURES;SATU MARE;SALAJ</t>
  </si>
  <si>
    <t xml:space="preserve">nu sunt precizate localitatile de implementare </t>
  </si>
  <si>
    <t>AA1/20/07/2018;AA2/11.09.2018,AA3/31.01.2019</t>
  </si>
  <si>
    <t>Laboratorul de competente 502</t>
  </si>
  <si>
    <t>Dezvoltarea capacitaþii de adaptare si raspuns a managerilor, antreprenorilor, angajatilor si
întreprinderilor din sectoarele economice cu potenþial competitiv Industrii creative, Industria auto si componente si Tehnologia informaþiei
si comunicaþiilor si în corelare cu domeniile de specializare inteligenta conform SNCDI din Regiunile Vest, Nord-Vest, Centru si Nord – Est
Proiectul va facilita in 12 luni dezvoltarea capacitatii de adaptare si raspuns a managerilor, antreprenorilor, angajatilor si intreprinderilor din
sectoarele economice cu potential competitiv Industrii creative, Industria auto si componente si Tehnologia informatiei si comunicatiilor
conform SNC si in corelare cu domeniile de specializare inteligenta conform SNCDI din Regiunile Vest, Nord-Vest, Centru si Nord – Est
prin furnizarea de programe de formare adaptate nevoilor pentru 502 persoane din grupurile tinta si prin sprijinirea a cel putin 55 de
IMMuri din aceste domenii.</t>
  </si>
  <si>
    <t>Nord Vest ;CENTRU ;NORD EST;VEST</t>
  </si>
  <si>
    <t>Alba;Brasov;Covasna;Harghita;Mures;Sibiu;Bacau;Botosani;Iasi;Neamt;Suceava;Vaslui;Bihor;Bistriþa-
Nasaud;Cluj;Maramures;Satu Mare;Salaj;</t>
  </si>
  <si>
    <t>AA1/24/07/2018,AA2/12.09.2018,AA3/04.02.2019,AA4/28.03.2019</t>
  </si>
  <si>
    <t>Specializare + Strategie = Succes!</t>
  </si>
  <si>
    <t>Scopul proiectului consta in cresterea numarului de angajati la nivelul Regiunii de Nord-Vest din sectoarele IT, automotive,
mobile, textile si pielarie,etc. care beneficiaza de instrumente, metode, practici etc standard de management al resurselor umane si de
condiþii de lucru îmbunataþite în vederea adaptarii activitaþii la dinamica sectoarelor economice cu potenþial competitiv identificate conform
SNC/domeniilor de specializare inteligenta conform SNCDI.</t>
  </si>
  <si>
    <t>Bihor, Cluj, Salaj</t>
  </si>
  <si>
    <t>Oradea, Cluj Napoca, Zalau</t>
  </si>
  <si>
    <t>AA1/30/07/2018,AA2/13.09.2018, AA 3/24.10.2018, AA 4/01.02.2019, AA 5/06.03.2019</t>
  </si>
  <si>
    <t>Scopul proiectului consta in dezvoltarea competentelor in managementul strategic pentru 520 persoane aflate in pozitii
manageriale, in departamentul de resurse umane sau antreprenori din cadrul a 55 IMM-uri care activaza in domeniile de activitate
aferente directiilor de politica industriala mentionate in Strategia Nationala pentru Competitivitate 2014-2020 prin programe inovatoare de
coaching si formare profesionala cu scopul de a creste capacitatea acestora de a se adapta la dinamica pietei in care activeaza atat in
plan national dar si international, si de a dobandi instrumente necesare in gestionarea si dezvoltarea resursei umane din cadrul firmelor</t>
  </si>
  <si>
    <t>Centru, Nord Vest</t>
  </si>
  <si>
    <t>Alba, Brasov, Covasna, Harghita, Mures, Sibiu, Bihor, Bistrita Nasaud, Cluj, Maramures, Satu Mare, Salaj.</t>
  </si>
  <si>
    <t>nu sunt precizate localitatile de implementare</t>
  </si>
  <si>
    <t>AA1- NEAVIZAT;AA2/7868/10.09.2018</t>
  </si>
  <si>
    <t>Scopul proiectului: Cresterea cu cel putin GT 510 a numarului de angajati care beneficiaza de noi instrumente, metode, practici de management al resurselor
umane si de conditii de lucru imbunatatite in vederea adaptarii activitatii la dinamica sectoarelor economice cu potential competitiv
identificate conform SNC/ domeniilor de specializare inteligenta conform SNCDI.</t>
  </si>
  <si>
    <t>AA1/12.07.2018; AA2/10.08.2018; AA3/12.09.2018; AA4/28.01.2019; AA5/16.04.2019; AA6/21.05.2019; AA7/14.06.2019</t>
  </si>
  <si>
    <t>Chioar-UNITate in DIVERSitate</t>
  </si>
  <si>
    <t>Reducerea ratei de saracie persistenta si excluziunea sociala pentru 556 de persoane din
comunitatea marginalizata roma - Remetea Chioarului, judetul Maramures, prin masuri integrate de programe “A doua sansa”, educatie,
informare, formare profesionala, consiliere si mediere, ocupare, sprijin financiar, antreprenoriat, imbunatatire a conditiilor de locuit si
Reglementare a actelor de proprietate</t>
  </si>
  <si>
    <t xml:space="preserve">Remetea Chioarului  </t>
  </si>
  <si>
    <t>Bistrita, pe harta profesionala a Europei</t>
  </si>
  <si>
    <t>Cresterea adaptarii la schimbare a lucratorilor, intreprinderilor si antreprenorilor in judetele MM, BN, SJ, SM/Regiunea Nord Vest, prin
dezvoltarea strategica a resurselor umane pe trei nivele manageriale ( top, middle, linie), din sectoarele economice cu potential competitiv
identificate conform SNC si prin sprijinirea a 47 de IMM-uri.</t>
  </si>
  <si>
    <t>Bistrița-Năsăud,Maramureș,Satu Mare,Sălaj</t>
  </si>
  <si>
    <t>Județul Bistrița-
Năsăud,județul Maramureș,județul Satu-Mare,județul Sălaj</t>
  </si>
  <si>
    <t>AA1/21.08.2018; AA2/12.09.2018; AA3/27.11.2018; AA4/09.01.2019; AA5/30.01.2019</t>
  </si>
  <si>
    <t>Obiectivul general al proiectului este reducerea ratei de saracie persistenta si excluziunea sociala pentru 556 de persoane din
comunitatea marginalizata roma - Remetea Chioarului, judetul Maramures, prin masuri integrate de programe “A doua sansa”, educatie,
informare, formare profesionala, consiliere si mediere, ocupare, sprijin financiar, antreprenoriat, imbunatatire a conditiilor de locuit si
reglementare a actelor de proprietate</t>
  </si>
  <si>
    <t>Bihor, Maramures, Satu Mare</t>
  </si>
  <si>
    <t>AA1/12/07/2018,AA2/10/08/2018/ AA3/12.09.2018/ AA4.19.04.2019</t>
  </si>
  <si>
    <t>Transilvania Digitala Inovativa - Model de Excelenta prin Formare</t>
  </si>
  <si>
    <t>Imbunatatirea nivelului de abilitati si competente profesionale a 525 persoane care asigura managementul strategic si managementul
resurselor umane din intreprinderi si antreprenori care isi desfasoara activitatea in domeniul Tehnologiei Informatiilor si Comunicatiei si al
Industriilor Creative prin participarea acestora la programe de formare pentru asigurarea cresterii performantelor individuale si
organizationale.</t>
  </si>
  <si>
    <t>Cluj, Bihor, Maramures</t>
  </si>
  <si>
    <t>Cluj Napoca, Oradea, Baia Mare</t>
  </si>
  <si>
    <t>AA1/19.06.2018 , AA2/11.09.2018/ AA3/13.11.2019</t>
  </si>
  <si>
    <t>Scopul proiectului consta in accesul la locuri de munca pentru persoanele aflate în cautarea unui loc de munca si pentru
persoanele inactive, inclusiv pentru somerii de lunga durata si pentru persoanele cu sanse mici de angajare, cresterea ocuparii somerilor
si a persoanelor inactive, cu accent pe somerii de lunga durata, lucratorii vârstnici (55-64 ani), persoanelor cu dizabilitaþi, persoanelor cu
nivel redus de educaþie, a cetaþenilor români aparþinând minoritaþii roma, si a persoanelor din mediul rural, în special cele din agricultura
de subzistenþa si semi-subzistenþa si imbunataþirea nivelului de competenþe, inclusiv prin evaluarea si certificarea competenþelor dobândite
în sistem non-formal si informal al somerilor si persoanelor inactive, cu accent pe somerii de lunga durata, lucratorii vârstnici (55-64 ani),
persoanelor cu dizabilitaþi, persoanelor cu nivel redus de educaþie, al cetaþenilor români aparþinând minoritaþii roma si al persoanelor din
mediul rural, în special cele din agricultura de subzistenþa si semi-subzistenþa prin acordarea de pachete integrate si personalizate care sa
asigure cresterea ocuparii si imbunatatirea nivelului de competente in regiunea de Nord-vest.</t>
  </si>
  <si>
    <t>Bihor, Bistrita Nasaud, Cluj, Maramures, Salaj, Satu Mare.</t>
  </si>
  <si>
    <t>AA1/20.09.2018, AA 2/21.03.2019, AA 3/16.10.2019</t>
  </si>
  <si>
    <t>Obiectivul general/scopul proiectului tinteste cresterea incluziunii sociale si reducerea saraciei în comunitatile marginalizate dinmunicipiul Bistrita, prin implicarea proactiva, in designul si implementarea SDL, a actorilor locali care au o mai buna întelegere ovocarilor, a resurselor si oportunitaþilor locale disponibile.</t>
  </si>
  <si>
    <t>Bistrita Nasaud</t>
  </si>
  <si>
    <t>IMPLICARE LOCALA - Parteneriat de succes!</t>
  </si>
  <si>
    <t>Proiectul vizeaza mobilizarea locuitorilor si actorilor sociali relevanti din cadrul comunitatilor dezavantajate  si a teritoriului Strategiei de Dezvoltare Locala (SDL) intr-un Parteneriat Local. Scopul proiectuluieste identificarea si solutionarea nevoilor comunitatii prin actiuni si m?suri concrete. Al?turi de Strategia de Dezvoltare Local?, se varegasi si o List? indicativ? de interventii propus? de cei care vor elabora Strategia. Aceste interventii, vor fi elaborate in strans? legatur? cunevoile identificate in comunitate, prin Studiul de referinta elaborat.</t>
  </si>
  <si>
    <t>Obiectivul general al proiectului l-a constituie cresterea nivelului de calificare a persoanelor angajate în sectorul servicii-comerþ, printr-oabordare integrata, pentru adaptarea angajaþilor la cerinþele unui mediu economic aflat în schimbare, precum si sprijinirea angajaþilor din
aceste sectoare în vederea validarii cunostinþelor dobândite anterior.</t>
  </si>
  <si>
    <t>Nu sunt prcizate localitatile.</t>
  </si>
  <si>
    <t>AA1 /30.08.2018; AA2/13.09.2019; AA3/04.04.2019; AA4/14.06.2019; AA5/30.10.2019; AA6/10.01.2020</t>
  </si>
  <si>
    <t>O șansă pentru angajare!</t>
  </si>
  <si>
    <t>Imbunatatirea capacitatii de ocupare a somerilor, in special a somerilor de lunga durata si a somerilor de lunga duratatineri, precum si a somerilor peste 45 ani, din zonele de NV si NE a Romaniei, in vederea asigurarii de noi oportunitati de ocupare prinreorientareofesionala pe o piata a muncii moderna si flexibila.</t>
  </si>
  <si>
    <t>Iași</t>
  </si>
  <si>
    <t>AA1/13.09.2028; AA2/31.01.2019.</t>
  </si>
  <si>
    <t>Asigurarea conditiilor optime de functionare a GAL Dej pentru implementarea în contextul mecanismului de DLRC a unei Strategii de Dezvoltare Locala, care cuprinde un set de masuri de interventie integrate si multisectoriale, ce vizeazareducerea riscului de saracie si excluziune sociala din comunitaþile marginalizate, cu accent pe cele cu populaþie aparþinând minoritaþiiroma, pentru un numar de 1700 de persoane din Municipiul Dej.</t>
  </si>
  <si>
    <t>cluj</t>
  </si>
  <si>
    <t>Cresterea capacitatii tehnice si administrative a GAL Urban Turda de a gestiona implementareaStrategiei de Dezvoltare Locala a municipilui Turda in perioada 2018-2023, urmarindu-se implicarea comunitatii locale, a actorilor socialireprezentatitivi, in monitorizarea indeplinirii prioritatilor de dezvoltare locala identificate, in pregatirea si promovarea de proiecte care saraspunda acestor prioriati, in monitorizarea si actualizarea directiilor de dezvoltare locala.</t>
  </si>
  <si>
    <t>turda</t>
  </si>
  <si>
    <t>AA1/14.12.2018; AA2/19.04.2019</t>
  </si>
  <si>
    <t>gestionarea sprijinului necesar functionarii Asociatiei Grupul de Actiune Locala Carei pentruCoeziune Sociala in vederea implementarii „Strategiei de dezvoltare locala sociala a municipiului Carei plasata sub responsabilitateacomunitatii” si animarii comunitatii vizate de aceasta, prin mobilizarea resurselor comunitare existente si generarea altora noi, pentru asustine masurile si operatiunile integrate de dezvoltare locala, in perioada 2018-2023</t>
  </si>
  <si>
    <t xml:space="preserve">Carei </t>
  </si>
  <si>
    <t xml:space="preserve">Asigurarea si urmarirea implementarii SDL în teritoriul Municipiului Gherla si îndeplinirea obiectivelor vizate de SDL, prin proiecte propuse proiectele propuse pe POCU respectiv POR, Toate acestea implica angajarea de resursa umanacalificata, cu o experienþa bogata în accesarea si implementarea de fonduri europene precum si de animare a teritoriului SDL, care vor avea rolul de a implementa, monitoriza, evalua si adapta la tendinþe si schimbari socio-economice, proiectele care urmaresc atingerea
indicatorilor asumati.
</t>
  </si>
  <si>
    <t>gherla</t>
  </si>
  <si>
    <t>Scopul proiectului il constituie furnizarea unui pachet integrat de masuri de sprijin pentru comunitatea marginalizata din comuna ValeaIerii, judetul Cluj, in vederea reducerii numarului de persoane aflate in excluziune sociala si risc de saracie</t>
  </si>
  <si>
    <t xml:space="preserve">Cluj </t>
  </si>
  <si>
    <t>Valea Ierii</t>
  </si>
  <si>
    <t>public/ONG privat</t>
  </si>
  <si>
    <t>Proiectul isi propune sa imbunateasca caracteristicile materialelor ceramice produse de catre compania Cemacon Zalau prin optimizareatehnologiei de fabricatie existente, in vederea reducerii necesarului de energie in exploatare si implicit a energiei inglobate in cladiri</t>
  </si>
  <si>
    <t>Vârsolþ</t>
  </si>
  <si>
    <t>AA1/ 31.10.2018</t>
  </si>
  <si>
    <t>Obiectivul general al proiectului este cresterea numarului de angajaþi a SCC care beneficiaza de instrumente, metode, practici (etc.)
standard de management al resurselor umane si de condiþii de lucru îmbunataþite în vederea adaptarii activitaþii companiei la dinamica
sectorului de servicii privind tehnologia informatiei, ca activitate principala a solicitantului. Prin intermediul acestui proiect se va asigura
formarea profesionala a managerilor (incadrati in structura de management a companiei) si a angajatilor din departamentul de resurse
umane a companiei.</t>
  </si>
  <si>
    <t>Iasi</t>
  </si>
  <si>
    <t>AA1-29.05.2019, AA2-13,08,2019</t>
  </si>
  <si>
    <t>PRO-WORK</t>
  </si>
  <si>
    <t>Obiectivul general al proiectului este cresterea potentialului de integrare pe piata muncii a tinerilor someri din Regiunea de Vest, inclusiv acelor de lunga durata, prin masuri active de incluziune pe piata muncii si imbunatatire a competentelor acestora.</t>
  </si>
  <si>
    <t>BN, AR, Timis</t>
  </si>
  <si>
    <t>Județele Bistrița-Năsăud, Arad, Timiș</t>
  </si>
  <si>
    <t>na</t>
  </si>
  <si>
    <t>AA1 /09,01,2019; AA 2/23.04.2019</t>
  </si>
  <si>
    <t>Competitiv pe piața muncii</t>
  </si>
  <si>
    <t>Obiectivul general al proiectului l-a reprezentat dezvoltarea resurselor umane prin sprijinirea si promovarea antreprenoriatului, în regiunileVest, Sud Muntenia, Bucuresti-Ilfov, în vederea accesului si dezvoltarii sustenabile în ocupare, pe o piaþa a muncii flexibila si inclusiva.</t>
  </si>
  <si>
    <t xml:space="preserve">Bucuresti </t>
  </si>
  <si>
    <t>AA1/13.09.2018;AA2/30,08,2019;AA3/28.11.2019;AA4/12.02.2020</t>
  </si>
  <si>
    <t>Obiectivul general al proiectului este consolidarea capacității Asociației GAL Baia Mare de a implementa strategia de dezvoltare locală și creșterea participării comunității vizate în implementarea SDL. Gestionarea sprijinului necesar funcționarii Asociației GAL Baia Mare este de natură a susține măsurile și intervențiile integrate de dezvoltare locală în perioada 2019-2023, contribuind pe termen lung la reducerea numărului de persoane în risc de sărăcie și excluziune socială în teritoriul SDL și ZUM.</t>
  </si>
  <si>
    <t xml:space="preserve">Maramures </t>
  </si>
  <si>
    <t>Obiectivul general al proiectului l-a reprezentat cresterea capacitaþii de cercetare, dezvoltare si inovare a S.C. Gedeon Richter România
S.A. (GRRo) în domeniul fabricarii produselor farmaceutice, în vederea cresterii nivelului de inovare si a competitivitaþii firmei pe piata,
prin dezvoltarea si modernizarea infrastructurii proprii de cercetare-dezvoltare si crearea de noi locuri de munca în CD .</t>
  </si>
  <si>
    <t xml:space="preserve">Centru </t>
  </si>
  <si>
    <t xml:space="preserve">Mures </t>
  </si>
  <si>
    <t xml:space="preserve">Targu Mures </t>
  </si>
  <si>
    <t>Lideri pentru azi si maine!</t>
  </si>
  <si>
    <t>Cresterea participarii studenþilor Facultaþii de Inginerie Electrica si Tehnologia Informaþiei si ai Facultaþii de Stiinþe Socio-Umane din cadrul
Universitaþii din Oradea la programele de învaþare la un potenþial loc de munca cu accent pe sectoarele economice cu potenþial
competitiv, identificate conform SNC si din domeniile de specializare inteligenta conform SNCDI, în vederea dezvoltarii competenþelor si
abilitaþilor profesionale ale acestora pentru o integrare cu succes pe piaþa muncii.</t>
  </si>
  <si>
    <t xml:space="preserve">Bihor </t>
  </si>
  <si>
    <t xml:space="preserve">Oradea </t>
  </si>
  <si>
    <t>Investim in viitor! – program de dezvoltare accelerata a angajatilor cheie din Taparo</t>
  </si>
  <si>
    <t>Prezentul proiect va fi implementat în regiunea mai puþin dezvoltata a þarii, Nord-Vest, judeþul Maramures, oras Târgu Lapus. Proiectul se
va
desfasura la sediul companiei si în locaþiile închiriate pentru organizarea cursurilor. TAPARO S.A. a fost înfiinþata în anul 2004, având ca
obiect de activitate principal fabricarea de mobila. TAPARO este o companie cu acþionariat 100% românesc, care produce obiecte de
mobilier capitonate, cum ar fi canapelele si fotoliile, cu învelitoare textile, din piele si din imitaþie de piele. Compania înfiinþata în anul 2005,
în Târgu Lapus, judeþul Maramures, este astazi unul dintre cei mai mari exportatori cu capital privat românesc, produsele finale fiind
vândute în cadrul unor importante lanþuri internaþionale de mobilier.</t>
  </si>
  <si>
    <t>Orasul Targu Lapus</t>
  </si>
  <si>
    <t>Imbunatatirea infrastructurii de distributie a gazelor naturale operate de E.ON Gaz Distributie in vederea reducerii numarului de
intreruperi, dezvoltarea unei infrastructuri energetice la nivelul standardelor europene si reducerea costurilor de mentenanta ale acesteia.</t>
  </si>
  <si>
    <t>Centru , NE, NV V</t>
  </si>
  <si>
    <t>Mures, Sibiu, Bacau, Botosani, Iasi, Piatra Neamt, Suceava, Vaslui, Cluj, BM, HD, TM</t>
  </si>
  <si>
    <t>Targu Mures , Sibiu, Bacau, Botosani, Iasi, Piatra Neamt, Suceava, Vaslui, Cluj-N, BM, Deva, Timisoara</t>
  </si>
  <si>
    <t>AA1/16.03.2020; AA2/15.05.2020;AA3/22.06.2020</t>
  </si>
  <si>
    <t>Promovarea antreprenoriatului social in regiunile mai putin dezvoltate din Romania</t>
  </si>
  <si>
    <t>Valorificarea potentialului local de ocupare a fortei de munca, prin intensificarea masurilor active de ocupare, cresterea ratei de ocupare si armonizarea ofertei cu cererea de forta de munca. Obiectiv specific: Extinderea masurilor active cu accent pe servicii personalizate de informare, consiliere, mediere si formare pentru un numar de 550 de persoane din 4 judete ale regiunii cresterea ratei de ocupare si armonizarea ofertei cu cererea de forta de munca. Obiectiv specific: Extinderea masurilor active cu accent pe servicii personalizate de informare, consiliere, mediere si formare pentru un numar de 550 de persoane din 4 judete ale regiunii.</t>
  </si>
  <si>
    <t xml:space="preserve">Romania </t>
  </si>
  <si>
    <t>Romania</t>
  </si>
  <si>
    <t>BUNICII – Servicii destinate varstnicilor</t>
  </si>
  <si>
    <t>REDUCEREREA NUMARULUI DE PERSOANE APARTINAND GRUPURILOR VULNERABILE PRIN FURNIZAREA CATRE CEL PUTIN 162 DE PERSOANE VARSTNICE AFLATE IN SITUATII DE DEPENDENTA SI/SAU RISC DE EXCLUZIUNE SOCIALA A UNOR SERVICII SOCIALE INTEGRATE ADECVATE NEVOILOR LOR SPECIFICE</t>
  </si>
  <si>
    <t xml:space="preserve">Cluj Napoca </t>
  </si>
  <si>
    <t>Cresterea calitatii vietii a 165 persoane varstnice din Comuna Camarasu,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</si>
  <si>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Comuna Camarasu</t>
  </si>
  <si>
    <t>public/ONG</t>
  </si>
  <si>
    <t>AA1/18.10.2019</t>
  </si>
  <si>
    <t>Servicii sociale de inalta calitate pentru persoanele varstnice din Orasul Salistea de Sus</t>
  </si>
  <si>
    <t>Cerera de finantare este propusa plecand de la o realitate dramatica in ceea ce priveste problematicile sociale ale zonelor rurale din
Romania sau a oraselor mici, cu caracteristivci rurale mai degraba, asa cum este localitatea Salistea de Sus din Maramures, pe care S o
reprezinta in prezentul proiect, ca autoritate publica locala. Situatia varstnicilor este asa cum s-a mentionat anterior, dramatica: fara sprijin,
tinerii si adultii apti de munca migrati daca nu in alte tari, cel putin in zone urmabe mai mari, varstnici care de regula veniturile si le-au
asigurat din agricultura de subzistenta, in cel mai bun caz in combinatie cu un loc de munca slab remunerat, si care acum la batranete,
cand sanatatea si forta fizica nu le mai permite, au ramas fara cea mai importanta sursa de hrana/venit (agricultura de subzistenta),
pensia fiindu-le mica, daca si salariul le-a fost mic.</t>
  </si>
  <si>
    <t>ORASUL SALISTEA DE SUS</t>
  </si>
  <si>
    <t>Varsta a treia = oglinda comunitatii!</t>
  </si>
  <si>
    <t xml:space="preserve">Ideea proiectului corespunde cu prioritatile stabilite de Romania prin Acordul de Parteneriat 2014-2020, prin care urmarim la nivel global diminuarea discrepantelor in ceea ce priveste dezvoltarea economica si sociala intre Romania si statele membre. Acest obiectiv se regaseste in OS al POCU, prin care Romania si-a propus „valorizarea capitalului uman, ca resursa pentru o dezvoltare sustenabila în viitor”. Proiectul isi doreste ”exploatarea” unei resurse reprezentata de varstnici, in conditiile unui fenoment tot mai pregnant de imbatranire a populatiei. Optimizand ceea ce pot sa faca, crescandu-lecapacitatea de a fi activi, contribuim pe de o parte la utilizarea eficienta a resurselor comunitatii, incurajand implicarea tuturor segmentelor de varsta la viata comunitatii, dar pe de alta parte si crescand calitatea vietii varstnicilor prin cresterea starii de bine, accesul la serviciile de care au nevoie, iesirea din situatii care reprezinta un risc pentru viata lor. </t>
  </si>
  <si>
    <t>Salaj , Maramures</t>
  </si>
  <si>
    <t>Oras Jibou, Mun. Baia Mare</t>
  </si>
  <si>
    <t>Impreuna pentru varstnicii nostri!</t>
  </si>
  <si>
    <t>Ideea proiectului a pornit de la nevoile beneficiarilor, care sunt mult mai multi decat organizatia poate sustine din fondurile sale, in corelatie cu prioritatile stabilite de Romania prin Acordul de Parteneriat 2014-2020, sprijinind varstnicii sa ramâna la domiciliul propriu cât mai mult posibil dezvoltand servicii de îngrijire la domiciliu, urmarind diminuarea riscului de saracie si a diminuarea discrepantelor in ceea ce priveste dezvoltarea economica si sociala intre memvrii comunitatiii. Proiectul isi doreste dezvoltarea serviciilor organizatiei in conditiile unui fenoment tot mai pregnant de imbatranire a populatiei. Acest deziderat se va realiza prin furnizarea de masuri eficiente care tinand cont de starea vasrtnicilor de sanatate si nevoile care le au, sa previna institutionalizarea. Optimizand ceea ce pot sa faca, crescandu-le capacitatea de a fi activi crestem calitatea vietii varstnicilor prin cresterea starii de bine, accesul la serviciile de care au nevoie, iesirea din situatii care reprezinta un risc pentru viata lor.</t>
  </si>
  <si>
    <t xml:space="preserve">Municipiul Baia Mare </t>
  </si>
  <si>
    <t>Prezentul proiect contribuie la atingerea obiectivului general al POCU “dezvoltarea resurselor umane”, datorita activitatilor ce vizeaza dezvoltarea competentelor antreprenoriale coroborate cu cele specifice managementului inovarii si transferului tehnologic pentru un grup tinta de minimum 105 de persoane cu varsta peste 18 ani care si intentioneaza sa infiinteze o afacere sociala in mediul urban si rural in una din Regiunile mai putin dezvoltate din Romania respectiv Nord-Vest, Centru, Sud-Muntenia.</t>
  </si>
  <si>
    <t>Alba, Brasov , Covasna, Harghita, Mures, Sibiu, BN, Cluj, MM, SM, SJ, Arges, Calarasi, Dambovita, Giygiu, Ialomita, Prahova, Teleorman</t>
  </si>
  <si>
    <t>Cresterea calitatii vietii a 165 persoane varstnice din localitatea Gherla,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</si>
  <si>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Mun.Gherla</t>
  </si>
  <si>
    <t>SOLIDARI, SA FACILITAM ACCESUL LA OCUPAREA FORTEI DE MUNCA!</t>
  </si>
  <si>
    <t>Obiectivul general al proiectului il reprezinta cresterea numarului de entitati de economie sociala prin infiintarea a 24 de intreprinderi sociale in regiunile mai putin dezvoltate ale Romaniei, regiunea Nord Vest, si sprijinirea dezvoltarii acestora.</t>
  </si>
  <si>
    <t>Maramures, Bistrita-Nasaud, Bihor, Cluj, Satu-Mare, Salaj</t>
  </si>
  <si>
    <t>Dezvoltarea sectorului economiei sociale si a bunastarii comunitare prin sprijinirea infiintarii a 21 de intreprinderi sociale</t>
  </si>
  <si>
    <t>centru, n-v, v</t>
  </si>
  <si>
    <t xml:space="preserve"> Alba, Brasov, Covasna, Harghita, Mures, Sibiu, Bihor,BN, Cluj, MM, SM, SJ,AR, CS, HD,TM</t>
  </si>
  <si>
    <t>, Alba, Brasov, Covasna, Harghita, Mures, Sibiu, Bihor,BN, Cluj, MM, SM, SJ,AR, CS, HD,TM</t>
  </si>
  <si>
    <t>O viata fericita pentru bunicii nostri</t>
  </si>
  <si>
    <t>Cresterea calitatii vietii a 165 persoane varstnice din Municipiul Cluj-Napoca si zona metropolitana, aflate in situatie de vulnerabilitate
sociala prin oferirea unui pachet intregrat si inovator de servicii sociale de calitate, axat pe asiguraea unei ingrijiri adecvate pentru o viata
sociala demna.</t>
  </si>
  <si>
    <t>Implicat si activ la varsta intelepciunii</t>
  </si>
  <si>
    <t>cresterea calitatii vietii in municipiul Satu Mare prin infiintarea a 2 noi servicii sociale adresate varstnicilor si incurajarea imbatranirii active, in corespondenta cu nevoile individuale ale varstnicilor, cu accent pe evitarea izolarii, inactivitatii si diminuarea riscului de saracie si excluziune sociala.</t>
  </si>
  <si>
    <t>Municipiul Satu Mare</t>
  </si>
  <si>
    <t>Pune suflet pentru bunici</t>
  </si>
  <si>
    <t>Obiectivul general al proiectului este imbunatatirea calitatii vietii a unui numar de 170 persoane vârstnice dependente, expuse riscului de excluziune sociala, prin asigurarea accesului la serviciile de ingrijire personala la domiciliu, acordate integrat cu alte servicii cum ar fi: servicii de ingrijire socio medicala, servicii de recuperare/reabilitare (kinetoterapie, fizioterapie, logopedie), servicii de consiliere sociala si de informare.</t>
  </si>
  <si>
    <t>Municipiul Baia Mare</t>
  </si>
  <si>
    <t>POARTA CATRE O BATRANETE DE VIS!</t>
  </si>
  <si>
    <t>Reducerea numarului de persoane varstnice aflate in situatii de dependenta si/sau in risc de excluziune sociala prin furnizarea de servicii sociale si social-medicale catre 162 de persoane varstnice.</t>
  </si>
  <si>
    <t>BH, CJ, SJ</t>
  </si>
  <si>
    <t xml:space="preserve">Borod, Bulz, Ciucea, Floresti, Cluj-Napoca, Negreni, Poieni, Almasu, Banisor, Cizer, Fildu de Jos, Horoatu Crasnei, Plopis, Sag, </t>
  </si>
  <si>
    <t>ONG/ONG</t>
  </si>
  <si>
    <t>INOVA SES Nord-Vest</t>
  </si>
  <si>
    <t xml:space="preserve">economie sociala de a functiona intr-o maniera auto-sustenabila prin formare antreprenoriala pentru 138 de persoane care doresc sa infiinteze întreprinderi sociale in Regiunea Nord-Vest, dezvoltarea unui numar de 16 de intreprinderi sociale cu profil non-agricol si crearea a minim 64 locuri de munca </t>
  </si>
  <si>
    <t>RESPECT pentru persoanele varstnice</t>
  </si>
  <si>
    <t>Cresterea calitatii vietii a 165 persoane varstnice din Comuna Vad,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</si>
  <si>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Vad</t>
  </si>
  <si>
    <t>AA1/16.10.2019, AA2/16.03.2020, AA3/05.08.2020</t>
  </si>
  <si>
    <t>Dezvoltarea de servicii sociale si sociomedicale pentru persoanele varstnice din Orasul Baia Sprie</t>
  </si>
  <si>
    <t xml:space="preserve">SCOPUL PROIECTULUI este de a dezvolta o infrastructura de servicii sociale in localitatea Baia Sprie şi creşterea gradului de acoperire cu servicii sociale, prin înfiinţarea unui set de servicii integrate fara componentă rezidenţială pentru persoanele vârstnice. </t>
  </si>
  <si>
    <t xml:space="preserve">Orasul Baia Sprie </t>
  </si>
  <si>
    <t>Servicii integrate si solutii holistice pentru nevoile bunicilor comunitatii - HOME CARE</t>
  </si>
  <si>
    <t>Reducerea nivelului de dependenta si a gradului de vulnerabilitate in randul populatiei varstnice prin asigurarea in randul acestei categorii de persoane a unor masuri integrate de sprijin precum si furnizarea de servicii socio-medicale.</t>
  </si>
  <si>
    <t>SIS - SOLIDARI LA INFIINTAREA DE INTREPRINDERI SOCIALE</t>
  </si>
  <si>
    <t>Obiectivul general al proiectului il reprezinta cresterea numarului de entitati de economie sociala prin infiintarea a 24 de intreprinderi
sociale in regiunile mai putin dezvoltate ale Romaniei, Centru si Nord Vest, si sprijinirea dezvoltarii acestora.</t>
  </si>
  <si>
    <t xml:space="preserve">Nord-Vest/ Centru </t>
  </si>
  <si>
    <t>Bihor, Bistrița-Năsăud, Cluj, Maramureș, Satu Mare, Sălaj, Alba, Brasov, Covasna, Harghita, Mures, Sibiu</t>
  </si>
  <si>
    <t xml:space="preserve">SRL </t>
  </si>
  <si>
    <t>NA</t>
  </si>
  <si>
    <t>AA1/20/12/2019, AA2/12/02/2020</t>
  </si>
  <si>
    <t>MODEL AS NORD-VEST</t>
  </si>
  <si>
    <t>Consolidarea capacității întreprinderilor de economie socială de a funcționa într-o manieră auto-sustenabilă</t>
  </si>
  <si>
    <t xml:space="preserve">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Recea, dezvoltarea unui numar de 21 de intreprinderi sociale
cu profil non-agricol si crearea a minim 105 locuri de munca.
</t>
  </si>
  <si>
    <t>Recea</t>
  </si>
  <si>
    <t xml:space="preserve">public </t>
  </si>
  <si>
    <t>RoSES 2021</t>
  </si>
  <si>
    <t xml:space="preserve">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Rozavlea, dezvoltarea unui numar de 21 de intreprinderi
sociale cu profil non-agricol si crearea a minim 105 locuri de munca.
</t>
  </si>
  <si>
    <t>Rozavlea</t>
  </si>
  <si>
    <t>INOVARE SOCIALA 2020</t>
  </si>
  <si>
    <t>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Copalnic Manastur, dezvoltarea unui numar de 21 de
intreprinderi sociale cu profil non-agricol si crearea a minim 105 locuri de munca</t>
  </si>
  <si>
    <t>Copalnic Manastur</t>
  </si>
  <si>
    <t>Tinem aproape si sustinem intreprinderile sociale!</t>
  </si>
  <si>
    <t xml:space="preserve">Obiectivul general al proiectului il reprezinta cresterea numarului de entitati de economie sociala prin infiintarea a 24 de intreprinderi
sociale in regiunile mai putin dezvoltate ale Romaniei, Centru si Nord Vest, si sprijinirea dezvoltarii acestora.
</t>
  </si>
  <si>
    <t>SPRIJIN PENTRU ÎNFIINȚAREA DE ÎNTREPRINDERI SOCIALE IN REGIUNEA NORD-VEST</t>
  </si>
  <si>
    <t>Prezentul proiect se subscrie POCU 2014-2020, AP 4-Incluziunea sociala si combaterea saraciei, OS 4.16-Consolidarea capacitaþii
întreprinderilor de economie sociala de a funcþiona într-o maniera auto-sustenabila prin cresterea numarului de entitati de economie
sociala si consolidarea capacitaþii acestora in regiunea Nord-Vest in vederea stimularii integrarii pe piata fortei de munca a persoanelor din
grupurile vulnerabile si afectate de saracie. Contribuþia si masura in care proiectul contribuie la îndeplinirea obiectivelor din documentele
strategice relevante pentru proiect.</t>
  </si>
  <si>
    <t>AA1-04,03,2020</t>
  </si>
  <si>
    <t>Servicii sociale pentru seniorii comunității năsăudene</t>
  </si>
  <si>
    <t xml:space="preserve">În cazul orașului Năsăud, principala stare de vulnerabilitate cu care se confrunta persoanele vârstnice propuse a fi selectate în cadrul grupului țintă este reprezentata de riscul excluziunii sociale, după cum reiese din adresa de informare cu privire la categoriile de grupuri vulnerabile afl Prin urmare, furnizarea serviciilor sociale si socio-medicale propuse prin intermediul proiectului de fața are ca scop depășirea stării de vulnerabilitate în care persoanele din grupul ținta se afla inițial, după cum a fost aceasta identificata. </t>
  </si>
  <si>
    <t>BN</t>
  </si>
  <si>
    <t xml:space="preserve">Nasaud </t>
  </si>
  <si>
    <t>Comunitatea VeDe</t>
  </si>
  <si>
    <t xml:space="preserve">Obiectivul proiectului este de a demonstra integrarea solutiilor bazate pe natura (nature-based solutions - NBS) in modele de business care sunt sustenabile economic si care aduc multiple beneficii pentru regenerarea economica, ecologica si sociala a zonelor urbane care sufera consecintele de-industrializarii.
</t>
  </si>
  <si>
    <t xml:space="preserve">Aiton, Apahida, Baciu, Bonțida, Borșa, Chinteni, Ciurila, Cojocna, Căianu, Feleacu, Florești, Gilău, Gârbău, Jucu, Cluj-Napoca, Petreștii de Jos, Sânpaul, Săvădisla, Tureni, Vultureni </t>
  </si>
  <si>
    <t>public /public</t>
  </si>
  <si>
    <t>Obiectivul general al proiectului este lmbunatatirea nivelului de competente profesionale si socio-personale pentru 326 persoane din Regiunea Nord Vest (Judetele Cluj, Maramures, Satu Mare, Bihor, Salaj, Bistrita-Nasaud) angajati in intreprinderi care activeaza in domeniile identificate conform SNC si SNCDI. Totodata este vizata cresterea capacitatii a 36 de intreprinderilor (IMM-uri) care activeaza in domeniile SNC si SNCDI de a derula programe de învațare la locul din care cel putin 3 vor introduce programe de învațare la locul de munca la 6 luni dupa finalizarea sprijinului</t>
  </si>
  <si>
    <t>ong</t>
  </si>
  <si>
    <t>ASIST - Antreprenoriat Social și Întreprinderi Sociale în Transilvania</t>
  </si>
  <si>
    <t xml:space="preserve">Imbunatatirea capacitatii de ocupare a 350 someri de lunga durata si someri tineri din din judetului Harghita exceptind zona Odorheiu
Secuiesc si Cristuru Secuiesc prin interventii integrate de servicii de informare si consiliere profesionala, formare profesionala si
medierea muncii. Atragerea pe piata muncii a unui numar de 350 de someri de lunga durata si someri tineri prin includerea lor in servicii
personalizate de informare si consiliere profesionala si scoaterea lor in acest fel din apatie, cresterea respectului de sine, stabilirea de
planuri de actiune individuale - adaptarea la cerintele pietei muncii a unui numar de 120 someri de lunga durata si 30 someri tineri prin
cuprindere lor la programe de formare profesionala in meserii/ocupatii cerute pe piata muncii sau de natura a le oferi competente care sa
le completeze cunostintele profesionale si a le mari astfel sansele de angajare. - Dezvoltarea de suport e-learning pentru 2 din
programele de formare profesionala in care se vor organiza cursuri cerute de piata muncii, in asa fel incat aceste cursuri sa contina
utilizarea suporturilor de curs informatice in scopul invatarii si mai ales a deprinderii de competente, abilitati sau cunostinte. - reducerea
somajului de lunga durata prin oferirea persoanelor deja informate si consiliate si dupa caz formate profesional de servicii de mediere a
muncii, inclusiv prin organizarea de burse ale locurilor de munca si intermedierea angajarii in acest fel a 35 de someri de lunga durata si
deschiderea 20 de afaceri noi.
</t>
  </si>
  <si>
    <t>SRL</t>
  </si>
  <si>
    <t>Implementarea acestui proiect contribuie la stimularea competitivității economice a firmelor din Regiunea Centru prin creșterea competențelor angajaților din firmele care își desfășoară activitatea în sectoare cu potențial competitiv SNC și intenționează să-și adapteze activitatea sau desfășoară activitate în corelare cu domeniile de specializare inteligentă SNCDI. Regiunea Centru este o regiune mai puțin dezvoltată, iar transferul afacerilor spre specializarea inteligentă, spre găsirea propriei nișe industriale și inteligentă aduce plus valoare și creștere economică, activitățile proiectului contribuind eficient la adaptarea angajaților firmelor la provocările legate de creșterea inteligentă, durabilă și favorabilă incluziunii, menționate în AP 2014-2020. Prin proiect se vor desfășura cursuri de calificare pentru creșterea nivelului de calificare a grupului țintă, dezvoltarea competențelor profesionale ale celor 360 persoane contribuie la dezvoltarea abilitaților de nivel superior, îmbunătățirea nivelului general de educație, asigurând durabilitatea creșterii economice.</t>
  </si>
  <si>
    <t xml:space="preserve">  Centru </t>
  </si>
  <si>
    <t>AB, BV, CV, HG, MS, SB</t>
  </si>
  <si>
    <t>Invatarea - Generator de performanta</t>
  </si>
  <si>
    <t>Imbunatatirea nivelului de cunostinte/competente/aptitudini in sectorul Constructiilor (productia si comercializarea de
caramizi si blocuri ceramice) si totodata in domeniul Energiei, mediului si schimbarilor climatice in randul a aproximativ 140angajati din Departamentul de Productie al CEMACON SA.</t>
  </si>
  <si>
    <t xml:space="preserve">Cj , Salaj </t>
  </si>
  <si>
    <t xml:space="preserve">Zalau , Cluj Napoca </t>
  </si>
  <si>
    <t>TechTalent Growth</t>
  </si>
  <si>
    <t>Îmbunătățirea nivelului de cunoștințe/competențe/aptitudini aferente sectoarelor economice/domeniilor identificate conform SNC şi SNCDI ale angajaților</t>
  </si>
  <si>
    <t>BV, MS, SB, IS, SV, BH, CJ, DB, CT, GL, DJ, TM</t>
  </si>
  <si>
    <t>Social Entrepreneurs Nation</t>
  </si>
  <si>
    <t>Sprijin pentru înființarea de întreprinderi sociale</t>
  </si>
  <si>
    <t>Nord Vest /Vest</t>
  </si>
  <si>
    <t>BH, BN, CJ, MM, SM, SJ, AR, CS, HD, TM</t>
  </si>
  <si>
    <t xml:space="preserve">ONG </t>
  </si>
  <si>
    <t>BC, BT, IS, NT, SV, VS</t>
  </si>
  <si>
    <t>Alba, Brasov, Covasna, Harghita, Mures, Sibiu, Bihor, Bistrita-Nasaud, Cluj, Maramures, Satu Mare, Salaj, Arges, Calarasi, Dâmbovita, Giurgiu, Ialomita, Prahova, Teleorman, Braila, Buzau, Constanța, Galati, Tulcea, Vrancea</t>
  </si>
  <si>
    <t>I.S.P.I. - Intreprinderi sustenabile pentru incluziune</t>
  </si>
  <si>
    <t>toate județele din regiunile Nord-Vest, Sud-Muntenia, Centru, Nord -Est,
Sud-Vest Oltenia, Vest si Sud-Est.</t>
  </si>
  <si>
    <t>Start UP for Change! Actiuni de sprijin pentru infiintarea de intreprinderi sociale</t>
  </si>
  <si>
    <t>Bacau, Botosani, Iasi, Neamt, Suceava, Vaslui, Bihor, Bistrița-Nasaud, Cluj, Maramures, Satu Mare, Salaj, Arges, Calarasi, Dâmbovita, Giurgiu, Ialomita, Prahova, Teleorman, Dolj, Gorj, Mehedinti, Olt, Vâlcea</t>
  </si>
  <si>
    <t>CompetActiv+</t>
  </si>
  <si>
    <t>Beiuș, Marghita, Oradea, Salonta, Bistrița, Beclean, Năsăud, Sângeorz-Băi, Cluj-Napoca, Câmpia Turzii, Dej, Gherla, Turda, Huedin, Baia Mare, Sighetu Marmației, Borșa, Carei, Satu Mare, Negrești-Oaș, Zalău</t>
  </si>
  <si>
    <t>Copiii Comunitatii - Reducerea riscului de abandon prin abordare integrata a nevoilor sociale</t>
  </si>
  <si>
    <t>Reducerea riscului de marginalizare si excluziune sociala, pentru un numar de 320 copii aflati in risc de separare de parintii lor si
cresterea calitatii vietii familiilor acestora, prin furnizarea unui pachet de servicii sociale integrate (servicii sociale primare ( informare si
consiliere sociala, psihologica si medicala) si specializate (servicii de consiliere privind dezvoltarea deprinderilor ce vizeaza abilitatile
parentale, interventia privind reducerea riscului de marginalizare, excluziune sociala si separare a copiilor de parintii).</t>
  </si>
  <si>
    <t xml:space="preserve">Baia Mare </t>
  </si>
  <si>
    <t>Conform Recensamantului din 2011, in judetul Maramures traiesc aproximativ 81.000 copii cu varsta intre 0 si 14 ani. La nivel national,
procent regasit si in MM, aprox 10% dintre copii au cel putin un parinte plecat in strainatate. Dupa datele Inspectoratului Scolar al
Judetului MM, in anul scolar 2018/2019, 5652 de copii aveau cel putin un parinte plecat in strainatate (4473 cu un parinte si 1179 cu
ambii parinti)- dar aceste date sunt incomplete deoarece lipsesc copiii care nu sunt inscrisi la scoala sau nu participa la scoala (abandon).
Datele de la DGASPC Maramures sunt si ele incomplete deoarece se bazeaza doar pe acele situatii in care parintele a declarat plecarea
in strainatate, astfel in 2018 erau iregistrati in evidenta doar 2142 copii cu cel putin un parinte plecat in strainatate, adica mai putin de
jumatate dintre cazurile cunoscute de mediul scolar. Decizia plecarii parintilor in strainatate este accesarea unor resurse suplimentare
pentru evitarea riscului de saracie, cei mai multi dintre copii avand un nivel de trai mai bun din punct de vedere financiar prin plecarea
parintilor, ramanand in deficit doar aspectul emotional si de dezvoltare a copilului.</t>
  </si>
  <si>
    <t>Viitorul se construieste pe deciziile de azi!</t>
  </si>
  <si>
    <t>In RO exista (cu o medie anuala, constanta in ultimii ani), aproximativ 4000 de copii care au primit o sanctiune alternativa cu inchisoarea
ca urmare a faptului ca nu raspund penal pentru fapta lor sau legiuitorul alege alta sanctiune decat institutionalizarea. Acestia primesc o
sanctiune alternativa, de exemplu de tipul supravegherii. Politica de prevenire si obiectivelor justitiei juvenile, raportat la criteriul varsta,
contureaza doua moduri legale diferite de abordare a raspunderii copiilor in fata legii penale: unul care face trimitere directa la categoria
copiilor cu varsta cuprinsa intre 0 - 14 ani considerati cu incapacitate absoluta de raspundere penala si altul care prevede debutul
raspunderii penale incepand cu varsta de 14 ani, intervalul de varsta 14-18 ani fiind si acesta fragmentat in doua etape, unii dintre ei
ramanand cu o capacitate de raspundere penala limitata.</t>
  </si>
  <si>
    <t>Conteaza pe noi, impreuna vom reusi!</t>
  </si>
  <si>
    <t>Ideea proiectului a pornit de la portofoliul organizational a celor 3 parteneri care au experienta in furnizarea de servicii grupurilor
vulnerabile, in special copii. Solicitantul furnizeaza servicii copiilor aflati in situatii vulnerabile inca din 1999. P1 si P2 sunt organizatii mai
tinere care care in ultimii ani au implementat proiecte adresate direct copiilor in risc de saracioe, intr-o abordare integrata la nivel de
comunitate. Astef, toti cei 3 parteneri, in activitatea curenta, au intalnit situatii dificile in care au trebuit sa se concentreze si pe riscul
separarii copilul de familie. Credem ca institutionalizarea este decizia de evitat, si ca eforturile trebuie orientate catre prevenirea separarii,
intarirea familiei si pastrarea copilului in mijlocul familiei, atunci cand siguranta nu le e pusa in pericol.</t>
  </si>
  <si>
    <t>ONG/ ONG/ONG</t>
  </si>
  <si>
    <t>Obiectivul general al proiectului este îmbunataþirea accesului la servicii sociale si medicale, de calitate si durabile, pentru copii si tineri
aflati in dificultate, din zonele municipiului Cluj-Napoca Proiectul isi propune sa dezvolte si sa diversifice la nivel local serviciile pentru copii si adolescenþi la risc de separare de familile lor prin
facilitarea dezvoltarii personale si sociale a acestora, cresterea gradului lor de participare activa si integrare în familie, scoala si comunitate.</t>
  </si>
  <si>
    <t>Obiectivul general al proiectului il constituie cresterea ratei de participare a elevilor din învaþamântul secundar si terþiar nonuniversitar
la stagii de practica la locul de munca prin crearea de noi parteneriate de practica intre Beneficiar si companii din
sectoare economice focalizate pe domenii de pregatire profesionala care pun accent pe sectoarele economice cu potenþial
competitiv identificate în SNC, precum si SNCDI contribuind astfel la Imbunataþirea utilitaþii sistemelor de educaþie si formare
pentru piaþa muncii si implicit facilitarea trecerii de la educaþie la munca prin consiliere si orientare in cariera.</t>
  </si>
  <si>
    <t>Obiectivul general al proiectului il constituie dezvoltarea capitalului uman si cresterea gradului de adaptabilitate a angajatilor companiei la
cerintele specifice functiei ocupate prin oferirea de programe de formare profesionala la locul de munca si cresterea gradului de anticipare
a nevoilor de calificare si a competentelor resurselor umane in contextul schimbarilor tehnologice din sectorul economic in care activeaza
societatea.</t>
  </si>
  <si>
    <t>EBER Development Academy</t>
  </si>
  <si>
    <t>Obiectivul general al proiectului il constituie dezvoltarea capitalului uman si cresterea gradului de adaptabilitate a angajatilor companiei la
cerintele specifice functiei ocupate, la dinamica progresului tehnologic din sectorul economic in care activeaza societatea.</t>
  </si>
  <si>
    <t>Stagii de practica si orientare profesionala pentru elevii din regiunea Nord-Vest</t>
  </si>
  <si>
    <t>Cresterea participarii elevilor din invatamantul secundar superior si tertiar non-universitar din regiunea Nord-Vest la programe de invatare
la locul de munca si dezvoltarea deprinderilor socio-profesionale prin organizarea de stagii de practica, consiliere si orientare profesionala
pentru 185 de elevi din unitatile de invatamant cu profil de turism si alimentatie.</t>
  </si>
  <si>
    <t>BH,BN, SJ,CJ,BM,Satu Mare</t>
  </si>
  <si>
    <t>„OMUL SFINTESTE LOCUL”</t>
  </si>
  <si>
    <t>Obiectivul general al proiectului este cresterea calitaþii serviciilor educaþionale al Liceului Tehnologic nr. 1 Cadea, din localitatea Cadea,judeþul Bihor, prin dezvoltarea infrastructurii educaþionale locale.</t>
  </si>
  <si>
    <t>Bihor</t>
  </si>
  <si>
    <t>Oras Sacuieni</t>
  </si>
  <si>
    <t>Consiliere profesionala si stagii de practica in domeniul turismului si alimentatiei pentru elevii din regiunea Nord-Vest</t>
  </si>
  <si>
    <t xml:space="preserve">Obiectivul general al proiectului este promovarea fructelor obþinute de catre producatorii parteneri, si asigurarea comercializarii acestora prin intermediul lanþurilor scurte de aprovizionare, dezvoltate cu respectarea principiului de piaþa locala.
</t>
  </si>
  <si>
    <t>Consiliere profesionala si stagii de practica in domeniul constructiilor pentru elevii din regiunea Nord-Vest</t>
  </si>
  <si>
    <t>Cresterea participarii elevilor din invatamantul secundar superior si tertiar non-universitar din regiunea Nord-Vest la programe de invatare la locul de munca si dezvoltarea deprinderilor socio-profesionale .</t>
  </si>
  <si>
    <t>Stagii de practica si consiliere profesionala pentru 185 de elevi din unitati de invatamant cu profil de turism si alimentatie din regiunea Nord-Vest</t>
  </si>
  <si>
    <t>Cresterea participarii elevilor din invatamantul secundar superior si tertiar non-universitar din regiunea Nord-Vest la programe de invatare
la locul de munca si dezvoltarea deprinderilor socio-profesionale</t>
  </si>
  <si>
    <t>Stagii de practica in domeniul constructiilor pentru 185 de elevi din regiunea Nord-Vest</t>
  </si>
  <si>
    <t>Dezvoltare comunitara integrata in localitatea Botiza</t>
  </si>
  <si>
    <t>Reducerea numarului de persoane apartinand comunitatii marginalizate din Comuna Botiza, aflate in risc de saracie si excluziune sociala,prin implementarea de interventii integrate .</t>
  </si>
  <si>
    <t>Botiza</t>
  </si>
  <si>
    <t>CUIB – Căminul unde începe binele</t>
  </si>
  <si>
    <t xml:space="preserve">Obiectivul general al proiectului este promovarea conceptului de economie sociala in regiunile Nord-Vest, Nord-Est, Centru si Vest ca
instrument de valorizare a resurselor comunitatii. </t>
  </si>
  <si>
    <t>Un cuib pentru mâine!</t>
  </si>
  <si>
    <t>Obiectivul general al proiectului este promovarea conceptului de economie sociala in regiunile Nord-Vest, Nord-Est, Centru si Vest cainstrument de valorizare a resurselor comunitatii</t>
  </si>
  <si>
    <t>Stagii de practica si consiliere profesionala pentru elevii din regiunea Nord Vest in domeniile turism si alimentatie, mecanica si electric</t>
  </si>
  <si>
    <t>Cresterea participarii elevilor din invatamantul secundar superior si tertiar non-universitar din regiunea Nord-Vest la programe de invatare la locul de munca si dezvoltarea deprinderilor socio-profesionale</t>
  </si>
  <si>
    <t>Implementarea de servicii integrate in comuna Strimtura</t>
  </si>
  <si>
    <t>Reducerea numarului de persoane apartinand comunitatii marginalizate din Comuna Stramtura, aflate in risc de saracie si excluziune sociala, prin implementarea de interventii integrate</t>
  </si>
  <si>
    <t>Stramtura</t>
  </si>
  <si>
    <t xml:space="preserve">Public </t>
  </si>
  <si>
    <t>Stagii de practica si orientare profesionala in domeniul constructiilor pentru elevii din regiunea Nord-Vest</t>
  </si>
  <si>
    <t>Cresterea participarii elevilor din invatamantul secundar superior si tertiar non-universitar din regiunea Nord-Vest la programe de invatare
la locul de munca si dezvoltarea deprinderilor socio-profesionale prin organizarea de stagii de practica, consiliere si orientare profesionala
si pentru 185 de elevi din unitatile de invatamant cu profil in domeniul constructiilor.</t>
  </si>
  <si>
    <t>SA</t>
  </si>
  <si>
    <t>T.I.M.E NV-Tineri Integrati prin Masuri Europene in reg NV</t>
  </si>
  <si>
    <t>Obiectivul general al proiectului este sprijinirea, pe o perioada de 36 de luni, a 126 de copii si tineri cu varsta cuprinsa intre 16 si 25 de ani
care urmeaza sa paraseasca sistemul institutionalizat de protectie a copilului si/ sau care au parasit sistemul institutionalizat de protectie a
copilului, din Regiunea Nord-Vest, prin furnizarea masurilor integrate de: servicii sociale, socio-medicale si de consilere psihologica;
servicii de formare profesionala; servicii de consiliere si orientare pe piata muncii; servicii de locuire tip „Prima camera” si organizarea unor
Ateliere Inovative pentru o viata activa.</t>
  </si>
  <si>
    <t>T.I.M.E CENTRU-Tineri Integrati prin Masuri Europene in reg CENTRU</t>
  </si>
  <si>
    <t>Obiectivul general al proiectului este sprijinirea, pe o perioada de 36 de luni, a 126 de copii si tineri cu varsta cuprinsa intre 16 si 25 de ani
care urmeaza sa paraseasca sistemul institutionalizat de protectie a copilului si/ sau care au parasit sistemul institutionalizat de protectie a
copilului, din Regiunea Centru, prin furnizarea masurilor integrate de: servicii sociale, socio-medicale si de consilere psihologica; servicii
de formare profesionala; servicii de consiliere si orientare pe piata muncii; servicii de locuire tip „Prima camera” si organizarea unor
Ateliere Inovative pentru o viata activa.</t>
  </si>
  <si>
    <t xml:space="preserve">BV, AB,CV, SB,Harghita, Mures </t>
  </si>
  <si>
    <t>Alba ,Covasna, Sibiu,Harghita</t>
  </si>
  <si>
    <t>Dezvoltare economica si sociala in comuna Oncesti, judetul Maramures</t>
  </si>
  <si>
    <t>Reducerea numarului de persoane apartinand comunitatii marginalizate din Comuna Oncesti, aflate in risc de saracie si excluziune
sociala, prin implementarea de interventii integrate de ocupare, educatie, formare profesionala, asistenta sociala si imbunatatirea
conditiilor de trai, in contextul mecanismului DLRC.</t>
  </si>
  <si>
    <t xml:space="preserve">Oncesti </t>
  </si>
  <si>
    <t>Public</t>
  </si>
  <si>
    <t>Cresterea participarii elevilor din invatamantul secundar superior si tertiar non-universitar din regiunea Nord-Vest la programe de invatare
la locul de munca si dezvoltarea deprinderilor socio-profesionale prin organizarea de stagii de practica, consiliere si orientare profesionala
pentru 185 de elevi din unitatile de invatamant cu profil de turism si alimentatie</t>
  </si>
  <si>
    <t>BH,BN, SJ,CJ,Maramures,Satu Mare</t>
  </si>
  <si>
    <t>Obiectivul general al proiectului il reprezinta facilitarea trecerii de la educatie la munca pentru 324 de studenti ai Universitatii Babes-Bolyai,
de la Facultatile de Studii Europene, Teatru si Film, si Teologie Ortodoxa, prin implementarea unui program inovativ de invatare la un
potential loc de munca in domeniul managementului cultural.</t>
  </si>
  <si>
    <t xml:space="preserve">Proiectul contribuie la realizarea obiectivului major al POCU 2014-2020 care urmareste
dezvoltarea resurselor umane prin cresterea accesului la un sistem de educatie pentru 39 de elevi din comunitate si formare profesionala
de calitate (188 adulti participanti la cursuri de calificare si 12 persoane participante la cursul de initiere "Competente antreprenoriale)
stimularea ocuparii prin crearea a 54 de locuri de munca si participarea a 12 pers. la programe de ucenicie, antreprenoriat, reducerea
saraciei si a excluziunii sociale prin facilitarea accesului de servicii sociale 251 persoane, proiectul urmarind reducerea saraciei excesive
in comunitatile marginalizate prin masuri de ocupare, educatie si formare profesionala, asistenta sociala, precum si orice alte masuri
menite sa ajute aceste categorii sociale.
</t>
  </si>
  <si>
    <t>Barsana</t>
  </si>
  <si>
    <t>Obiectivul general al prezentului proiect este de a reduce numarul persoanelor aflate in risc de saracie sau excluziune sociala din
comunitatea marginalizata in Orasul Sacueni prin implementarea de operatiuni integrate in contextul mecanismului de DLRC, pentru 250
de persoane aflate in situatii de in risc de saracie sau excluziune sociala in Orasul Sacueni.</t>
  </si>
  <si>
    <t>Sacuieni</t>
  </si>
  <si>
    <t>Hai la practica cu zambete!</t>
  </si>
  <si>
    <t>Obiectivul general al proiectului este cresterea numarului de studenti (ISCED 6-7) care participa la programe de invatare la locul de munca
pentru a le facilita, dupa absolvire, insertia pe piata muncii in sectoarele economice cu potential competitiv identificate in SNC si SNCDI
prin parteneriate universitati-angajatori nou dezvoltate.</t>
  </si>
  <si>
    <t>Nord Vest ,Centru,Nord Est,SudMunteni,Sud Est,Sud Vest Oltenia,Vest</t>
  </si>
  <si>
    <t>AB,BV,CV,HR,MS,SB,BC,BT,NT,SV,VS,BH,BN,CJ,SMSJ,AG,DB,GR,IL,PH,BR,CT,GLTL,VN,DJ,GJ,OT,AR,CS,HD,TM</t>
  </si>
  <si>
    <t>Stagii de practica in domeniul turismului si alimentatiei pentru 185 de elevi din regiunea Nord-Vest</t>
  </si>
  <si>
    <t>Ideea proiectului a pornit de la prioritatile stabilite de Romania prin Acordul de Parteneriat 2014-2020, prin care urmarim la nivel global
diminuarea discrepantelor de dezvoltare economica si sociala intre Romania si statele membre, la care ne dorim sa asiguram si
diminuarea disparitatilor intre teritoriile Romaniaie, intre zona rurala si urbana.</t>
  </si>
  <si>
    <t>Bocicoiu Mare,Budesti,Bârsana,Câmpulung la Tisa,Calinesti,Desesti,Giulesti,Ocna Sugatag,Oncesti,Oras Cavnic,Remeti,Sarasau,Sapânta,Vadu Izei</t>
  </si>
  <si>
    <t>Inst, Cult</t>
  </si>
  <si>
    <t>Obiectivul general al proiectului este imbunatatirea calitatii capitalului uman in vederea reducerii numarului de persoane aflate in risc de
saracie si excluziune sociala din comunitatea Leader Tinutul Haiducilor mai putin locuitorii comunei Lechinta (O.S 4.1) si/sau cei care
beneficiaza de finantare prin : AP 4 – PI 9.ii, O.S 4.1, O.S. 4.2., O.S.4.4 sau AP 6- PI 10i, ca raspuns la nevoile identificate prin SDL
Tinutul Haiducilor analiza preliminara a teritoriului. Prin realizarea acestui proiect partenerii contribuie la cresterea incluziunii sociale,
pentru un numar de 250 participanti, prin corelarea interventiilor integrate, orientate spre furnizarea coordonata a serviciilor de ocupare
(inclusiv sprijin antreprenorial), dezvoltarea de servicii sociale la nivelul comunitatii si masuri privind combaterea inovativa a discriminarii,
promovarea multiculturalismului si a voluntariatului.</t>
  </si>
  <si>
    <t>Cluj, Bistrita Nasaud</t>
  </si>
  <si>
    <t xml:space="preserve">Beclean, Dej </t>
  </si>
  <si>
    <t>Obiectivul general al proiectului consta in cresterea accesului tinerilor din judetul Bihor, care parasesc sistemul institutionalizat de protectie
sociala la servicii comunitare integrate in vederea asigurarii tranzitiei la viata independenta.</t>
  </si>
  <si>
    <t>Obiectivul general al proiectului il reprezinta dezvoltarea aptitudinilor de munca, cresterea adaptabilitatii la cerintele locului de munca si
facilitarea tranziþiei de la educaþie la piaþa muncii pentru 281 de studenti cu domiciliul în regiunea N-V, care studiaza in domeniile
informatica, matematica, management, administrarea afacerilor, cibernetica, statistica si informatica economica, prin continuarea si
consolidarea, dar si prin crearea unor noi parteneriate intre institutii de invatamant superior si entitati din sectorul privat, care sa asigure
studentilor oportunitati de practica.</t>
  </si>
  <si>
    <t>Practica de calitate in invatamantul preuniversitar</t>
  </si>
  <si>
    <t>P.S. Practica cu Succes!</t>
  </si>
  <si>
    <t>Obiectivul proiectului il reprezinta facilitarea tranzitiei de la educatie la viata activa prin dobandirea de competente practice si participare la
activitati inovative pentru 321 de studenti din cadrul Facultatilor de Geografie, Educatie Fizica si Sport si Stiinta si Ingineria Mediului.</t>
  </si>
  <si>
    <t>Obiectivul General al proiectului nostru il reprezinta cresterea ratei de participare a elevilor din invatamantul profesional si tehnic (ISCED
2-3, nivel de calificare 3-4) la programele de formare la locul de munca, din sectoarele economice identificate conform SNC respectiv
SNCDI, prin dezvoltarea aptitudinilor si cunostintelor dobandite in cadru stagiilor de practica a 184 elevi, respectiv de la domeniile:
AGRICULTURA, ECONOMIC , TURISM SI ALIMENTATIE, INDUSTRIE ALIMENTARA SI PROTECTIA MEDIULUI, in parteneriat national
si (trans)national pe durata a 24 luni.</t>
  </si>
  <si>
    <t>PEX – Practicam EXcelenta</t>
  </si>
  <si>
    <t>Obiectivul general al proiectului este reprezentat de cresterea ratei de participare a studentilor (ISCED 6-7) la programe de invatare la
locul de munca din sectoarele economice cu potential competitiv identificate in SNC si SNCDI, in cadrul unor parteneriate universitatiangajatori
nou dezvoltate pentru a le facilita insertia pe piata muncii dupa ce au absolvit studii tertiare.</t>
  </si>
  <si>
    <t>Nord Vest, Centru,Sud Est,Sud Vest Oltenia, Sud Muntenia, Nord Est</t>
  </si>
  <si>
    <t>Brasov, Sibiu, Iasi, Timisoara, Cluj-Naspoca</t>
  </si>
  <si>
    <t>Alba, Brasov, Covasna, Harghita, Mures, Sibiu, Bacau, Botosani, Iasi, Neamt, Vaslui, Suceava,  Bistrita -Nasaud, Cluj,  Maramures, Satu-Mare, Salaj, Arges, Dambovita,  Giurgiu, Ialomita, Prahova, Teleorman, Braila, Buzau,   Tulcea, Vrancea</t>
  </si>
  <si>
    <t>Practica pentru o dezvoltare durabila</t>
  </si>
  <si>
    <t>Proiectului contribuie la realizarea obiectivului tematic 10 al POCU: Efectuarea de
investitii, in domeniul educatiei, al formarii si al formarii profesionale in vederea dobandirii de competente si a invatarii pe tot parcursul
vietii, deoarece proiectul presupune investitii concrete in vederea dobandirii de competente in cadrul formal de desfasurare a stagiilor de
practica de catre studentii inclusi in grupul tinta cat si activitati de consiliere si orientare profesionala axate pe dobandirea de competente
care raspund pietei muncii pentru acestia, in vederea cresterii sanselor de ocupare a unui loc de munca.</t>
  </si>
  <si>
    <t>Stagii de practica in domeniul turismului si alimentatiei pentru elevii din regiunea Nord-Vest</t>
  </si>
  <si>
    <t>Stagii de practica pentru studenti in Regiunea Nord Vest</t>
  </si>
  <si>
    <t>Obiectivul general al proiectului este cresterea numarului absolventilor de invatamant tertiar universitar si nonuniversitar care isi gasesc un
loc de munca ca urmare a lmbunatatirii nivelului de competente profesionale practice si socio-personale pentru 322 persoane din
Regiunea Nord Vest (Judetele Cluj, Maramures, Satu Mare, Bihor, Salaj, Bistrita-Nasaud, participanti la stagii de practica in intreprinderi
care activeaza in domeniile identificate conform SNC si SNCDI. Totodata este vizata cresterea rolului de partener educational al mediului
privat din regiunile vizate, in special al celor care activeaza in domeniile SNC si SNCDI prin derularea de programe de invatare la locul din
care cel putin 3 vor fi implicate.</t>
  </si>
  <si>
    <t>Bihor, Bistrita-Nasaud, Cluj, Maramures, Satu-Mare, Salaj</t>
  </si>
  <si>
    <t>PRACTIC - Pregatire practica adaptata pietei muncii</t>
  </si>
  <si>
    <t>OBIECTIVUL GENERAL AL PROIECTULUI: cresterea participarii la programe de invatare la locul de munca si alte activitati relevante,
inovatoare si durabile, specifice domeniilor de pregatire profesionala Economic si Comert, pentru 185 elevi din invatamantul secundar
superior (ISCED 3), nivel de calificare 4, in scopul cresterii sanselor de dezvoltare profesionala sustenabila, precum si a gradului de
insertie si adaptabilitate a acestora la dinamica pietei muncii din sectoarele economice cu potential competitiv, respectiv domeniile de
specializare inteligenta (identificate si definite conform SNC/SNCDI), la nivelul Regiunii Sud-Est (respectiv judetul Galati).</t>
  </si>
  <si>
    <t>Sud Est</t>
  </si>
  <si>
    <t>Brăila, Buzău, Constanța, Galați, Tulcea, Focșani</t>
  </si>
  <si>
    <t>BR, BZ, CT, GL, TL, VN</t>
  </si>
  <si>
    <t>Cresterea participarii studentilor din invatamantul universitar din regiunea Nord-Vest la programe de invatare la locul de munca si dezvoltarea deprinderilor socio-profesionale prin organizarea de stagii de practica pentru 325 de studenti din institutiile de invatamant cu profil in domeniile marketing, comunicare, media, jurnalism. Contributia proiectului la atingerea Obiectivului Specific de program 6.13 “Creșterea numărului absolvenților de învățământ terțiar universitar și nonuniversitar care își găsesc un loc de muncă urmare a accesului la activități de învățare la un potențial loc de muncă/cercetare/inovare, cu accent pe sectoarele economice cu potențial competitiv, identificate conform SNC, şi domeniile de specializare inteligentă, conform SNCDI” este justificata prin prisma activitatilor componente destinate celor 325 de studenti, respectiv: organizarea a 325 de stagii de practica destinate studentilor selectati in grupul tinta care urmeaza un program de studiu in domeniile marketing, comunicare, media, jurnalism, in cadrul institutiilor de invatamant universitar din regiunea Nord-Vest si furnizarea de programe de invatare prin experienta practica pentru 325 de studenti din grupul tinta, promovarea in mediul online a prezentului proiect (prin prisma rezutatelor formarii teoretice si practice). Proiectul va contribui la dezvoltarea parteneriatului universitate – agent economic (Solicitant), valorificand experienta solicitantului in domeniile marketing, comunicare, media, jurnalism si initiind noi relatii de cooperare intre solicitant si institutiile de invatamant vizate prin proiect. Scopul acestei actiuni este cresterea participarii studentilor la programe de invatare la locul de munca, precum si relevanta acestor programe pentru integrarea acestora pe piata muncii. Stagiile de practica destinate celor 325 de studenti vor fi efectuate in conformitate cu programele universitatilor partenere. Prin urmare, dupa stabilirea responsabililor pentru organizarea stagiilor de practica (cadre didactice, Expert grup tinta, Expert stagii practica) si dupa selectia dosarelor de practica, se vor stabilii termenele si conditiile specifice (programare alocare studenti; stabilire departamente de lucru si rezultate asteptate, roluri si responsabilitati). Ulterior acestor etape procedurale si esentiale, activitatile de practica se vor derula la sediile solicitantului si se vor gestiona prin indrumarea directa a celor Tutorelui si sub monitorizarea cadrelor didactice supervizoare (stabilite de catre entitatile de invatamant cu care se vor incheia conventiile de practica). Proiectul pune accent pe sectoarele economice cu potential competitiv identificate conform SNC și domeniile de specializare inteligentă conform SNCDI deoarece 100% din stagiile de practica vor fi efectuate la Solicitant, ale carui coduri CAEN se regasesc in Anexa 5 la ghidul solicitantului.</t>
  </si>
  <si>
    <t>Bihor, Bistrita Nasaud, Cluj, Maramures, Satu Mare, Salaj</t>
  </si>
  <si>
    <t>judetele Bihor, Bistrita Nasaud, Cluj, Maramures, Satu Mare, Salaj</t>
  </si>
  <si>
    <t xml:space="preserve">Proiectul PAVING, prin activitățile specifice și personalizate implementate, își propune - ca obiectiv general - să faciliteze accesul pe piața muncii a 400 de studenți ai Universității Tehnice din Cluj Napoca, contribuind astfel și cu o soluție viabilă la reducerea ratei șomajului în rândul absolvenților învățământului tehnic clujean. Programele de învățare/ cercetare/ inovare la locul de muncă vor fi organizate în sectoarele cu potențial competitiv identificate conform SNC și domeniile de specializare inteligente conform SNCDI. Proiectul contribuie la atingerea obiectivului specific al programului și apelului (OS 6.13) întrucât își asuma ca cel puțin 39% dintre studenții care parcurg programul de învățare la locul de muncă organizat prin proiect își vor găsi un loc de munca ca urmare a sprijinului primit. Acest lucru este posibil atât prin facilitarea accesului prin intermediul parteneriatelor de colaborare încheiate cu companiile, cât și prin competențele dobândite în urma participării la cursurile de consiliere și de dezvoltare a competențelor antreprenoriale. Beneficiile vizate la nivelul grupului țintă se vor repercuta la nivel local, regional și național. </t>
  </si>
  <si>
    <t xml:space="preserve">Obiectivul general al proiectului este acela de a dezvolta parteneriatele Universitatii din Oradea cu noi persoane juridice din sectorul privat pentru a creste rata de participare a studentilor la stagiile de practica facultativa organizata in cadrul proiectului, respectiv de a optimiza oferta educationala centrata pe formarea si dezvoltarea competentelor profesionale cerute pe piata muncii, inclusiv pentru categoriile dezavantajate de persoane. Astfel proiectul vizeaza parcurgerea a unui numar de 321 de studenti la stagii de practica facultativa din cadrul parteneriatelor nou infiintate/dezvoltate care va facilita insertia absolventilor pe piata muncii. Prin acest fapt proiectul contribuie la prioritatea de investitii 10.iv. - Sporirea relevantei pe piata fortelor de munca a educatiei si a sistemelor de formare, facilitarea tranzitiei de la educatie la piata fortelor de munca si consolidarea formarii si a sistemelor de formare profesionala, precum si a calitatii lor, inclusiv prin mecanisme de anticipare a competentelor, adaptarea programelor de invatamant si instruirea si dezvoltarea unor sisteme de invatare la locul de munca, inclusive a unor sisteme de invatare duala si programe de ucenicie, Obiectivul tematic 10 – Efectuarea de investitii in domeniul educatiei, al formarii si al formarii profesionale in vederea dobandirii de competente si a invatarii pe tot parcursul vietii. </t>
  </si>
  <si>
    <t>Oradea</t>
  </si>
  <si>
    <t>OG.Facilitarea trecerii absolventilor de invatamant profesional si tehnic de la scoala la viata activa si creşterea gradului de inserţie pe piata muncii a acestora, prin organizarea de stagii de practica si sesiuni de informare si consiliere profesionala pentru un numar de 182 de elevi din invatamantul profesional si tehnic din Regiunea de Dezvoltare Centru</t>
  </si>
  <si>
    <t>Ocna Mures</t>
  </si>
  <si>
    <t>Obiectivul general al proiectului il reprezinta cresterea gradului de insertie profesionala a 350 studenti de la Facultatea de Medicina din cadrul Universitatii de Medicina si Farmacie „Iuliu Hatieganu” Cluj-Napoca (specializarile Medicina, Asistenta medicala generala si Balneofiziokinetoterapie si recuperare) prin dezvoltarea competentelor profesionale si abilitatilor clinice necesare in viitoarea cariera medicala, ca urmare a participarii la activitati integrate de pregatire practica, consiliere si orientare profesionala axata pe dezvoltarea competentelor transversale, actiuni de inovare si responsabilitate sociala.</t>
  </si>
  <si>
    <t>Viitor la cheie - prima camera</t>
  </si>
  <si>
    <t xml:space="preserve">capacitate crescuta in 2 judete din Regiunea de Nord Vest a Romaniei (Maramures si Salaj), de a furniza solutii inovatoare adresate copiilor si tinerilor care urmeaza sa paraseasca sistemul institutionalizat de protectie a copiilor si/sau a tinerilor care au parasit sistemul institutionalizat de protectie a copiilor incepand in ultimii 4 ani, prin cresterea numarului serviciilor comunitare cu 2 centre de zi, prin care sa crestem calitatea si eficienta serviciilor care sa sprijine incluziunea persoanelor din categ de GT vizata, prin dezv unor programe inovatoare de interventie adaptate nevoilor acestora, cu implicarea lectiilor de bune practici europene, a profesionistilor din institutiile publice si private, precum si a comunitatii civile din cele 2 comunitati; - dezvoltare durabila prin imbunatatirea sanselor de incluziune sociala si dezvoltarea de competente vocationale si deprinderi de viata independenta la copiii si tinerii care urmeaza sa paraseasca sistemul institutionalizat de protectie a copiilor si/sau a tinerilor care au parasit sistemul institutionalizat de protectie a copiilor; - activarea comunitatii si implicarea acesteia creand o abordare inovatoare de voluntariat, asumata organizational, activand astfel toate resursele comunitatii in abordarea problematicii si responsabilizand actorii sociali relevanti; pe de alta parte programul de voluntariat, prin implicarea benficiarilor ca voluntari, vor contribui la incluziunea sociala a acestora, atribuindu-le tinrilor rol de contributori la comunitate nu doar beneficiari ai serviciilor acesteia; - promovarea egalitatii de sanse si a nediscriminarii, incurajand implicarea beneficiarilor de orice gen, , de orice etnie, provenind din orice mediu, rural/urban, aspecte care vor incuraja diversitatea si dezvoltarea durabile; Pe durata proiectului 126 de copii si tineri care urmeaza sa paraseasca sistemul institutionalizat de protectie a copiilor si/sau tineri care au parasit sistemul institutionalizat de protectie a copiilor, si care sunt inclusi in GT, vor beneficia de serviciile specializate a 2 centre de zi, unul orientat catre dezvoltarea de abilitati de viata independenta iar celalalt pe dezvoltarea abilitatilor care sa sprijine incluziunea socio-profesionala. Solicitantul prin serviciul social de tip Centrul de zi de integrare sociala/8899CZ-PN-IV va sprijini 126 de copii și tineri care urmeaza sa paraseasca sistemul instituționalizat de protectie a copiilor si/sau tineri care au parasit sistemul institutionalizat de protectie a copiilor sa-si identifice interesele ocupationale si sa dobandeasca abilitati de accesare a pietei muncii, cel putin 84 dintre ei vor dobandi si competente vocationale noi, intr-o meserie care ii intereseaza sau de utilizare TIC. P1 prin serviciul social de tip Centru de zi pentru dezvoltarea deprinderilor de viata independenta 8891CZ-C-VI ii va sprijini pe cei 126 de copii si tineri din GT, va furniza activitati specializate de tipul consilierii, dezvoltarii personale, activitati educationale si sociale, activitati recreative, cu scopul de a dezvolta deprinderile copiilor si tinerilor participanti de a avea o viata independenta. Cele doua categorii de rezoltate la nivelul GT va asigura sustenabilitatea serviciilor furnizate prin asigurarea incluziunii sociale durabile si autentice. Efortul de asigurare a sustenabilitatii proiectului este dublat de includerea de activitati ce tin de inovarea sociala, implicand comunitatea ca sprijin, fiind previzionata realizarea unui program de voluntariat, avand la baza o platfoma specializata de voluntariat care sa se adreseze atat comunitatii cat si copiilor si tinerilor din categoria de GT al acestei cereri de finantare. </t>
  </si>
  <si>
    <t>Maramures, Salaj</t>
  </si>
  <si>
    <t>Baia Mare, Jibou</t>
  </si>
  <si>
    <t>Stagii de practica pentru elevii Liceului Tehnologic Nr.1 Oras Valea lui Mihai</t>
  </si>
  <si>
    <t>Obiectivul general al proiectului este reprezentat de dezvoltarea si implementarea de activitati si masuri integrate pe baza de parteneriat cu reprezentantii mediului economic din sectoarele economice cu potential competitiv identificate conform SNC si SNCDI, cu scopul participarii elevilor din invatamantului secundar ai Liceului Tehnologic Nr.1 Valea lui Mihai, la programe de invatare la locul de munca, prin consiliere si orientare profesionala, stagii de pregatire practica, respectiv prin imbunatatirea ofertei de stagii de practica, integrare si dezvoltare curriculara. Scopul proiectului este dezvoltarea de competente profesionale cerute pe piata muncii si cresterea gradului de ocupare pentru elevii Liceului Tehnologic Nr.1 Valea lui Mihai, prin incheierea unui parteneriat cu reprezentantii mediului economic din sectoarele cu potential competitiv. Proiectul faciliteaza dezvoltarea aptitudinilor de munca ale elevilor in cadrul stagiilor de practica, orientarea lor in cariera si promovarea parteneriatelor ce faciliteaza tranzitia de la educatie la o viata activa a elevilor. Obiectivul proiectului este reprezentat de crearea de competente si locuri de munca in domeniul prioritar identificat in SNC pentru elevii Liceului Tehnologic Nr.1 Valea lui Mihai. Obiectivul general al proiectului se inscrie in obiectivul major al Programului Operational Capital Uman 2014-2020, contribuind la dezvoltarea resurselor umane din regiunea Nord-Vest prin acces la programe de invatare la locul de munca si dezvoltarea unui sistem de invatare bazat pe munca pentru un numar de 140 de elevi care sa conduca la formarea competentelor practice cerute pe piata muncii si la cresterea ocuparii la nivel local si regional.</t>
  </si>
  <si>
    <t>Oras Valea lui Mihai</t>
  </si>
  <si>
    <t>Stagii de practica pentru un viitor European</t>
  </si>
  <si>
    <t>Obiectivul general al proiectului consta in derularea de stagii de practica pentru elevi si crearea de parteneriate viabile scoala-angajatori, in vederea dobandirii de catre elevi de noi competente aplicative si insertiei acestora pe piata muncii in domenii competitive de specializare inteligenta SNC si SNCDI. Prin obiectivul general si cele specifice definite proiectul contribuie la realizarea obiectivului major al POCU 2014-2020 care urmareste dezvoltarea Capitalului uman al Romaniei prin cresterea accesului la un sistem de educatie si formare profesionala de calitate, de asemenea, contribuie la realizarea scopului AP6 – Educatie si competente, Prioritatea de investiții 10.iv: Îmbunătățirea utilității sistemelor de educație și formare pentru piața muncii, facilitarea trecerii de la educație la muncă și consolidarea sistemelor de educație și formare profesională și a calității lor, inclusiv prin mecanisme pentru anticiparea competențelor, adaptarea programelor de învățământ și crearea și dezvoltarea de sisteme de învățare bazate pe muncă, inclusiv sisteme de învățare duale și de ucenicie, Obiectivul specific 6.14 Creșterea participării la programe de învățare la locul de muncă a elevilor și ucenicilor din învățământul secundar și terțiar non-universitar, cu accent pe sectoarele economice cu potențial competitiv identificate conform SNC și din domeniile de specializare inteligentă conform SNCDI.</t>
  </si>
  <si>
    <t>Argeş,Prahova</t>
  </si>
  <si>
    <t>Piteşti,Câmpina</t>
  </si>
  <si>
    <t>Stagii de practica si consiliere profesionala pentru elevii din regiunea de dezvoltare Nord-Vest in domeniile turism si alimentatie</t>
  </si>
  <si>
    <t>Program de invatare practica pentru studenti (PRACTIC 20-21)</t>
  </si>
  <si>
    <t>Obiectivul general al proiectului este Cresterea numarului de absolvenþi din universitaþile cu profil TIC care îsi gasesc un loc de munca ca
urmare a participarii la programele de practica/internship organizate de catre Endava România.</t>
  </si>
  <si>
    <t xml:space="preserve">Bucuresti Ilfov, Nord Est ,Nord Vest ,Vest </t>
  </si>
  <si>
    <t>B, Iasi,Cluj Timis</t>
  </si>
  <si>
    <t>Obiectivul general al proiectului este sa contribuie la facilitarea inserþiei studenþilor de la facultaþile de Istorie si Filosofie, Litere, Psihologie
si tiinþele Educaþie pe piaþa muncii, ca urmare a dobândirii de competenþe practice relevante, prin participarea la un program complex de
educaþie si formare profesionala în domenii de specializare inteligenta si sectoare economice cu potenþial competitiv.Acesta este convergent cu Obiectivul tematic 10, cu Prioritatea de investiþii 10.iv si cu OS13 al Apelului 6.10 al POCU.</t>
  </si>
  <si>
    <t>Cresterea impactului direct asupra angajabilitatii a 285 de studenti ai Facultatii de Stiinte Economice si Gestiunea Afacerilor din cadrul
Universitatii Babes Bolyai Cluj Napoca, implementand un sistem de imbunatatire a abilitatilor si cunostintelor relevante asigurat de un mix
de interventii constand in organizarea unor stagii de practica in complementaritate cu activitatile de consiliere directa.</t>
  </si>
  <si>
    <t xml:space="preserve">Centru ,Nord Vest </t>
  </si>
  <si>
    <t>AB,BV,CV,HR,MS,BH,BN,CJ,MM,SM,SJ</t>
  </si>
  <si>
    <t>EDUCATIE-PRACTICA-PROFESIE</t>
  </si>
  <si>
    <t>Cluj ,Alba</t>
  </si>
  <si>
    <t>Dezvoltarea unor pachete de servicii integrate la nivelul comunitaþii pentru 52 copii si/sau tineri din municipiul Cluj-Napoca si din judeþul
Satu-Mare, care urmeaza sa paraseasca sistemul instituþionalizat de protecþie a copiilor si/sau care au parasit sistemul instituþionalizat de
protecþie a copiilor, în vederea asigurarii tranziþiei de la sistemul instituþionalizat la servicii la nivelul comunitaþii.</t>
  </si>
  <si>
    <t>Cluj ,Satu Mare</t>
  </si>
  <si>
    <t>Sprijin pentru cresterea nivelului de calificare al angajatilor</t>
  </si>
  <si>
    <t>Imbunatatirea accesului egal la învatare pe tot parcursul vietii si actualizarea cunostintelor,aptitudinilor si a competentelor angajatilor, prin implementarea de masuri integrate si flexibile prin care se acorda sprijin pentru participarea la programe de formare profesionala continua pentru 660 angajati (inclusiv PFA si întreprinderi individuale), cu domiciliul/resedinta in Regiunea NV, cu accent pe acei adulti, cu nivel scazut de calificare, persoane din mediul rural, persoane cu varsta de peste 40 ani.</t>
  </si>
  <si>
    <t>Imbunatatirea accesului egal la învatare pe tot parcursul vietii si actualizarea cunostintelor, aptitudinilor si a competentelor angajatilor, prin implementarea de masuri integrate si flexibile prin care se acorda sprijin pentru participarea la programe de formare profesionala continua pentru 660 angajati (inclusiv PFA si întreprinderi individuale), cu domiciliul/resedinta in Regiunea NV, cu accent pe acei adulti, cu nivel scazut de calificare, persoane din mediul rural, persoane cu varsta de peste 40 ani.</t>
  </si>
  <si>
    <t>ACCES la Formare si Cariera</t>
  </si>
  <si>
    <t>Cresterea accesului si participarii la formare profesionala continua a 660 persoane din grupul tinta prin informare, consiliere, formare si activitati inovatoare ce favorizeaza cresterea nivelului de calificare, actualizarea si dezvoltarea de competente specifice economiei bazate pe cunoastere.</t>
  </si>
  <si>
    <t>Cluj, Maramures</t>
  </si>
  <si>
    <t>Cluj-Napoca, Baiut, Baia Mare</t>
  </si>
  <si>
    <t>CRESTEREA NIVELULUI DE CALIFICARE AL ANGAJATILOR DIN RETAIL/COMERT</t>
  </si>
  <si>
    <t>Cresterea calitatii resurselor umane din domeniul retail/comert prin participarea la programe de formare profesionala continua. Prin activitatile pe care le propune proiectul are un efect benefic pe temen mediu si lung asupra sectorului retail din Romania in principal prin participarea anagajatilor din acest sector la programe de formare profesionala organizate in cadrul proiectului pentru ocupatiile Casier,Lucrator in comert, Comerciant-vanzator marfuri alimentare.</t>
  </si>
  <si>
    <t>NE,NV,SE,SM,SV Oltenia</t>
  </si>
  <si>
    <t>Bacau, Cluj, Prahova, Constanta, Mehedinti</t>
  </si>
  <si>
    <t>Solicitantul isi propune ca obiectiv general sa contribuie la reducerea numarului de persoane aflate in risc de saracie sau excluziune sociala din comunitatile marginalizate din zona rurala si orase cu o populatie de pana la 20.000 locuitori din teritoriul acoperit de SDL a GAL Tovishat prin: furnizarea de servicii integrate pentru 250 de persoane (asistenta juridica pentru obtinerea de drepturi sociale, cantina sociala), furnizarea serviciilor de informare si consiliere profesionala, furnizarea cursurilor de competente informatice (28 persoane), bucatar (42 persoane), lucrator comercial (28 persoane), lucrator in tamplarie (28 persoane), brutar (28 persoane) si furnizarea de servicii de consultanta pentru infiintarea de intreprinderi.</t>
  </si>
  <si>
    <t>Salaj, Satu Mare</t>
  </si>
  <si>
    <t>Bogdand, Hodod, Supur, Bocsa,
Criseni, Coseiu, Dobrin, Hereclean, Salaþig, Sarmasag, Samsud si orasul Cehu Silvaniei</t>
  </si>
  <si>
    <t>Reducerea numarului de persoane aflate în risc de saracie sau excluziune sociala si îmbunatatirea calitatii vietii,cresterea coeziunii sociale, îmbunatatirea mediului de viata si cresterea economica în comuna Chetani pentru 250 beneficiari.</t>
  </si>
  <si>
    <t>Mures</t>
  </si>
  <si>
    <t>Chetani</t>
  </si>
  <si>
    <t>Incluziune Sociala in teritoriul GAL Napoca Porolissum</t>
  </si>
  <si>
    <t>Solicitantul isi propune ca obiectiv general sa contribuie la reducerea numarului de persoane aflate in risc de saracie sau excluziune sociala din comunitatile marginalizate din zona rurala si orase cu o populatie de pana la 20.000 locuitori din teritoriul acoperit de SDL Asociatia Grup de Actiune Locala Napoca Porolissum prin: furnizarea de servicii sociale pentru 250 de persoane in cadrul infrastructurilor sociale vizate (Centrul de Incluziune Sociala administrat de GAL Napoca Porolissum si Centrul Social Multifunctional Sacuieu administrat de Primaria Sacuieu), servicii de asistenta pentru obtinerea drepturilor de asistenta sociala/de reglementare a situatiei locative pentru 85 de persoane, sprijin pentru cresterea accesului si participarii la educatie pentru 40 de copii din comuna Sacuieu, informare, consiliere si mediere pe piata muncii pentru 125 de persoane, furnizarea cursului de formare Antreprenor in economia sociala, consiliere si consultanta antreprenoriala, respectiv sprijin pentru elaborarea unui plan de afaceri pentru 98 de persoane, subventionarea a 8 planuri de afaceri prin acordarea de micro-granturi in valoare de 25.000 euro, informare si constientizare pentru combaterea discriminarii si promovarea multiculturalismului, sprijin pentru reglementarea situaþiei locative, activitati de implicare civica pentru 15 persoane din GT.</t>
  </si>
  <si>
    <t>Aghiresu, Belis, Calatele, Capusu Mare, Gilau, Izvoru Crisului, Maguri-Racatau, Manastireni, Margau, Marisel, Rîsca,Sacuieu, Sâncraiu si Huedin</t>
  </si>
  <si>
    <t>TOTAL OIR NV</t>
  </si>
  <si>
    <t>OIR NE</t>
  </si>
  <si>
    <t>Servicii Integrate pentru o Comunitate Incluziva in Husi</t>
  </si>
  <si>
    <t>Scopul proiectului este acela de a creste gradul de incluziune sociala, combaterea saraciei si a discriminarii in comunitatea marginalizata din orasul Husi, Judetul Vaslui, prin oferirea de servicii integrate pentru 560 de persoane apartinand grupului tinta vizat.</t>
  </si>
  <si>
    <t>Vaslui</t>
  </si>
  <si>
    <t>Husi</t>
  </si>
  <si>
    <t>Lider parteneriat: ONG, P1:întreprindere mica, P2: organism neguvernamental nonprofit (persoana juridica de drept privat fara scop patrimonial), P3:institutie de învatamânt pre-universitar de stat acreditata; P4: institutii publice aflate în subordinea sau sub coordonarea consiliului local/primarului</t>
  </si>
  <si>
    <t>1 / 12.02.2018 
2 / 05.04.2018 
3 / 22.06.2018 
4 / 27.09.2018
5 / 30.01.2019
6/ 12.07.2019
7/ 03.10.2019
8/18.12.2019
9/23.01.2020
10/30.04.2020
11/28.08.2020</t>
  </si>
  <si>
    <t>Desegregarea Romilor prin Aplicarea, Gestionarea şi Operaționalizarea Măsurilor de Includere și de Reducere a Excluziunii Sociale aplicând Tactici Integrate</t>
  </si>
  <si>
    <t>Reducerea gradului de excluziune sociala si saracie pentru 551 de membri ai comunitaþilor rome marginalizate determinate si delimitate geografic în satele Radeni si Doagele (comuna Dragomiresti, judeþul Vaslui) într-o maniera integrata, inovativa si sustenabila. Proiectul va contribui la realizarea obiectivului specific al programului si al apelului prin implementarea de masurilor integrate de ocupare, educaþie,
serviciilor sociale/medicale/medico-sociale, îmbunataþirea condiþiilor de locuit si de combatere a discriminarii si promovare a multiculturalitaþii.</t>
  </si>
  <si>
    <t>Dragomiresti</t>
  </si>
  <si>
    <t>LP: UAT nivel local, P1: ONG, P2: microîntreprindere, P3: microîntreprindere, P4: ONG, P5: institutie de învatamânt pre-universitar de stat acreditata, P6: institutie de învatamânt pre-universitar de stat acreditata, P7: institutie de învatamânt superior particulara acreditata, P8: ONG</t>
  </si>
  <si>
    <t>Creșterea calității vieții prin măsuri de sprijin socio-economice a Comunității marginalizate Țolici, Comuna Petricani - Neamț</t>
  </si>
  <si>
    <t>Obiectivul general al proiectului este combaterea saraciei si integrarea socio-economica a comunitatii marginalizate Tolici, din Com.
Petricani, jud Neamt prin implementarea unui set de masuri concrete si fezabile de dezvoltare economica care vor conduce la
imbunatatirea nivelului de trai (diminuarea saraciei), a nivelului de educatie, a capacitatii de insertie profesionala, a accesului pe piata
muncii precum si cresterea accesului la servicii sociale si medicale pentru minim 552 persoane aflate in risc de saracie si excluziune
sociala, generand astfel reducerea decalajelor structurale si de dezvoltare atat la nivel de tara cat si fata de celelalte tari membre UE.
Printr-o abordare integrata si orientata pe nevoile comunitatii marginalizate Tolici, proiectul propus contribuie la realizarea obiectivului
specific al programului prin: infiintarea unui Centru comunitar integrat, in cadrul caruia se vor furniza in principal servicii de sprijin pentru
266 copii din familii aflate in risc de saracie si excluziune sociala pentru participarea la educatie (contribuind astfel la reducerea
substantiala a ratei abandonului scolar); servicii in domeniul ocuparii fortei de munca pentru 276 persoane din comunitatea marginalizata,
contribuind astfel la cresterea nivelului de calificare si formare a comunitatii; cresterea increderii si stimei de sine a adultilor din grupul tinta
prin furnizarea serviciilor de informare- consiliere profesionala, mediere astfel incat persoanele vizate isi vor creste considerabil sansele de
ocupare pe piata muncii generand astfel o crestere economica durabila a comunitatii; dezvoltarea economiei locale prin antreprenoriat
(infiintarea de noi activitati independente - cel putin 12), furnizarea de servicii sociale/medicale/medico-sociale atat pentru copii (266 copii)
cat si pentru adulti (286 adulti) prin servicii de asistenta medicala, programe si campanii de informare si constientizare privind educatia
igienico-sanitara, dezvoltare durabila, egalitate de sanse, voluntariat etc. Toate aceste masuri au efect socio- economic pozitiv pe termen
lung, care impreuna cu actiunile de imbunatatire a conditiilor de locuit pentru cel putin 35 familii vor conduce la reducerea decalajelor de
dezvoltare la nivel de tara.</t>
  </si>
  <si>
    <t>Neamţ</t>
  </si>
  <si>
    <t>Petricani</t>
  </si>
  <si>
    <t>Lider de parteneriar: public - UAT
Partener  1 : public - instituþie de învaþamânt pre-universitar de stat acreditata
Partener   2 : privat - organism neguvernamental nonprofit
Partener   3 : privat - întreprindere mica</t>
  </si>
  <si>
    <t>1 / 26.04.2018, 
2 / 24.11.2018,
3 / 27.03.2019,
4 / 19.07.2019,
5 / 24.12.2019</t>
  </si>
  <si>
    <t>Elaborare Strategie de Dezvoltare Locala (SDL) municipiul Moinesti destinata zonelor urbane marginalizate (ZUM) si zonelor urbane functionale aferente</t>
  </si>
  <si>
    <t xml:space="preserve">1: Înființarea unui Grup de Acþiune Locala pentru elaborarea si implementarea unei Strategii de Dezvoltare Locala adresata comunitaþilor marginalizate din Municipiul Moinesti.
Obiectivul presupune constituirea din punct de vedere juridic si funcþional a Grupului de Acþiune Locala în a carui responsabilitate se va afla elaborarea si implementarea unei Strategii de Dezvoltare Locala ce va viza comunitaþile marginalizate din Municipiul Moinesti.
Constituirea GAL-ului reprezinta un element central în atingerea obiectivului general al proiectului, astfel încât îndeplinirea acestui obiectiv va asigura existenþa unei entitaþi incluzive, nediscriminatorii, egalitara si echitabila care sa desfasoare toate acþiunile necesare elaborarii si implementarii unei strategii de dezvoltare locala pentru comunitaþi marginalizate.
2. Obiectiv specific 2- Elaborarea unei Strategii de Dezvoltare Locala multisectoriala si integrata în vederea reducerii riscului saraciei si a excluziunii sociale a comunitaþilor marginalizate din Municipiul Moinesti. Acest obiectiv reprezinta pasul 2 în atingerea obiectivului general al proiectului si presupune realizarea tuturor activitaþilor necesare elaborarii unei strategii de dezvoltare locala plasata sub responsabilitatea comunitaþii si a unei liste indicative de intervenþii al caror scop final este de a contribui la atingerea obiectivelor specifice POCU, Axa prioritara 5, obiectivul specific 5.1 si
implicit a obiectivului major POCU.
</t>
  </si>
  <si>
    <t>Bacau</t>
  </si>
  <si>
    <t>Moinesti</t>
  </si>
  <si>
    <t>LP-public UAT</t>
  </si>
  <si>
    <t>1/16.10.2017, 2/31.10.2017</t>
  </si>
  <si>
    <t>Realizarea Strategiei de Dezvoltare Locala pentru Zonele Urbane Marginalizate din Municipiul Dorohoi</t>
  </si>
  <si>
    <t>Infiintarea GAL, animarea actorilor locali si elaborarea Strategiei de Dezvoltare Locala vor crea infrastructura necesara
pentru implementarea unor masuri (soft si hard) care sa contribuie la reducerea numarului de persoane aflate in risc de saracie si
excluziune sociala.</t>
  </si>
  <si>
    <t>Botosani</t>
  </si>
  <si>
    <t>Dorohoi</t>
  </si>
  <si>
    <t>Lider parteneriat: Unitate administrativ teritoriala nivel local / P1: ONG / P2: Microîntreprindere</t>
  </si>
  <si>
    <t>1 / 24.11.2017</t>
  </si>
  <si>
    <t>Elaborarea Strategiei de dezvoltare locală a Municipiului Onești plasată sub responsabilitatea comunității</t>
  </si>
  <si>
    <t xml:space="preserve">O1. Constituirea GAL-ului si adaptarea acestuia la cerintele DLRC pentru perioada 2014 – 2020;
2. O2. Identificarea, validarea si declararea Zonelor Urbane Marginalizate din cadrul Municipiului Onesti;
3. O3. Elaborarea unei analize – diagnostic a comunitatilor marginalizate din teritoriu , inclusiv elaborarea unui studiu de referinta in
vederea analizei fiecarei zone distincte delimitate in teritoriul SDL;
4. O4. Informarea si animarea partenerilor locali si a comunitatilor marginalizate in scopul elaborarii SDL (o campanie de informare
si animare);
5. O5. Mobilizarea, facilitarea si consultarea comunitatii / comunitatilor urbane marginalizate in scopul elaborarii SDL (5 intruniri
publice cu comunitatea din zonele urbane marginalizate si 5 sedinte ale comitetului director al GAL-ului);
6. O6. Elaborarea unei strategiei de dezoltare locala si a listei de interventii pe baza analizei diagnostic si a studiului de referinta
</t>
  </si>
  <si>
    <t>Onesti</t>
  </si>
  <si>
    <t>1/12.10.2017, 2/13.11.2017</t>
  </si>
  <si>
    <t>Sprijin pregatitor pentru elaborarea Strategiei de Dezvoltare Locala pentru zonele urbane marginalizate din municipiul Husi, judetul Vaslui</t>
  </si>
  <si>
    <t>Dezvoltarea locala a municipiului Husi din judetul Vaslui, plasata sub responsabilitatea comunitatii, in vederea
combaterii saraciei si excluziunii sociale.</t>
  </si>
  <si>
    <t>Lider parteneriat:  institutii publice aflate în subordinea sau sub coordonarea consiliului local/primarului; Tip parteneri: P1 organism neguvernamental nonprofit (persoana juridica de drept privat fara scop patrimonial), P2 microîntreprindere</t>
  </si>
  <si>
    <t>1/24.11.2017</t>
  </si>
  <si>
    <t>Un nou inceput - GAL Botosani - Sprijin pentru dezvoltarea unei strategii locale durabile</t>
  </si>
  <si>
    <t>Obiectivul general al proiectului consta in promovarea incluziunii sociale, combaterea saraciei si a oricarei forme de discriminare in
municipiul Botosani prin mobilizarea si animarea comunitatii si a partenerilor locali in dezvoltarea locala, crearea unui Grup de Actiune
Locala (GAL) si elaborarea unei Strategii de Dezvoltare Locala.</t>
  </si>
  <si>
    <t>Lider parteneriat: unitate administrativ teritoriala nivel local; Tip parteneri: P1 organism neguvernamental nonprofit (persoana juridica de drept privat fara scop patrimonial),P2  întreprindere mica</t>
  </si>
  <si>
    <t>E-STRATEG - Elaborarea Strategiei de Dezvoltare Locala pentru comunitatea marginalizata din Municipiul Bacau</t>
  </si>
  <si>
    <t>Obiectivul general al proiectului consta in promovarea incluziunii sociale, combaterea saraciei si a oricarei forme de discriminare in
municipiul Bacau prin mobilizarea si animarea comunitatii si a partenerilor locali in dezvoltarea locala, crearea unui Grup de Actiune
Locala (GAL) si elaborarea unei Strategii de Dezvoltare Locala. Proiectul propune o abordare integrata in vederea solutionarii problemelor
locale identificate la nivelul municipiului Bacau, prin dezvoltarea de activitati multisectoriale, destinate combaterii saraciei si excluziunii
sociale: cresterea participarii pe piata muncii, a imbunatatirii nivelului educational, cresterii accesului la serviciile sociale, imbunatatirii
conditiilor de locuire si reabilitarii spatiilor urbane. Caracterul integrat al masurilor este respectat si prin consultarea, implicarea si
participarea activa a comunitatii, considerata valoroasa pentru dezvoltarea si responsabilizarea acesteia. Se urmareste o abordare
complementara a problemelor cu care se confrunta comunitatea, in vederea alcatuirii unui parteneriat local durabil si sinergic si elaborarii
unor solutii integrate.
Astfel, proiectul va contribui la realizarea obiectivului specific al programului si apelului prin reducerea numarului de persoane aflate in risc
de saracie si excluziune sociala din comunitatile marginalizate (roma si non-roma) din orase/municipii cu peste 20.000 locuitori, cu accent
pe cele cu populatie apartinand minoritatii roma, prin implementarea de masuri/ operatiuni integrate in contextul mecanismului de DLRC.</t>
  </si>
  <si>
    <t>NORD EST</t>
  </si>
  <si>
    <t>BACAU</t>
  </si>
  <si>
    <t>Lider Parteneriat:PUBLIC</t>
  </si>
  <si>
    <t>1 / 17.10.2017, 2 /  10.11.2017</t>
  </si>
  <si>
    <t>START-Up diaspora – valoare adaugata prin inovare la procesul formarii avantajelor competitive ale Romaniei</t>
  </si>
  <si>
    <t>Scopul proiectului, cresterea abilitatii persoanelor de a materializa idei de afaceri inovative prin dezvoltarea competentelor antreprenoriale si manageriale pentru 300 de persoane cu varsta peste 18 ani rezidente sau cu domiciliul in diaspora in ultimele 12 luni.Prin proiect se dezvolta oportunitati crescute de infiintare de noi afaceri inovative(finantarea a 36 de start-upuri, inclusiv proiecte de tip startup si spin-off inovativ)ce vor genera pe termen scurt si lung noi locuri de munca, fapt ce va contribui la cresterea competitivitatii in regiunile mai putin dezvoltate din Romania</t>
  </si>
  <si>
    <t>Centru,NORD VEST,VEST,SUD VEST,
SUD MUNTENIA,SUD EST, NORD EST</t>
  </si>
  <si>
    <t xml:space="preserve">Vrancea Vaslui  Bacău  Alba Tulcea Vaslui  Timiş Hunedoara  Caraş-Severin  Olt Mehedinţi Gorj  Dolj  Galaţi  Constanţa  Buzău  Brăila Teleorman Prahova Ialomiţa Giurgiu  Dâmboviţa  Călăraşi Sălaj  Satu Mare Maramureş  j Cluj Bistriţa-Năsăud  Bihor Suceava Neamt  Iaşi Botoşani Bacău  Sibiu Mureş Harghita Covasna Braşov  Arad Argeş Hunedoara Vâlcea  Vrancea </t>
  </si>
  <si>
    <t>Municipiul Adjud Oraş Negreşti Municipiul Moineşti Municipiul Bacău Municipiul Sebeş Municipiul Alba Iulia Municipiul Aiud Oraş Babadag Municipiul Tulcea Oraş Murgeni Municipiul Vaslui Municipiul Huşi Municipiul Bîrlad Municipiul Timişoara Municipiul Lugoj Municipiul Lupeni Municipiul Hunedoara Municipiul Reşiţa Municipiul Caransebeş Municipiul Slatina Municipiul Drobeta-Turnu Severin Municipiul Târgu Jiu Municipiul Motru Municipiul Craiova Municipiul Băileşti Municipiul Tecuci Municipiul Galaţi Municipiul Medgidia Municipiul Mangalia Municipiul Constanţa Municipiul Râmnicu Sărat Municipiul Buzău Municipiul Brăila Municipiul Alexandria Municipiul Ploieşti Municipiul Slobozia Oraş Bolintin-Vale Municipiul Giurgiu Municipiul Târgovişte Municipiul Moreni Municipiul Călăraşi Municipiul Zalău Municipiul Satu Mare Municipiul Carei Municipiul Sighetu Marmaţiei Municipiul Baia Mare Municipiul Gherla Municipiul Dej Municipiul Câmpia Turzii Municipiul Cluj-Napoca Oraş Năsăud Municipiul Bistriţa Municipiul Oradea Municipiul Vatra Dornei Municipiul Suceava Municipiul Rădăuţi Municipiul Fălticeni Municipiul Câmpulung Moldovenesc Oraş Târgu Neamţ Oraş Roznov Oraş Bicaz Municipiul Roman Municipiul Piatra Neamţ Oraş Târgu Frumos Oraş Hârlau Municipiul Paşcani Municipiul Iaşi Oraş Ştefăneşti Oraş Săveni Oraş Flămânzi Oraş Darabani Oraş Bucecea Municipiul Dorohoi Municipiul Botoşani Oraş Târgu Ocna Oraş Slănic Moldova Oraş Comăneşti Oraş Buhuşi Municipiul Oneşti Municipiul Sibiu Municipiul Târgu Mureş Municipiul Miercurea Ciuc Municipiul Sfântul Gheorghe Municipiul Codlea Municipiul Braşov Municipiul Arad Municipiul Piteşti Municipiul Deva Municipiul Râmnicu Vâlcea Municipiul Drăgăşani Municipiul Focşani</t>
  </si>
  <si>
    <t>Lider parteneriat:Institutie de invatamant superior particular acreditata
P1:privat,microintreprindere
P2: Privat,intreprindere mica
P3:Privat,intreprindere mica</t>
  </si>
  <si>
    <t>1  / 17.01.2018,
2/06.08.2018,
3/24.10.2018,
4/29.01.2019,
5/12.11.2019,
6/23.09.2020,
7/retras beneficiar</t>
  </si>
  <si>
    <t>Diaspora ReSTART</t>
  </si>
  <si>
    <t>Obiectivul general al proiectului il reprezinta incurajarea antreprenorialului si a ocuparii pe cont propriu prin sustinerea infiintarii de intreprinderi cu profil nonagricol in zona urbana din regiunile mai putin dezvoltate ale Romaniei de catre romanii din Diaspora. Obiectivul general al proiectului este in linie cu Obiectivul tematic 8: “Promovarea unor locuri de munca durabile si de calitate si sprijinirea mobilitatii lucratorilor”, cu Prioritatea de investitii 8.iii “Activitati independente, antreprenoriat si infiintare de intreprinderi, inclusiv a unor microintreprinderi si a unor întreprinderi mici si mijlocii inovatoare” si cu Obiectivul specific 3.7. “Cresterea ocuparii prin sustinerea intreprinderilor cu profil nonagricol din zona urbana”. Proiectul va constitui o premisa pentru contracararea efectelor negative ale ajustarilor structurale generate de criza economico-financiara prin generarea de alternative economice si sociale si prin imbunatatirea statutului economic al persoanelor din Diaspora care vor sa initieze o afacere pe cont propriu. Pe termen lung, beneficiile generate de proiect vizeaza oferirea unui trai decent pentru cei 400 de membri ai grupului tinta, prin prezentarea antreprenoriatului ca si alternativa in cariera si prin furnizarea programului de formare profesionala in domeniul competentelor antreprenoriale. Implementarea proiectului va conduce la sustinerea a 60 de firme nou infiintate (prin intermediul schemei de minimis) si la crearea a cel putin 120 de locuri de munca - acestea vor avea un impact pozitiv asupra mediului de afaceri din regiunile mai slab dezvoltate ale Romaniei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 In concluzie, implementarea proiectului va genera un impact pozitiv pe termen mediu si lung asupra dezvoltarii durabile a Romaniei.</t>
  </si>
  <si>
    <t>Vest Sud-Vest Oltenia Sud-Est Sud - Muntenia Centru Nord-Vest Nord-Est</t>
  </si>
  <si>
    <t>Hunedoara Gorj Dolj Galaţi Giurgiu Dâmboviţa Harghita Caraş-Severin Constanţa Călăraşi Cluj Covasna Buzău Brăila Bistriţa-Năsăud Botoşani Braşov Argeş Bihor Bacău Timiş Vâlcea Olt Mehedinţi Vrancea Tulcea Teleorman Prahova Ialomiţa Sălaj Satu Mare Maramureş Vaslui Suceava Neamţ Iaşi Sibiu Mureş Arad Alba</t>
  </si>
  <si>
    <t>Municipiul Deva Municipiul Târgu Jiu Municipiul Craiova Municipiul Galaţi Municipiul Giurgiu Municipiul Târgovişte Municipiul Miercurea Ciuc Municipiul Reşiţa Municipiul Constanţa Municipiul Călăraşi Municipiul Cluj-Napoca Municipiul Sfântul Gheorghe Municipiul Buzău Municipiul Brăila Municipiul Bistriţa Municipiul Botoşani Municipiul Braşov Municipiul Piteşti Municipiul Oradea Municipiul Bacău Municipiul Timişoara Municipiul Râmnicu Vâlcea Municipiul Slatina Municipiul Drobeta-Turnu Severin Municipiul Focşani Municipiul Tulcea Municipiul Alexandria Municipiul Ploieşti Municipiul Slobozia Municipiul Zalău Municipiul Satu Mare Municipiul Baia Mare Municipiul Vaslui Municipiul Suceava Municipiul Piatra Neamţ Municipiul Iaşi Municipiul Sibiu Municipiul Târgu Mureş Municipiul Arad Municipiul Alba Iulia</t>
  </si>
  <si>
    <t>LP: ONG, P1: ONG de utilitate publica, P2: întreprindere mica, P3: ONG, P4: întreprindere mijlocie</t>
  </si>
  <si>
    <t>1./16.05.2018
2./10.07.2018
3./19.07.2018
4./06.11.2018
5./22.02.2019
6./01.07.2019
7./10.09.2019
8./02.12.2019
9./12.12.2019
10./07.04.2020
11./15.09.2020</t>
  </si>
  <si>
    <t>ReCONNECT DIASPORA – Reconectarea resurselor umane active din diaspora la comunitățile de origine prin susținerea antreprenoriatului</t>
  </si>
  <si>
    <t>Încurajarea antreprenoriatului si a ocuparii pe cont propriu prin susþinerea înfiinþarii a 30 de întreprinderi cu profil non-agricol în zona de
urbana din Regiunea Nord-Est de catre persoane aflate în Diaspora. Proiectul va contribui la realizarea obiectivelor programului si al
apelului printr-o serie de masuri integrate de formare a competenþelor antreprenoriale, concurs de planuri de afacere, consiliere/
consultanþa/ mentorat pentru îmbunataþirea cunostinþelor si aptitudinilor dobândite în cadrul formarii antreprenoriale, organizarea de
evenimente de susþinere a antreprenoriatului, decontarea sumelor aferente planurilor de afacere, monitorizarea funcþionarii si dezvoltarii
afacerilor finanþate.</t>
  </si>
  <si>
    <t>Bacau, Botosani, Iasi, Piatra Neamt, Suceava, Vaslui</t>
  </si>
  <si>
    <t>Lider parteneriat: organism neguvernamental nonprofit (persoana juridica de drept privat fara scop patrimonial), P1: microîntreprindere, P2: unitate administrativ teritoriala nivel local, P3:institutie de învatamânt pre-universitar de stat acreditata; P4: institutii publice aflate în subordinea sa</t>
  </si>
  <si>
    <t>1 / 29.11.2017
2/01.08.2018
3/29.08.2018
4/20.09.2018
5/07.02.2019
6/21.02.2020
7/09.09.2020
8/27.11.2020</t>
  </si>
  <si>
    <t>Trei, doi, unu, start Nord Est!</t>
  </si>
  <si>
    <t xml:space="preserve">OS1. Incurajarea antreprenoriatului in mediul urban prin dezvoltarea competentelor antreprenoriale la nivelul a minim 380 de beneficiari cu potential antreprenorial din Regiunea Nord Est.
OS.2 Stimularea ocuparii pe cont propriu prin dezvoltarea si sustinerea a minim 45 de afaceri cu profil nonagricol localizate in zona urbana a Regiunii Nord Est.
OS3. Promovarea antreprenoriatului si ocuparii pe cont propriu la nivelul Regiunii Nord Est prin creare de platforme de promovare si colaborare activa a micilor intreprinzatori.
</t>
  </si>
  <si>
    <t>Iasi, Vaslui, Neamt, Suceava, Bacau, Botosani</t>
  </si>
  <si>
    <t>Iasi, Vaslui, Piatra Neamt, Suceava, Bacau,</t>
  </si>
  <si>
    <t>LP-ONG/P1-camera de comert</t>
  </si>
  <si>
    <t>1/14.03.2018, 3/12.06.2018, 4/31.07.2018, 5/25.06.2018, 6/13.02.2019,7/27.07.2020, 8/27.07.2020,9/06.12.2020</t>
  </si>
  <si>
    <t>O noua șansă pentru Succes in afaceri  SUCCES +</t>
  </si>
  <si>
    <t xml:space="preserve">O1. Cresterea nivelului de informare si constientizarea privind importanta antreprenoriatului ca si optiune de cariera cu accent pe necesitatea de formare antreprenoriala, oportunitatile oferite si principalele conditii pentru a beneficia de acestea prin organizarea unei caravane in Regiunea de Nord Est cu 2 evenimemente in fiecare judet.
2. O2. Imbunatatirea competentelor in domeniul antreprenoriatului pentru un numar de 346 persoane eligibile din Regiunea de NE, prin implementarea unui programului de formare antreprenoriala, recunoscut ANC cu o durata de 42 de ore.
3. O3. Cresterea numarului de persoane care demareaza noi afaceri cu profil non agricol in zona urbana din Regiunea NE, reprezentand cel putin 12,28% din total GT, cu scopul crearii de minim 86 locuri de munca, prin organizarea unui concurs de planuri de afaceri.
4. O4.Consolidarea cunostintelor si competentelor in domeniul antreprenoriatului pentru 43 de persoane ale caror planuri de afaceri au fost selectate prin efectuarea de stagii de practica si participarea la un program de mentorat si consiliere.
5. O5. Infiintarea a 43 de noi intreprinderi prin acordarea unei subventii pentru functionare si dezvoltare in vederea crearii a minim 2 locuri de munca pentru ficare întreprindere.
6. O6. Asigurarea dezvoltarii si sustenabilitatii celor 43 de intreprinderi finantate prin derularea unui program de monitorizare.
</t>
  </si>
  <si>
    <t>Neamt, Iasi, Vaslui, Bacau, Botosani, Suceava</t>
  </si>
  <si>
    <t>Piatra Neamt, Roman, Iasi, Pascani, Vaslui, Barlad, Bacau, Onesti, Botosani, Dorohoi, Suceava, Gura Humorului</t>
  </si>
  <si>
    <t>LP-Camera de comert/P1-intreprindere mica</t>
  </si>
  <si>
    <t>1/19.04.2018, 2/24.04.2018, 3/14.08.2018, 4/15.01.2019, 5/01.08.2019,6/04.09.2020</t>
  </si>
  <si>
    <t>START UP YOURSELF</t>
  </si>
  <si>
    <t>Obiectivele proiectului:
1. Cresterea nivelului de informare si constientizare a 20 de jurnalisti tineri si viitori jurnalisti cu privire la respectarea drepturilor
omului, în special a populaþiei de etnie roma si a valorilor democratice.
2. Formarea unui numar de 20 de jurnalisti tineri si viitori jurnalisti în legislaþie cu privire la respectarea drepturilor omului,
discriminare si rasism, etica profesionala si reflectarea acestui lucru în articolele scrise ulterior de catre acestia.
3. Derularea unei campanii de promovare utilizând arta teatrala si jurnalismul narativ cu privire la valori democratice, discriminare
si inegalitate sociala în judeþele Iasi si Vaslui.
Obiective de dezvoltare organizaþionala:
- Cresterea sustenabilitaþii financiare a Asociaþiei Elita ?colii prin instruirea tinerilor romi-membri ai organizaþiei, în domeniul
surselor de finanþare si scrierii de cereri de finanþare pâna la finalizarea proiectului.
- Cresterea gradului de vizibilitate a celor 2 ONG-uri implicate în proiect în rândul publicului larg prin activitaþi de branding si
realizarea unor strategii de promovare pe termen scurt si mediu în termen de 6 luni de la realizarea strategiei.</t>
  </si>
  <si>
    <t>Lider parteneriat - organism neguvernamental nonprofit (persoana juridica de drept privat fara scop patrimonial), P1 - microîntreprindere, P2 - microîntreprindere, P3 - organism neguvernamental nonprofit (persoana juridica de drept privat fara scop patrimonial), P4 - autoritate a administraþiei publice centrale finanþata integral de la bugetul de stat sau BAS</t>
  </si>
  <si>
    <t>1 / 13.06.2018
2 / 01.11.2018
3 / 15.11.2018
4 / 03.06.2019
5 / 29.10.2020</t>
  </si>
  <si>
    <t>Entrepreneurship for doers! - Dezvoltare sustenabila în regiunea NE</t>
  </si>
  <si>
    <t>Scopul proiectului este sustinerea infintarii
 a 45 de intreprinderi si sustenabile cu profil non-agricol, 
precum si a 90 de noi locuri in zonele urbane din regiunea
 Nord Est printr-un program de masuri integrate de dezvoltare
 a acompetentelor antreprenoriale 
-450 de persoane,mentorat,asistenta pentru dezvoltarea 
unui plan de afaceri , promovare si sprijin financiar</t>
  </si>
  <si>
    <t>SUCEAVA, IASI,
 BOTOSANI,VASLUI,
NEAMT  BACAU</t>
  </si>
  <si>
    <t xml:space="preserve">Oraş Broşteni Municipiul Vatra Dornei Municipiul Rădăuţi Municipiul Fălticeni Municipiul Câmpulung Moldovenesc Oraş Târgu Neamţ Oraş Roznov Oraş Târgu Ocna Oraş Slănic Moldova Oraş Dărmăneşti Oraş Buhuşi Municipiul Oneşti Municipiul Moineşti Municipiul Bacău Oraş Bicaz Municipiul Roman Municipiul Piatra Neamţ Oraş Podu Iloaiei Oraş Hârlau Municipiul Paşcani Municipiul Iaşi Oraş Ştefăneşti Oraş Săveni Oraş Negreşti Oraş Murgeni Municipiul Vaslui Municipiul Huşi Oraş Flămânzi Oraş Bucecea Municipiul Dorohoi Municipiul Bîrlad Oraş Solca Oraş Siret Municipiul Botoşani Oraş Salcea Oraş Milişăuţi Oraş Liteni Oraş Gura Humorului Oraş Dolhasca Oraş Cajvana Oraş Vicovu de Sus Oraş Frasin Municipiul Suceava Oraş Târgu Frumos Oraş Darabani Oraş Comăneşti
</t>
  </si>
  <si>
    <t>Lider parteneriat:PRIVAT
P1: Privat
P2:Privat
P3:ONG</t>
  </si>
  <si>
    <t>Sprijinirea Tinerilor Antreprenori din Regiunea Nord-Est prin Transfer de Inovații și Tehnologii  Utile pe Piață – START IT UP Nord-Est</t>
  </si>
  <si>
    <t>Încurajarea antreprenoriatului si a ocuparii pe cont propriu prin susþinerea înfiinþarii a 36 de întreprinderi cu profil non-agricol în zona
urbana din Regiunea de Nord-Est. Proiectul se constituie ca un raspuns integrat pentru viitorii antreprenori la nivelul regiunii N-E: masuri
de formare a competenþelor antreprenoriale, sprijin în elaborarea planurilor de afaceri, concurs de planuri de afacere, stagii de practica,
consultanþa si mentorat pentru îmbunataþirea planurilor de afacere, organizarea de evenimente de susþinere a antreprenoriatului,
organizarea de cursuri de iniþiere în contabilitate, decontarea sumelor aferente planurilor de afacere, monitorizarea funcþionarii si
dezvoltarii afacerilor finanþate.</t>
  </si>
  <si>
    <t>Lider parteneriat - microîntreprindere, P1 - organism neguvernamental nonprofit (persoana juridica de drept privat fara scop patrimonial)</t>
  </si>
  <si>
    <t>1  /14.03.2018 
2  /24.05.2018
3 / 30.07.2018
4-retras
5 / 16.10.2018
6/11.04.2019
7/19.08.2019
8/10.12.2019
9/12.10.2020</t>
  </si>
  <si>
    <t>Let's Start Up Afacerea Ta!</t>
  </si>
  <si>
    <t>Obiectivul general al proiectului consta in cresterea gradului de ocupare si dezvoltarea mediului antreprenorial cu profil nonagricol din
zona urbana a regiunii Nord-Est, prin stimularea si sprijinirea initiativei antreprenoriale, respectiv infiintarea de intreprinderi noi (start-upuri)
si crearea de noi locuri de munca.</t>
  </si>
  <si>
    <t>Hemeius, Bacau, Moinesti, Onesti, Buhusi, Comanesti, Adaseni, Botosani, Dorohoi, Bucecea, Alexandru I. Cuza, Iasi, Pascani, Baltatesti, Piatra Neamt, Targu Neamt, Adancata, Suceava, Dolhasca, Albesti, Birlad, Vaslui, Murgeni</t>
  </si>
  <si>
    <t>Lider parteneriat: camera de comert; Tip parteneri: P1 microintreprindere, P2 organism neguvernamental nonprofit (persoană juridică de drept privat fără scop patrimonial), P3 camera de comert, P4 organism neguvernamental nonprofit (persoana juridica de drept privat fara scop patrimonial)</t>
  </si>
  <si>
    <t>1/17.08.2018, 2/24.10.2018, 3/15.05.2019, 4/16.12.2020</t>
  </si>
  <si>
    <t>Startup Activator</t>
  </si>
  <si>
    <t>Beneficiile generate de proiect vizeaza oferirea unui trai decent pentru cei 500 de membri ai grupului tinta, prin prezentarea antreprenoriatului ca si alternativa in cariera si prin furnizarea programelor de formare profesionala in domeniul competentelor antreprenoriale. Implementarea proiectului va conduce la sustinerea a 75 de firme nou infiintate (prin intermediul schemei de minimis) si la crearea a cel putin 150 de locuri de munca - acestea vor avea un impact pozitiv asupra mediului de afaceri din regiunea Nord Est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t>
  </si>
  <si>
    <t>Neamt, Iasi, Vaslui, Suceava, Bacau, Botosani</t>
  </si>
  <si>
    <t>Piatra Neamt, Iasi, Vaslui, Suceava, Bacau, Botosani</t>
  </si>
  <si>
    <t>LP: ONG, P1: ONG de utilitate publica, P2: UAT nivel judetean</t>
  </si>
  <si>
    <t>1./23.05.2018, 
2./07.08.2018, 
3./10.12.2018,
4./20.02.2019,
5./01.07.2019,
6./11.12.2019
7./25.08.2020
8./21.09.2020</t>
  </si>
  <si>
    <t>Nord Est Start Up - program de antreprenoriat</t>
  </si>
  <si>
    <t>OBIECTIV GENERAL: Cresterea gradului de ocupare si a antreprenoriatului in Regiunea de N-E, prin susþinerea infiintarii si dezvoltarii de
întreprinderi cu profil nonagricol in zona urbana.
Obiectivul general al proiectului contribuie la realizarea obiectivului specific 3.7.Cresterea ocuparii prin sustinerea intreprinderilor cu profil
nonagricol din zona urbana, din cadrul Programului Operational Capital Uman 2014-2020, prin dezvoltarea competentelor antreprenoriale
ale persoanelor din regiunea de Nord Est si acordarea de ajutoare de minimis planurilor de afaceri ale acestora in vederea cresterii ratei
de ocupare, in mod sustenabil.
SCOPUL proiectului consta in dezvoltarea competentelor antreprenoriale si manageriale pentru imbunatatirea performantei si crearea de
noi afaceri in regiunea Nord Est, prin infiintarea de intreprinderi de tip START UP.
Incadrarea proiectului in Axa Prioritara 3, Prioritatea de investitii 8.iii se justifica prin faptul ca actiunile proiectului sunt destinate incurajarii
antreprenoriatului si a ocuparii pe cont propriu prin sustinerea infiintarii de intreprinderi cu profil nonagricol in zona urbana.
Prin obiectivul general si obiectivele specifice se vizeaza promovarea unor locuri de munca durabile si de calitate si sprijinirea mobilitatii
lucratorilor, proiectul contribuind la atingerea obiectivului general POCU, care stabileste prioritatile de investitii, obiectivele specifice si
actiunile asumate de catre Romania in domeniul resurselor umane, continuand astfel investitiile realizate prin Fondul Social European în
perioada 2007?2013 si contribuind, totodata, la atingerea obiectivului general al Acordului de Parteneriat (AP 2014?2020) ? implicit al
Fondurilor Europene Structurale si de</t>
  </si>
  <si>
    <t>Vaslui Suceava Neamţ Iaşi Botoşani Bacău</t>
  </si>
  <si>
    <t>Municipiul Vaslui Municipiul Suceava Municipiul Piatra Neamţ Municipiul Iaşi Municipiul Botoşani Municipiul Bacău</t>
  </si>
  <si>
    <t>Lider de parteneriar: privat - întreprindere mijlocie
Partener  1 : privat - întreprindere mica</t>
  </si>
  <si>
    <t>ACCES – Antreprenoriat, Consiliere si Consultanta pentru o Economie Sustenabila</t>
  </si>
  <si>
    <t>Cresterea gradului de ocupare pentru 120 de persoane din cele 6 judete aferente regiunii NE prin sustinerea infiintarii a 60 de intreprinderi
cu profil non-agricol, in mediul urban, precum si imbunatatirea competentelor antreprenoriale pentru 360 de persoane.
Descrierea obiectivului general:
Proiectul prevede imbunatatirea competentelor antreprenoriale, prin cursuri de formare profesionala, pentru un numar de 360 de persoane
din Regiunea NE. In fiecare judet din cele 6 aferente regiunii de dezvoltare vor fi organizate cursuri de formare profesionala pentru un
numar minim de 20 de persoane. Obiectivul propus este in acord cu Axa prioritara: Locuri de munca pentru toti, Obiectivul tematic:
Promovarea unor locuri de munca durabile si de calitate si sprijinirea mobilitatii lucratorilor, Prioritatea de investitii: Activitati independente,
antreprenoriat si infiintare de intreprinderi, inclusiv a unor microintreprinderi si a unor intreprinderi mici si mijlocii inovatoare, Obiectivul
specific: Cresterea ocuparii prin sustinerea intreprinderilor cu profil nonagricol din zona urbana, respectand toate cele trei etape de
implementare. Deasemeni obiectivul propus sustine infiintarea a 60 de intreprinderi cu profil non-agricol, in mediul urban din cele 6 judete
ale Regiunii NE. In scopul promovarii egalitaþii de sanse si tratament (egalitatea de gen, nediscriminarea, accesibilitatea persoanelor cu
dizabilitati) in fiecare judet de implementare vor fi infiintate minim 3 intreprinderi. In acest context, obiectivul vine in sprijinul cresterii
gradului de ocupare pentru 120 de persoane din regiunea de dezvoltare NE</t>
  </si>
  <si>
    <t>Iasi, Neamt, Vaslui, Botosani, Suceava, Bacau</t>
  </si>
  <si>
    <t>Iasi,, Pascani, Roman, Vaslui,Husi, Botosani, Saveni, Suceava, Onesti</t>
  </si>
  <si>
    <t>LP-ONG</t>
  </si>
  <si>
    <t>1/19.02.2018, 2/03.12.2018, 3/13.05.2019</t>
  </si>
  <si>
    <t>START-UP Moldova</t>
  </si>
  <si>
    <t>OBIECTIVUL GENERAL al proiectului este susþinerea intreprinderilor cu profil nonagricol in zonele urbane, in vederea cresterii ocuparii si
dezvoltarii antreprenoriatului in Regiunea Nord-Est, prin imbunatatirea competentelor antreprenoriale pentru 500 de persoane (300 someri
si pers. inactive si 200 angajati incl. persoane care desfasoara o activitate independenta), infiintarea si dezvoltarea a 60 de intreprinderi la
nivelul celor 6 judete ale regiunii si crearea a min. 120 locuri de munca in intreprinderile nou infiintate. Proiectul isi propune incurajarea
antreprenoriatului si a ocuparii pe cont propriu prin furnizarea de servicii integrate, respectiv: formare profesionala antreprenoriala,
consiliere / consultanþa / mentorat personalizat, stagii de practica, suport în demararea de afaceri, adaptate nevoilor specifice grupului
þinta.</t>
  </si>
  <si>
    <t>Bacau, Moinesti, Onesti, Buhusi, Comanesti, Darmanesti, Slanic Moldova, Targu Ocna, Botosani, Dorohoi, Bucecea, Darabani, Flamanzi, Saveni, Stefanesti, Iasi, Pascani, Harlau, Podul Iloaiei, Targu Frumos, Piatra Neamt, Roman, Bicaz, Roznov, Targu Neamt, Campulung Moldovenesc, Falticeni, Radauti, Suceava, Vatra Dornei, Brosteni, Cajvana, Dolhasca, Frasin, Gura Humorului, Liteni, Milisauti, Salcea, Siret, Solca, Vicovu de Sus, Birlad, Husi, Vaslui, Negresti</t>
  </si>
  <si>
    <t>Lider parteneriat: întreprindere mijlocie; Tip parteneri: P1 întreprindere mijlocie, P2 microîntreprindere</t>
  </si>
  <si>
    <t>1/08.05.2018, 2/22.08.2018, 3/17.12.2018, 4/09.01.2019, 5/28.02.2020, 6/02.11.2020</t>
  </si>
  <si>
    <t>Start la Antreprenoriat in  Nord-Est (S.A.N-E)</t>
  </si>
  <si>
    <t>Facilitarea dezvoltarii economice regionale prin implementarea de masuri de încurajare a antreprenoriatului pentru 350 de persoane, prin
susþinerea înfiinþarii a 45 de întreprinderi cu profil nonagricol în zona urbana din Regiunea Nord-Est si crearea a minim 100 noi locuri de
munca
Regiunea Nord-Est se caracterizeaza prin indicatori economici semnificativ mai mici in raport cu media nationala si restul regiunilor din
Romania. Pe fondul crizei economice, dar si a altor factori (infrastructura slab-dezvoltata, pozitionare geografica, lipsa investitiilor durabile,
etc.) Regiunea Nord-Est a cunoscut un trend descendent privind dezvoltarea mediului antreprenorial, incepand cu anul 2009. Raportat la
obiectivul general asumat prin proiect, principalele cauze ale decalajelor inregistrate in regiune, sunt reprezentate de cultura
antreprenoriala redusa, lipsa abilitatilor practice/a calificarilor, nivelul redus al investitiilor si, implicit, numarul redus al afacerilor nou
infiintate, lipsa locurilor de munca stabile; ponderea mare a populatiei ocupate in agricultura de subzistenta sau care lucreza fara forme
legale, privandu-i de asigurarile sociale si un venit constant. Pe fondul acestor cauze este “facilitata” slaba dezvoltare a mediului de
afaceri, la nivel regional, care contribui in mod direct la mentinerea unor decalaje majore ale regiunii, in raport cu restul tarii.
Conform PDR Nord-Est, printre cauzele mentinerii unui mediu de afaceri slab se numara: lipsa unei culturi antreprenoriale, sprijinul redus
de care beneficiaza potentialii antreprenori atunci cand doresc sa infiinteze o afacere precum si pe parcursul derularii acesteia, lipsa
informatiilor necesare, lipsa finantarii si birocratia excesiva aplicabila domeniului IMM-urilor. Existenta acestor deficiente impiedica crearea
si dezvoltarea unui mediu de afaceri viabil, care sa poata sustine economia regiunii, crearea unor locuri de munca stabile si durabile si
implicit reducerea problemelor sociale din regiune si orientarea catre sectoare economice inteligente si cu potential de dezvoltare.
Astfel, efectele induse pe termen lung, prin implementarea proiectului de fata, pleaca de la abordarea problematicilor identificate in
strategiile locale, prin incurajarea si sustinerea mentalitatii si initiativelor antreprenoriale, in scopul dezvoltarii economice pe termen lung.
Prin realizarea campaniilor de informare se vor incuraja initiativele antreprenoriale, in sensul constientizarii populatiei cu privire la
avantajele deschiderii propriei afaceri si implicatiile pe care aceste afaceri le pot avea, pe termen lung, contribuind la bunastarea generala
de la nivel regional.
Prin implementarea masurilor in vederea dezvoltarii competentelor antreprenoriale, pentru 350 de persoane (formarea profesionala – A5,
consolidarea competentelor si eficientizarea planurilor – A6, stagiile de practica – A8), se creaza fundamentul necesar pentru identificarea
si incurajarea initiativelor antreprenoriale, care pe termen lung vor genera cresterea numarului de afaceri noi infiintate. Particularitatile
prezentei linii de finantare, ofera proiectului posibilitatea de a implementa masuri clare si cu valoare adaugata, care vor sustine crearea si
asiguraea sustenabilitatii a 45 de noi IMM. Fiecare din cele 45 de IMM-uri create, vor prevedea angajarea a min. 2 persoane, pentru o
perioada minima de 12 luni (pe durata implemenatrii proiectului), pentru un numar total estimat de 100 noi locuri de munca.
Prin cresterea gradului de constientizare a populatiei, prin pregatirea a 350 de persoane, prin crearea a 45 IMM-uri si 100 de noi locuri de
munca, proiectul va induce, pe termen lung, efecte pozitive de ordin economic si social. Aceste efecte se vor transpune in principal in
cresterea investitiilor si dezvoltarea mediului antreprenorial, care va genera noi locuri de munca, venituri mai mari pentru populatia de la
nivel local, dar si pentru bugetul de stat, imbunatatirea calitatii serviciilor sociale, cresterea numarului de persoane angajate, cu un loc de
munca stabil, care vor induce bunastare la nivel familial si cresterea accesibilitatii la serviciile de sprijin/medicale. Prin abordarea tuturor
judetelor de la nivelul regiunii (prin informare, formare, infiintarea de IMM), interventia proiectului va avea un caracter integrat, iar efectele
induse se vor multiplica la nivel macro-regional si nu doar local.</t>
  </si>
  <si>
    <t>Iaşi Botoşani Suceava Bacău Vaslui Neamţ</t>
  </si>
  <si>
    <t>Municipiul Iaşi Municipiul Botoşani Municipiul Suceava Municipiul Bacău Municipiul Vaslui Municipiul Piatra Neamţ</t>
  </si>
  <si>
    <t>Lider de parteneriar: privat - întreprindere mare
Partener  1 : privat - întreprindere mica</t>
  </si>
  <si>
    <t>1 / 02.04.2018, 
2 / 15.05.2018
3 / 20.07.2018
4 / 14.09.2018
5 / 29.11.2018,
6 / 30.05.2019,
7 / 27.02.2020</t>
  </si>
  <si>
    <t>Program integrat de stimulare a antreprenoriatului in mediul urban din Regiunea Nord Est</t>
  </si>
  <si>
    <t>Obiectivul general al proiectului consta in implementarea unui program integrat de informare, instruire, consiliere, asistenta si alte servicii
suport pentru promovarea si dezvoltarea culturii antreprenoriale si manageriale ale viitorilor intreprinzatori, in scopul infiintarii de noi
intreprinderi cu profil non-agricol in mediul urban, contribuind astfel la dezvoltarea economica si crearea de noi locuri de munca in
regiunea Nord Est.
Proiectul vizeaza masuri concrete de stimulare a potentialului antreprenorial a minim 330 de persoane pentru demararea de mici afaceri
cu profil nonagricol in zona urbana, infiintarea si dezvoltarea a minim 73 de intreprinderi generand pe termen lung cresterea veniturilor
locale si regionale, cresterea nivelului de ocupare prin crearea de noi locuri de munca (minim 146) si reducerea disparitatilor teritoriale.</t>
  </si>
  <si>
    <t>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Negreşti Oraş Murgeni Municipiul Vaslui Municipiul Huşi Municipiul Bîrlad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t>
  </si>
  <si>
    <t>Lider de parteneriar: privat - întreprindere mijlocie
Partener  1 : public - autoritate a administraþiei publice centrale finanþata integral de la bugetul de stat sau BAS</t>
  </si>
  <si>
    <t>1 / 12.03.2018, 
2 / 27.04.2018,
3 / 27.08.2018,
4 / 13.11.2018,
5 / 14.03.2019,
6 / 17.04.2019,
7 / 19.06.2019,
8 / 08.04.2020,
9 / 21.07.2020,
10 / 28.01.2021</t>
  </si>
  <si>
    <t>Start la antreprenoriat, creştem ocuparea în zona urbană. ANTUR</t>
  </si>
  <si>
    <t>Obiectivul general: Sprijinirea antreprenoriatului si imbunatatirea competentelor antreprenoriale la nivel regional, ca factor pentru
incurajarea dezvoltarii de noi afaceri si cresterea ocuparii in Regiunea de NE.</t>
  </si>
  <si>
    <t>Bacau, Botosani, Iasi, Neamt, Suceava, Vaslui,</t>
  </si>
  <si>
    <t>Lider parteneriat: institutie de învatamânt superior de stat acreditata; Tip parteneri: P1 întreprindere mică</t>
  </si>
  <si>
    <t>1/27.04.2018, 2/28.08.2018, 3/18.10.2018, 4/15.11.2018, 5/5.12.2018, 6/20.12.2018, 7/25.06.2019, 8/18.03.2020, 9/28.02.2020, 10/07.12.2020, 11/01.02.2021</t>
  </si>
  <si>
    <t>SMARTER - Sustinerea Mediului Antreprenorial din Romania prin Tactici Economice Regionale</t>
  </si>
  <si>
    <t>Sustinerea Mediului Antreprenorial din Romania prin Tactici Economice Regionale” are ca si obiectiv general cresterea gradului de ocupare in domeniile non-agricole din Regiunea de Dezvoltare Nord-Est, prin derularea unui program de sustinere a initiativelor antreprenoriale la care vor participa 384 de persoane din cele 6 judete componente in vederea imbunatatirii competentelor antreprenoriale, 47 de persoane vor beneficia de finantare in implementarea planurilor de afaceri si mentorat in perioada premergatoare infiintarii acestora, fiind create astfel minim 94 de locuri noi de munca. De asemenea, prin crearea unui Centru de Sustinere si Promovare a intreprinderilor finantate in cadrul proiectului se va asigura sustenabilitatea proiectului si a afacerilor, iar prin intermediul elaborarii unui propuneri de politici publice si a unor masuri pentru diseminarea, valorificarea si transferul de bune practici, va fi adusa o contributie substantiala la dezvoltarea sustenabila a mediului antreprenorial din Romania.</t>
  </si>
  <si>
    <t>Suceava, Neamt, Iasi, Botosani, Bacau, Vaslui</t>
  </si>
  <si>
    <t>Falticeni, Roman, Piatra Meamt, Suceava, Pascani, Iasi, Dorohoi, Botosani, Onesti, Bacau, Birlad, Vaslui</t>
  </si>
  <si>
    <t>LP-institutie de învatamânt superior de stat acreditata</t>
  </si>
  <si>
    <t>1/19.02.2018, 2/02.05.2018, 3/18.05.2018, 4/14.08.2018, 5/15.11.2018, 6/17.04.2019,7/23.01.2020, 8/17.07.2020</t>
  </si>
  <si>
    <t>Antreprenoriat Sustenabil pentru TRansformarea Economică a Regiunii Nord-Est - ASTRE-NE</t>
  </si>
  <si>
    <t>Obiectivul general al proiectului este reprezentat de sprijinirea dezvoltarii antreprenoriatului si a auto-ocuparii in intreprinderi cu profil nonagricol
infiintate in mediul urban in Regiunea NE (RNE), vizand un grup tinta (GT) de 300 de persoane, pe o perioada de 36 de luni.
Proiectul vizeaza cresterea ocuparii in RNE, printr-un mix integrat de masuri de stimulare a antreprenoriatului, pornind de la formarea
antreprenoriala a GT, urmata de consiliere si mentorat, organizarea unei competitii de idei de afaceri si in final, finantarea si monitorizarea
afacerilor infiintate in cadrul proiectului.</t>
  </si>
  <si>
    <t>Bacau, Moinesti, Onesti, Buhusi, Comanesti, Darmanesti, Slanic Moldova, Targu Ocna, Botosani, Dorohoi, Bucecea, Darabani, Flamanzi, Saveni, Stefanesti, Iasi, Pascani, Harlau, Podul Iloaiei, Targu Frumos, Piatra Neamt, Roman, Bicaz, Roznov, Targu Neamt, Campulung Moldovenesc, Falticeni, Radauti, Suceava, Vatra Dornei, Brosteni, Cajvana, Dolhasca, Frasin, Gura Humorului, Liteni, Milisauti, Salcea, Siret, Solca, Vicovu de Sus, Birlad, Husi, Vaslui, Murgeni, Negresti.</t>
  </si>
  <si>
    <t>Lider parteneriat: întreprindere mica; Tip parteneri: P1 întreprindere mica</t>
  </si>
  <si>
    <t>ACADEMIA DE ANTREPRENORIAT</t>
  </si>
  <si>
    <t>Scopul proiectului il reprezinta dezvoltarea
 competentelor antreprenoriale a 750 persoane
 care doresc sa dezvolte o activitate independenta, precum si subventionarea a 90 de planuri 
de afaceri in vederea cresterii ocuparii persoanelor din Regiunea Nord Est prin sustinerea infiintarii intreprinderilor cu profil nonagricol in zonele urbane ale regiunii pe perioada proiectului .
Se urmareste formarea in antreprrenoriat a 750 persoane care doresc sa  
demareze o activitate independenta , dintre care -persoane care beneficiaza de sprijin ,din care angajati,
inclusiv persoane care demareaza o activitate independenta 345 persoane,persoane care beneficiaza de sprijin :290 persoanepersoane care beneficiaza de sprijin, din care- someri inactivi: 115 persoane,conform 
sectiunii grup tinta din ghidul solicitantului</t>
  </si>
  <si>
    <t>BOTOSANI,IASI,VASLUI,
BACAU</t>
  </si>
  <si>
    <t xml:space="preserve">Oraş Negreşti Oraş Murgeni Municipiul Vaslui Municipiul Huşi Municipiul Bîrlad 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 
</t>
  </si>
  <si>
    <t>Lider parteneriat :PRIVAT
P1: Privat
P2:Privat
P3: ONG</t>
  </si>
  <si>
    <t>1/23.11.2018  2/01.08.2019 3/01.11.2019 4/10.11.2020  5/12.02.2021</t>
  </si>
  <si>
    <t>Scoala de antreprenoriat "Romania Start Up Plus" in regiunea Nord Est</t>
  </si>
  <si>
    <t>Scopul proiectului consta in cresterea ocuparii 
prin sustinerea intreprinderilor cu ptrofil non agricol
din zona urbana prin promovarea culturii antreprenporiale si dezvoltarea
cunostintelor in randul a 300 de persoane fizice</t>
  </si>
  <si>
    <t>BACAU,BOTOSANI,NEAMT,
IASI,SUCEAVA</t>
  </si>
  <si>
    <t>Oraş Negreşti Oraş Murgeni Municipiul Vaslui Municipiul Huşi Municipiul Bîrlad 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t>
  </si>
  <si>
    <t>Lider parteneriat :PRIVAT
P1:Privat
P2 :ONG</t>
  </si>
  <si>
    <t>1/23.08.2018 2/03.04.2019 3/09.08.2019 4/06.07.2020, 5/15.10.2020</t>
  </si>
  <si>
    <t>"NOEX - Spune Nu Excluziunii Sociale"</t>
  </si>
  <si>
    <t>Obiectivul general al proiectului “NOEX- SPUNE NU EXCLUZIUNII SOCIALE “este combaterea consecintelor marginalizarii prin
diminuarea numarului de persoane aflate in risc de saracie si excluziune sociala din comunitatea marginalizata roma din sat Dolhesti , sat
Pietris si sat Bradicesti – incluse in comuna Dolhesti , jud. Iasi - si promovarea unei societati incluzive si coezive.</t>
  </si>
  <si>
    <t>Dolhesti</t>
  </si>
  <si>
    <t>Lider parteneriat: institutii publice aflate în subordinea sau sub coordonarea consiliului local/primarului; Tip parteneri: P1 organism neguvernamental nonprofit (persoană juridică de drept privat fără scop patrimonial), P2 instituții publice aflate în subordinea sau sub coordonarea consiliului județean, P3 microîntreprindere</t>
  </si>
  <si>
    <t>Promovarea Unitară a Normelor nediscriminatorii și a Garantării Eliminării Stereotipurilor printr-un Traseu Integrat (P.U.N.G.E.S.T.I.)</t>
  </si>
  <si>
    <t>Reducerea gradului de excluziune sociala si saracie pentru 551 de membri ai comunitatilor rome marginalizate determinate si delimitate geografic în satele Cursesti Deal, Pungesti, Rapsa si Stejaru (comuna Pungesti, judetul Vaslui) într-o maniera integrata, inovativa si sustenabila. Proiectul va contribui la realizarea obiectivului specific al programului si al apelului prin implementarea masurilor integrate de ocupare, educatie, serviciilor sociale/medicale/medico-sociale, îmbunatatirea conditiilor de locuit si de combatere a discriminarii si promovare a multiculturalitatii.</t>
  </si>
  <si>
    <t>Pungesti</t>
  </si>
  <si>
    <t xml:space="preserve">LP: UAT nivel local, P1: microîntreprindere, P2: microîntreprindere, P3: ONG, P4: ONG, P5: institutie de învatamânt pre-universitar de stat acreditata, </t>
  </si>
  <si>
    <t>Stefanesti-masuri integrate pentru o societate incluziva</t>
  </si>
  <si>
    <t>Obiectivul general al proiectului este de reducere a riscului de saracie si excluziune sociala si de imbunatatire a calitatii vietii, prin
imputernicirea comunitatii, promovarea unei societati incluzive si prin implementarea de masuri integrate in Orasul Stefanesti, Judetul
Botosani.Toate persoanele implicate in proiect vor beneficia de minim doua din serviciile/activitatile cadru organizate in cadrul proiectului. Pentru o
influenta reala atat la nivel de individ dar si la nivel de comunitate, toate activitatile se vor elabora/implementa prin intermediul unui Centru
Comunitar Integrat infiintat in cadrul proiectului si care va avea rol de nucleu. Astfel, activitatile vor avea o corespondenta directa in spatiile
Centrului Comunitar Integrat (o sala de conferinte/formare, o sala cu rol de punct informare socio medical, o sala dedicata serviciilor
pentru educatie, o sala pentru servicii consiliere, informare si mediere, o sala cu rol de atelier creatie copii (clubul copiilor), 3 sali dedicate
programului de scoala dupa scoala in cadrul Scolii Primare nr. 4 Badiuti, o sala dedicata programului de after school prescolari (gradinita)
in cadrul Scolii Primare nr. 4 Badiuti, o sala dedicata programului scoala dupa scoala scolari si o sala dedicata programului de after school
prescolari in cadrul Liceului Stefan D. Luchian Stefanesti. Tinand cont de rolul catalizator al Centrului Comunitar Integrat, infiintarea si
functionarea acestuia va fi o etapa esentiala pentru atingerea obiectivului general al proiectului. Complementare Centrului vor fi toate celelalte tipuri de activitati planificate pentru comunitatea vizata, care alcatuiesc un complex de
masuri integrate menite sa contribuie la realizarea obiectivului specific al programului, iar aici mentionam: servicii pentru cresterea
accesului si participarii la educatie cu organizarea unor activitati tip after school pentru prescolari, activitati tip scoala dupa scoala pentru elevi, campanie de prevenire a abandonului scolar, crearea unui parteneriat public privat in vederea promovarii unei tranzitii usoare de la scoala la viata profesionala si organizarea a 10 de stagii de internship pentru 10 de elevi de liceu; activitati de sprijin pentru accesul si/sau mentinerea pe piata muncii cu actiuni care vizeaza asistenta personalizata pentru insertia grupului tinta pe piata muncii (informare,consiliere, coaching/mentorat), formare profesionala continua (12 grupe de curs pentru calificare, 3 grupe de curs pentru specializare); organizarea a 5 seminarii dedicate exclusiv femeilor pentru incurajarea insertiei acestora pe piata muncii; mediere si plasare pe piata muncii pentru un numar minim de 82 persoane (din care minim 18 persoane de etnie roma); promovarea multiculturalismului si a egalitatii de sanse in accesul pe piata muncii; activitati de sustinere a antreprenoriatului in cadrul comunitatii prin acordare de sprijin pentru infiintarea de afaceri (elaborare manual de antreprenoriat, organizarea a 10 scoli de antreprenoriat, consultanta/mentorat in elaborarea planurilor de afaceri, analiza si selectia a 15 planuri de afaceri viabile, subventionarea afacerilor si suport in infiintarea companiei), sprijin post infiintare afaceri (consiliere juridica, financiara, in domeniul resurselor umane si in relatii publice/marketing), organizare de schimb de bune practici pentru noii antreprenori, organizarea a 3 seminarii pentru instruirea antreprenorilor locali in vederea integrarii principiilor dezvoltarii durabile; servicii sociale, medicale si socio medicale pentru implementarea unor activitati cu scop socio medical; servicii de asistenta juridica pentru reglementarea legala a situatiei locative care vizeaza un minim de 30 de persoane si servicii pentru imbunatatirea conditiilor de locuit care vizeaza un numar de 3 imobile (blocuri de locuinte). Nu in ultimul rand subliniem activitatile cu rol de imputernicire a comunitatii si de mobilizare a acesteia in vederea dezvoltarii locale, activitati cu rol esential in ceea ce priveste sustenabilitatea si efectele pe termen lung ale proiectului.</t>
  </si>
  <si>
    <t>Orasul Stefanesti</t>
  </si>
  <si>
    <t>Lider: unitate administrativ teritoriala nivel local; P1: instituție de învațamânt pre-universitar de stat acreditata; P2: organism neguvernamental nonprofit (persoana juridica de drept privat fara scop patrimonial)</t>
  </si>
  <si>
    <t>Comunitatea Marginalizata Plevna – Dorohoi - program integrat de masuri de interventie (CMP – Dh)</t>
  </si>
  <si>
    <t>Reducerea numarului de persoane aflate în risc de saracie si excluziune sociala din Munipiul Dorohoi, cu accent pe cele cu populaþie
aparþinând minoritaþii roma, prin implementarea de masuri integrate în contextul mecanismului de DLRC.
Conform datelor din „Atlasul zonelor urbane marginalizate din România” la nivelul municipiului Dorohoi au fost identificate 5 zone urbane
marginalizate care nu satisfac un standard corespunzator pe niciunul din cele trei criterii, adica au deficit de capital uman (populaþie cu
stare precara de sanatate, îmbatrânita, cu nivel redus de educaþie etc.), au un nivel scazut de ocupare formala (populaþie somera etc.), si
ofera condiþii improprii de locuire (locuinþa supra-aglomerate, nebransate la utilitaþi etc.). 1341 persoane locuiesc în ZUM din care 221
sunt de etnie roma.
Zona functionala vizeaza 24.309 locuitori, din care 14.342 (59%) reprezinta populatie defavorizata social.
Prin proiect de propune realizarea de „instrumente” care pe termen lung sa contribuie la solutionarea problemelor cu care se confrunta
populatia din ZUM. Infiintarea GAL, animarea actorilor locali si elaborarea Strategiei de Dezvoltare Locala vor crea infrastrucura necesara
pentru implementarea unor masuri (soft si hard) care sa contribuie la reducerea numarului de persoane aflate in risc de saracie si
excluziune sociala. Pentru aceasta, vor fi realizate etapele:
- Identificarea actorilor reprezentativi din zona marginalizata
- Constituirea GAL
- Animarea partenerilor locali si mobilizarea comunitaþii marginalizate
- Elaborarea Strategiei de Dezvoltare Locala al ZUM</t>
  </si>
  <si>
    <t>Botoşani</t>
  </si>
  <si>
    <t>Municipiul Dorohoi</t>
  </si>
  <si>
    <t xml:space="preserve">Lider de parteneriar: public - UAT
Partener  1 : privat - organism neguvernamental nonprofit (persoana juridica de drept privat fara scop patrimonial)
Partener   2 : public - instituþie de învaþamânt pre-universitar de stat acreditata
Partener   3 : public - instituþii publice aflate în subordinea sau sub coordonarea consiliului local/primarului
Partener   4 : public - instituþie de învaþamânt pre-universitar de stat acreditata
</t>
  </si>
  <si>
    <t>1 / 18.04.2018
2 / 24.07.2018
3 / 06.12.2018
4 / 02.08.2019
5 / 08.04.2020
6 / 03.02.2020</t>
  </si>
  <si>
    <t>AMIC - Acțiuni Multiple și Integrate pentru Comunitate</t>
  </si>
  <si>
    <t>Cresterea calitatii vietii pentru un numar de 560 de persoane, din comunitatea marginalizata prin oferirea de servicii sociomedicale, sociale, imbunatatirea conditiilor de locuit si asistenta juridica. Reducerea fenomenului de parasire timpurie a scolii prin dezvoltare de servicii educationale pentru prescolari, servicii tip ”scoala dupa scoala” pentru elevi din ciclul primar si gimnazial. Cresterea gradului de integrare pe piata muncii pentru persoane apartinand comunitatii marginalizate din comuna Preutesti prin oferirea de masuri integrate de ocupare.</t>
  </si>
  <si>
    <t>Suceava</t>
  </si>
  <si>
    <t>Preutești</t>
  </si>
  <si>
    <t>Lider parteneriat: ONG / P1: Unitate administrativ teritoriala nivel local / P2: Instituție de învațământ pre-universitar de stat acreditată</t>
  </si>
  <si>
    <t>ACTIV-Acțiuni Comunitare pentru Toți-Incluziune pentru Viitor</t>
  </si>
  <si>
    <t>Stolniceni- Prăjescu</t>
  </si>
  <si>
    <t>Lider parteneriat: ONG / P1: ONG / P2: Unitate administrativ teritoriala nivel local / P3: Instituție de învațământ pre-universitar de stat acreditată</t>
  </si>
  <si>
    <t>FRUMOSS - Formarea Resurselor Umane, Mediere, Orientare si Servicii Sociale.</t>
  </si>
  <si>
    <t>Târgu Frumos</t>
  </si>
  <si>
    <t>Lider parteneriat: ONG / P1: Microîntreprindere / P2:  Instituție de învațământ pre-universitar de stat acreditată / P3: Unitate administrativ teritoriala nivel local</t>
  </si>
  <si>
    <t>1 / 04.04.2018, 2/ 06.02.2019, 3/ 18.06.2020, 4/ 06.11.2020, 5 / 08.02.2021</t>
  </si>
  <si>
    <t>BonAntreprenor</t>
  </si>
  <si>
    <t>Obiectivul general al proiectului „BonANTREPRENOR” este crearea unui ecosistem de afaceri de tip start-up, prin promovarea antreprenoriatului si a ocuparii pe cont propriu in Regiunea de dezvoltare Nord-Est. (Nota: prefixul “eco” din expresia ecosistem se refera la domeniul economic, nu la ecologic).In vederea realizarii optime a indicatorilor proiectului legati de formare antreprenoriala, creare de locuri de munca si infiintare de noi afaceri, proiectul propus include un portofoliu amplu de activitati, adresate grupului tinta, din cele 6 judete – Suceava, Botosani, Neamt, Iasi, Bacau, Vaslui - aflate in Regiunea de dezvoltare Nord-Est. Acest ansamblu coerent de activitati ale proiectului reprezinta baza pentru realizarea unei cresteri inteligente, durabile si incluzive – in regiunea Nord-Est. In conformitate cu Ghidul Solicitantului – Conditii Specifice - exista 3 etape cadru de implementare:
I. Formare antreprenoriala; II. Implementarea planurilor de afaceri finantate din fonduri FSE;
III. Program de monitorizare a functionarii si dezvoltarii afacerilor finantate, in perioada de sustenabilitate a acestora.</t>
  </si>
  <si>
    <t>Municipiul Bacau, Municipiul Botosani, Municipiul Iasi, Municipiul Piatra Neamt, Municipiul Suceava, Municipiul Vaslui</t>
  </si>
  <si>
    <t>Lider: întreprindere mijlocie; P1 microîntreprindere; P2 organism neguvernamental nonprofit (persoana juridica de drept privat fara scop patrimonial)</t>
  </si>
  <si>
    <t>1/16.06.2018; 2/09.08.2018; 3/18.01.2019; 4/07.02.2019; 5/09.04.2019; 6/15.11.2019; 7/19.03.2020; 8/30.09.2020</t>
  </si>
  <si>
    <t>UN NOU INCEPUT. ANTREPRENOR PLUS</t>
  </si>
  <si>
    <t xml:space="preserve">Proiectul contribuie la obiectivul specific al Programului Operational Capital Uman prin cresterea competentelor antreprenoriale in randul a
310 persoane, infiintarea de 38 de noi afaceri nonagricole in mediul urban, ce vor da un impuls economiei regionale, concomitent cu
cresterea cu minimum 76 a numarului de locuri de munca din regiune. Astfel, proiectul are în vedere valorizarea capitalului uman, ca
resursă pentru o dezvoltare sustenabilă în viitor.
Prin proiect se acoperă obiectivele tematice de dezvoltare ale UE pentru o creştere inteligentă, durabilă şi favorabilă incluziunii (Europa
2020), vizate prin POCU:
- promovarea sustenabilităţii şi calităţii locurilor de muncă şi sprijinirea mobilităţii forţei de muncă (prin crearea a minimum 76 locuri de
munca);
- promovarea inovarii sociale, a tranzitiei catre o economie cu emisii scazute de dixid de carbon, eficienta din punct de vedere al
resurselor si imbunatatirea accesibilitatii, a utilizarii si calitatii TIC (prin directionarea afacerilor infiintate catre actiuni din aceste sfere);
- promovarea incluziunii sociale, combaterea sărăciei şi a oricărei forme de discriminare (prin includerea in activitatile de formare si in
etapele de consiliere antreprenoriala a acestor tematici, respectiv prin generarea de noi afaceri sustenabile in zona urbana- se va da un
impuls in lant economiei regionale);
- investiţiile în educaţie, formare şi formare profesională pentru competenţe şi învăţare pe tot parcursul vieţii (prin cursurile de formare
profesionala, si prin sesiunile consiliere in afaceri).
Obiectivul proiectului se suprapune integral cu obiectivul apelului, deoarece vizeaza incurajarea antreprenoriatului si a ocuparii pe cont
</t>
  </si>
  <si>
    <t xml:space="preserve">Nord EST </t>
  </si>
  <si>
    <t>SUCEAVA,IASI,
BOTOSANI,VASLUI,
NEAMT,BACAU</t>
  </si>
  <si>
    <t xml:space="preserve">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Ocna Oraş Slănic Moldova Oraş Dărmăneşti Oraş Comăneşti Oraş Buhuşi Municipiul Oneşti Municipiul Moineşti Municipiul Bacău Oraş Negreşti Oraş Murgeni Municipiul Vaslui Municipiul Huşi Municipiul Bîrlad Oraş Târgu Frumos Oraş Podu Iloaiei Oraş Hârlau Municipiul Paşcani Municipiul Iaşi Oraş Ştefăneşti Oraş Săveni Oraş Flămânzi Oraş Darabani Oraş Bucecea Municipiul Dorohoi Municipiul Botoşani
</t>
  </si>
  <si>
    <t>Lider Parteneriat :PRIVAT
P1 : Privat
P2 :Privat</t>
  </si>
  <si>
    <t>"COMBATEREA SARACIEI PRIN MASURI INOVATIVE"</t>
  </si>
  <si>
    <t>Obiectivul general al proiectului: Reducerea saraciei si excluziunii sociale a grupurilor vulnerabile care includ cetateni romi prin masuri. Obiectivul general al proiectului are efect pozitiv pe termen lung prin diminuarea fenomenului de saracie generalizata. Prin obiectivul
general si cele specifice proiectul contribuie la realizarea obiectivului major al ,,POCU 2014-2020 care urmareste dezvoltarea resurselor
umane prin cresterea accesului la un sistem de educaþie si formare profesionala de calitate, stimularea ocuparii, cu precadere pentru
tineri, reducerea saraciei si a excluziunii sociale prin facilitarea accesului de servicii sociale. Totodata proiectul urmareste reducerea
saraciei excesive in comunitatile marginalizate care includ cetateni de etnie roma prin masuri de ocupare, educatie si formare profesionala
continua, asistenta sociala, imbunatatirea conditiilor de locuire precum si alte masuri menite sa ajute grupurile vulnerabile. De asemenea,
proiectul contribuie prin activitatile sale la realizarea obiectivului specific 4.1. Reducerea numarului de persoane aflate în risc de saracie si
excluziune sociala din comunitaþile marginalizate în care exista populaþie aparþinând minoritaþii rome (romii reprezentand minim 10% din
totalul populaþiei la nivelul comunitaþii) prin masuri integrate care vor avea ca efect ridicarea nivelului de trai in comunitatile marginalizate
in care se implementeaza proiectul, generand rezultate pozitive pe termen lung.</t>
  </si>
  <si>
    <t>Botoșani</t>
  </si>
  <si>
    <t>Comuna Coșula</t>
  </si>
  <si>
    <t>Lider: unitate administrativ teritoriala nivel local; P1: instituție de învațământ pre-universitar de stat acreditată; P2: organism neguvernamental nonprofit (persoana juridica de drept privat fara scop patrimonial)</t>
  </si>
  <si>
    <t>Masuri integrate pentru reducerea saraciei si dezvoltarea comunitara a orasului Flamanzi</t>
  </si>
  <si>
    <t>Obiectivul general al proiectului este de reducere a riscului de saracie si excluziune sociala si de imbunatatire a calitatii vietii, prin imputernicirea comunitatii, promovarea unei societati incluzive si prin implementarea de masuri integrate in Orasul Flamanzi, Judetul Botosani</t>
  </si>
  <si>
    <t>Oras Flamanzi</t>
  </si>
  <si>
    <t>Lider-Public - UAT, P1-institutie de învatamânt pre-universitar de stat acreditata, P2-organism neguvernamental nonprofit (persoana juridica de drept privat fara scop patrimonial), P3-microîntreprindere</t>
  </si>
  <si>
    <t>„Reducerea saraciei prin activitati integrate in comunitatile marginalizate"</t>
  </si>
  <si>
    <t>Obiectivul general al proiectului: Masuri integrate de ocupare, locuire, educatie, formare profesionala si asistenta sociala pentru facilitarea incluziunii sociale a membrilor Comunitatilor marginalizate (non-roma) si combaterea saraciei in randul acestora.
Proiectul, prin interventiile si activitatile sale, contribuie la solutionarea nevoilor specifice celor doua comunitati marginalizate reprezentate de satele Corjauti si Hiliseu-Crisan care apartin de Comuna Hiliseu-Horia, de reducere a saraciei, de incluziune sociala, de integrare pe piata muncii si nu numai.
Grupul tinta (GT) al proiectului este format din 592 persoane din care 520 cetateni romani si 72 cetateni de etnie roma, respectiv 239 persoane de sex feminin si 353 persoane de sex masculin, din comunitatile marginalizate (non-rome) ce apartin de Localitatea Hiliseu-Horia</t>
  </si>
  <si>
    <t>NORD-EST</t>
  </si>
  <si>
    <t>BOTOSANI</t>
  </si>
  <si>
    <t>Comuna HILISEU- HORIA</t>
  </si>
  <si>
    <t>Lider parteneriat: public - UAT
Tip parteneri:
P1: public - institutie de invatamant pre-universitar de stat acreditata
P2: privat - ONG</t>
  </si>
  <si>
    <t>AP 1</t>
  </si>
  <si>
    <t>Susţinerea dezvoltării, îmbunatăţirii şi certificării competențelor profesionale pentru tinerii NEETs, prin facilitarea accesului acestora la măsuri integrate şi inovatoare, în vederea facilitării şi inserţiei acestora pe piaţa muncii – TINERII DE AZI, ANGAJAŢII DE MÂINE!</t>
  </si>
  <si>
    <t xml:space="preserve">Obiectivul general al proiectului este sustinerea si facilitarea accesului tinerilor NEETs someri cu varsta intre 16-24 de ani, inregistrati la Serviciul Public de Ocupare, la masuri si interventii integrate, active, inovative, profesionale si personalizate de ocupare, in vederea dobandirii unor noi cunostinte, competente si aptitudini de munca, inclusiv prin evaluarea si certificarea competentelor dobandite in sistem non-formal si informal, avand ca scop cresterea gradului de ocupare in randul tinerilor NEETs. </t>
  </si>
  <si>
    <t>CENTRU, SUD-MUNTENIA</t>
  </si>
  <si>
    <t>ALBA, BRASOV, COVASNA, HARGHITA, MURES, SIBIU, ARGES, CALARASI, DAMBOVITA, GIURGIU, IALOMITA, PRAHOVA, TELEORMAN</t>
  </si>
  <si>
    <t>JUDETUL ALBA, JUDETUL BRASOV, JUDETUL COVASNA, JUDETUL HARGHITA, JUDETUL MURES, JUDETUL SIBIU, JUDETUL ARGES, JUDETUL CALARASI, JUDETUL DAMBOVITA, JUDETUL GIURGIU, JUDETUL IALOMITA, JUDETUL PRAHOVA, JUDETUL TELEORMAN</t>
  </si>
  <si>
    <t>Lider parteneriat: public - institutie de invatamant superior de stat
Tip Partener:
P1: privat - ONG</t>
  </si>
  <si>
    <t>1/08.08.2018, 
2/15.10.2018,
3/10.12.2018. 
4/21.12.2018</t>
  </si>
  <si>
    <t>Masuri active pentru stimularea ocuparii tinerilor NEETs din Regiunea Sud-Muntenia – O sansa pentru viitor!</t>
  </si>
  <si>
    <t>Scopul proiectului este reprezentat de stimularea oportunitarilor de ocupare pentru 360 de tineri NEETs, din care minim 40% vor fi de sex
feminin, minim 16% vor fi de etnie roma, minim 50% vor fi din mediul rural si minim 60% vor avea nivel de ocupabilitate C si D, din
Regiunea Sud-Muntenia, prin oferirea de servicii specializate de formare profesionala, evaluare si certificare a competentelor profesionale si medierea muncii, in vederea identificarii, ocuparii si pastrarii de catre acestia a unui loc de munca.</t>
  </si>
  <si>
    <t xml:space="preserve">SUD- MUNTENIA  </t>
  </si>
  <si>
    <t>ARGES, CALARASI, DAMBOVITA, GIURGIU, IALOMITA, PRAHOVA, TELEORMAN</t>
  </si>
  <si>
    <t>JUDETUL ARGES, JUDETUL CALARASI, JUDETUL DAMBOVITA, JUDETUL GIURGIU, JUDETUL IALOMITA, JUDETUL PRAHOVA, JUDETUL TELEORMAN</t>
  </si>
  <si>
    <t>Lider Parteneriat: privat - ONG
Tip partener:
P1: privat - ONG</t>
  </si>
  <si>
    <t>1/19.06.2018, 
2/06.07.2018,
3/17.09.2018,
4/20.11.2018,
5/18.12.2018</t>
  </si>
  <si>
    <t>Dezvoltarea oportunitatilor de ocupare pentru tinerii NEETs din Regiunea Sud-Muntenia, prin masuri active de formare profesionala, evaluare competente profesionale si medierea muncii</t>
  </si>
  <si>
    <t>Scopul proiectului este reprezentat de stimularea oportunitarilor de ocupare pentru 360 de tineri NEETs, din care minim 40% vor fi de sex feminin, minim 16% vor fi de etnie roma, minim 50% vor fi din mediul rural si minim 60% vor avea nivel de ocupabilitate C si D, din Regiunea Sud-Muntenia, prin oferirea de servicii specializate de formare profesionala, evaluare si certificare a competentelor profesionale si medierea muncii, in vederea identificarii, ocuparii si pastrarii de catre acestia a unui loc de munca.</t>
  </si>
  <si>
    <t>1/23.05.2018,
2/10.07.2018,
3/19.09.2018,
4/20.11.2018,
5/18.12.2018</t>
  </si>
  <si>
    <t>Asigura-ti viitorul</t>
  </si>
  <si>
    <t>Integrarea pe piața muncii a tinerilor Neets, în special a celor care nu au un loc de munca, educație sau formare, inclusiv a tinerilor cu risc
de excluziune sociala si a tinerilor din comunitațile marginalizate (romi sau din mediul rural).</t>
  </si>
  <si>
    <t>Sud Est, Sud Muntenia, Centru</t>
  </si>
  <si>
    <t>Vrancea, Tulcea, Galați, Constanța, Buzău, Brăila, Teleorman, Prahova, Ialomița, Giurgiu, Dâmbovița, Călărași, Argeș, Sibiu, Mureș, Harghita, Covasna, Brașov, Alba</t>
  </si>
  <si>
    <t>Judeţul Vrancea  Judeţul Tulcea  Judeţul Galaţi  Judeţul Constanţa  Judeţul Buzău  Judeţul Brăila  Judeţul Teleorman  Judeţul Prahova  Judeţul Ialomiţa  Judeţul Giurgiu  Judeţul Dâmboviţa  Judeţul Călăraşi  Judeţul Argeş  Judeţul Sibiu  Judeţul Mureş  Judeţul Harghita  Judeţul Covasna  Judeţul Braşov  Judeţul Alba</t>
  </si>
  <si>
    <t>Microîntreprindere</t>
  </si>
  <si>
    <t>1 / 29.05.2018, 2/ 02.08.2018, 3/11.10.2018,4/21.12.2018, 5/16.07.2019</t>
  </si>
  <si>
    <t>VOLTA - Viziune, oportunități și locuri de muncă pentru Tinerii NEETs din Regiunea Centru</t>
  </si>
  <si>
    <t>Obiectivul general al proiectului il constituie cresterea oportunitatilor de ocupare si facilitarea integrarii pe piata muncii pentru tineri NEETs someri cu varsta cuprinsa intre 16-24 ani, din regiunea Centru, judetele Brasov, Covasna, Sibiu, Harghita, Mures, Alba, prin oferirea serviciilor integrate de masuri active si personalizate de ocupare, cuprinzand mediere, informare, programe de formare profesionala, business si life coaching.
Acest obiectiv general si cele 5 obiective specifice se vor indeplini prin intermediul a 23 de programe de formare (calificare/initiere), servicii de evaluare si certificare a competentelor profesionale obtinute pe alte cai decat cele formale, servicii de mediere personalizate si coaching antreprenorial, activitati de acompaniament si life coaching, grupuri de sprijin reciproc, o serie de workshopuri pe tema nediscriminarii, precum si prin promovarea unei retele de parteneriate sociale ce vizeaza solutionarea insertiei profesionale a NEETs.
Aceste activitati sunt dedícate unui grup de 360 tineri NEETs someri cu varsta cuprinsa intre 16-24 ani din judetele Brasov, Covasna, Sibiu, Harghita, Mures, Alba.</t>
  </si>
  <si>
    <t>CENTRU</t>
  </si>
  <si>
    <t>ALBA, BRASOV, COVASNA, HARGHITA, MURES, SIBIU</t>
  </si>
  <si>
    <t>JUDETUL ALBA, JUDETUL BRASOV, JUDETUL COVASNA, JUDETUL HARGHITA, JUDETUL MURES, JUDETUL SIBIU</t>
  </si>
  <si>
    <t>Lider parteneriat: privat   (SRL)
P1: privat (SRL)</t>
  </si>
  <si>
    <t>1/25.06.2018; 
2/31.07.2018
3/19.09.2018, 
4/24.10.2018,
5/03.12.2018, 
6/20.12.2018</t>
  </si>
  <si>
    <t>REDUCEREA NUMĂRULUI DE COMUNITĂȚI AFLATE IN RISC DE SĂRĂCIE SI EXCLUDERE SOCIALA CU POPULAȚIE DE MINORITATE ROMA PRIN INTERVENTII INTEGRATE IN U.A.T. GRAJDURI _REDRO</t>
  </si>
  <si>
    <t>OBIECTIVUL GENERAL al proiectului este:
Reducerea cu 551 a numarului de persoane aflate în risc de saracie din comunitaþile marginalizate în care exista populaþie aparþinând
minoritaþii rome prin implementarea de masuri integrate pe baza analizei comunitare, timp de 36 de luni, în comunitatea UAT Comuna
GRAJDURI - judeþul IASI, Regiunea de Nord-Est si sprijinirea a 551 de persoane din GT eligibil prin asistarea de activitaþi în domeniul
ocuparii forþei de munca (cu 77 de noi locuri de munca create), prin acþiuni în domeniul educaþiei, al dezvoltarii / furnizarii de servicii în
comunitate, inclusiv în îmbunataþirea condiþiilor de locuire si asistenþa juridica, ce raspund nevoilor individuale ale persoanelor din GT,
precum si derularea altor acþiuni si teme adecvate pentru reducerea numarului de comunitaþi marginalizate (în care exista populaþie
aparþinând minoritaþii rome) aflate în risc de saracie si marginalizare si sustenabilitatea intervenþiilor. La nivelul proiectului, numarul
persoanelor aparþinând minoritaþii rome va reprezenta minim 20% din totalul persoanelor care beneficiaza de servicii integrate. În fiecare
activitate derulata, vor fi sprijinite / asistate minim 20% persoane de etnie roma.</t>
  </si>
  <si>
    <t>Iaşi</t>
  </si>
  <si>
    <t>Grajduri</t>
  </si>
  <si>
    <t xml:space="preserve">LP: UAT nivel local, P1: ONG, P2: institutie de învatamânt pre-universitar de stat acreditata, P3: ONG, P4: ONG, </t>
  </si>
  <si>
    <t>-</t>
  </si>
  <si>
    <t>Masuri integrate de dezvoltare a comunitatii marginalizate din comuna Frumusica</t>
  </si>
  <si>
    <t>Reducerea numarului de persoane aflate in risc de saracie si excluziune sociala din comuna Frumusica, jud. Botosani ca urmare a
masurilor integrate specifice implementate la nivelul comunitatilor marginalizate.
Proiectul asigura implementarea obiectivului POCU - reducerea numarului de persoane aflate în risc de saracie si excluziune sociala din
comunitaþile marginalizate (non roma) - prin implementarea de masuri integrate specifice care vizeaza o zona puternic marginalizata.
Reunind expertiza si eforturile unei echipe nationale de specialisti, proiectul va furniza un set de masuri pliate pe nevoile comunitatilor
marginalizate din Frumusica (identificate printr-o ampla cercetare sociologica).
Obiectivul proiectului va fi pus in practica prin dezvoltarea unei interventii integrate inovative adaptata specificului comunitatilor
marginalizate din zona vizata - Comuna Frumusica. Prin derularea unei analize preliminare complexe la nivelul comunitatiilor
marginalizate propuse pentru interventie, s-a asigurat dezvoltarea unui set de obiective ancorate in realitatea locala si nevoile specifice ale
grupului vulnerabil.
Interventia va avea un impact durabil prin asigurarea unor structuri sustenabile care vor fi puse si vor ramane pe termen lung la dispozitia
comunitatiii vizate,structuri care vor fi dezvoltate si consolidate pe perioada proiectului si care vor contribui la optimizarea si mentinerea
bunastarii comunitatii, si care vor oferi facilitati pentru toate categoriile de persoane din comunitate, respectand principiul nediscriminarii.
Prin serviciile medico-sociale se va pune accent pe asigurarea de suport specializat si pe dezvoltarea unui comportament profilactic, pe
valorizarea si optimizarea resurselor existente la nivelul comunitatii/zonelor apropiate. Prin masurile de ocupare vor fi sustinute persoanele
marginalizate, astfel incat sa faca fata cerintelor pietei ca nivel de competente, adaptabilitate si motivare. Va fi incurajata competitivitatea
si stimulata dezvoltarea economiei locala, inclusiv prin dezvoltarea de competente antreprenoriale si deschiderea de noi afaceri. Pentru a
asigura impactul pe termen lung al interventiei, unul dintre principalele aspect vizate va fi modificarea mentalitatii comunitatii si dezvoltarea
unei atitudini de responsabilitate civica comunitara.</t>
  </si>
  <si>
    <t>Comuna Frumuşica</t>
  </si>
  <si>
    <t>Lider: organism neguvernamental nonprofit (persoana juridica de drept privat fara scop patrimonial); P1: organism neguvernamental nonprofit (persoana juridica de drept privat fara scop patrimonial); P2 instituþii publice aflate în subordinea sau sub coordonarea consiliului local/primarului; P3 instituție de învațamânt pre-universitar de stat acreditata; P4 organism neguvernamental nonprofit (persoana juridica de drept privat fara scop patrimonial); P5: întreprindere mare</t>
  </si>
  <si>
    <t>C.E.D.R.U – COMPETITIVITATE SI EXCELENTA IN DEZVOLTAREA RESURSEI UMANE</t>
  </si>
  <si>
    <t>Obiectivul general al proiectului vizeaza “Cresterea, cu 510 persoane, a numarului de angajati, din judetele Bacau, Neamt si
Suceava,regiunea NE,care beneficiaza de un set de activitati de formare/instruire,de tehnici si metode de management si de
constientizare, in domeniile managementului strategic si managementul resurselor umane in vederea adaptarii managerilor
intreprinderilor si antreprenorilor la schimbarile dinamice ale sectoarelor economice cu potential competitiv,identificate conform Strategiei
de crestere a competitivitatii si a domeniilor de specializare inteligenta conform Strategiei de cercetare, dezvoltare si inovare din Romania
in perioada 2014-2020”.</t>
  </si>
  <si>
    <t>Suceava, Neamt, Bacau</t>
  </si>
  <si>
    <t>Suceava, Piatra Neamt, Bacau</t>
  </si>
  <si>
    <t>Organism neguvernamental nonprofit (persoana juridica de drept privat fara scop patrimonial)</t>
  </si>
  <si>
    <t>1/05.07.2018, 2/14.08.2018, 3/28.12.2018, 4/11.04.2019</t>
  </si>
  <si>
    <t>Formare Sustenabila si de Calitate in Regiunea Nord-Est</t>
  </si>
  <si>
    <t xml:space="preserve"> Printr-o abordare integrata, proiectul propus contribuie la realizarea obiectivului specific al programului prin posibilitatea de crestere a numarului de angajati din regiunea Nord-Est (cu 504 persoane) care beneficiaza de instrumente, metode, practici standard de management al resurselor umane si conditii de lucru imbunatatite in vederea adaptarii activitatii la dinamica sectoarelor economice cu potential competitiv identificate conform SNC/ domeniilor de specializare inteligenta conform SNCDI. De asemenea, Obiectivul general al proiectului contribuie la realizarea Obiectivului Tematic 8 - Adaptarea lucratorilor, intreprinderilor si antreprenorilor la schimbare (coordonarea activitatilor de constientizare, formare profesionala continua si sprijin in vederea realizarii planificarilor strategice pe termen lung) in baza nevoilor concrete ale resurselor umane ce provin din sectoarele economice cu potential competitiv si adaptarea activitatii acestora la dinamica pietei. Proiectul va genera un efect pozitiv pe termen lung in primul rand datorita modificarilor pe care le determina la nivelul angajatorilor si angajatilor care lucreaza in intreprinderi ce au domeniul de activitate in sectoarele identificate prin faptul ca, acestia participand la cursurile organizate in proiect (504 persoane) contribuie la cresterea numarului de angajati care beneficiaza de instrumente, metode, practici standard de management al resurselor umane si conditii de lucru imbunatatite in vederea adaptarii activitatii la dinamica sectoarelor economice cu potential competitiv identificate conform SNC/ domeniilor de specializare inteligenta conform SNCDI. Efectul pozitiv pe termen lung asupra grupului tinta rezulta din faptul ca accentul va fi pus pe furnizarea de servicii integrate, pornind de la constientizarea angajatorilor privind importanta participarii angajatilor la FPC, organizarea de workshop-uri in vederea initierii de parteneriate durabile, organizarea de instruiri centrate pe necesitatile grupului tinta folosind metode inovative si acordarea de sprijin catre intreprinderile care doresc sa-si contureze o viziune competitiva pe termen lung. Modul de actiune din proiect va permite cunoasterea si acoperirea unui complex de nevoi si asteptari in special a managerilor, antreprenorilor si persoanelor angajate in departamentele de resurse umane care vor beneficia de cunostinte avansate pentru cresterea performantelor pe plan profesional, imbunatatirea abilitatilor antreprenoriale si manageriale, introducerea unor modele inovatoare de organizare a muncii, elaborarea de planificari strategice pe termen lung si nu in ultimul rand facilitarea adaptarii participantilor la dinamica sectoarelor economice cu potential competitiv identificate conform SNC sau la dinamica domeniilor de specializare inteligenta conform SNCDI.</t>
  </si>
  <si>
    <t>Lider: întreprindere mica</t>
  </si>
  <si>
    <t>1/19.07.2018; 2/09.08.2018; 3/15.10.2018; 4/14.12.2018</t>
  </si>
  <si>
    <t>ACTIV pentru un viitor competitiv!</t>
  </si>
  <si>
    <t>Scopul proiectului este cresterea numarului de angajati din cadrul companiilor care isi desfasora activitatea principala sau secundara intrunul
din sectoarele economice cu potential competitiv identificate conform SNC din regiunea de Nord Est, judetele Bacau, Iasi, Suceava,
Botosani, Neamt, Vaslui in vederea imbunatatirii conditiilor de lucru si adaptarii activitatii la dinamica sectoarelor economice din care fac
parte prin crearea si aplicarea unui set de instrumente, metode, practici etc ca raspuns la nevoile lor specifice .
Scopul proiectului este corelat cu obiectivul specific al apelului de proiecte 3.8 care isi propune „Cresterea numarului de angajati care
beneficiaza de instrumente, metode, practici etc. standard de management al resurselor umane si de conditii de lucru imbunatatite in
vederea adaptarii activitatii la dinamica sectoarelor economice cu potential competitiv identificate conform SNC / domeniile de specializare
inteligenta conform SNCDI”.
Abordarea propusa in cadrul proiectul, prin intermediul careia 405 salariati sau antreprenori din cadrul companiilor care isi desfasora
activitatea principala sau secundara intr-unul din sectoarele economice cu potential competitiv identificate conform SNC si aflate in
regiunea de Nord Est beneficiaza de: masuri de constientizare privind necesitatea programelor de formare continua, formare profesionala
de scurta durata, programe de mini MBA, life coaching in cariera sau workshopuri si conferinte pe teme de interes in domeniul de afaceri,
precum si un program de planificare strategica, CONTRIBUIE DIRECT LA REALIZAREA OBIECTIVULUI SPECIFIC AL PROGRAMULUI
DE FINANTARE care isi propune cresterea numarului de angajati care beneficiaza de instrumente, metode, practici etc. standard de
management al resurselor umane si de conditii de lucru imbunatatite. Mai mult, prin intermediul proiectului, se acorda o importanta
deosebita profesionalizarii salariatilor astfel incat acestia sa contribuie la asigurarea unui sistem de management mai eficient si la
imbunatatirea conditiilor de lucru in companiile din care provin.</t>
  </si>
  <si>
    <t>Lider de parteneriar: organism neguvernamental nonprofit (persoana juridica de drept privat fara scop patrimonial)</t>
  </si>
  <si>
    <t>1 / 07.11.2018, 
2./09.01.2019, 
3./28.03.2019, 
4./17.04.2019</t>
  </si>
  <si>
    <t>COMPETITIVITATEA AFACERILOR PRIN DEZVOLTAREA RESURSELOR UMANE - C.A.D.R.U.</t>
  </si>
  <si>
    <t>Obiectivul general al proiectului este stimularea cresterii  cu 402 persoane a numarului de angajati din jud Botosani, Neamt si Vaslui, regiunea NE, care beneficiaza de un set de activitati de formare/instruire, de tehnici si metode de management si de constientizare, în domeniile managementului strategic, antreprenoriat si managementul resurselor umane în vederea adaptarii întreprinderilor la schimbarile dinamice ale sectoarelor economice
cu potential competitiv, identificate conform Strategiei de crestere a competitivitatii si a domeniilor de specializare inteligenta conform Strategiei de cercetare, dezvoltare si inovare din Romania în perioada 2014-2020.</t>
  </si>
  <si>
    <t>Vaslui, Botosani, Neamt</t>
  </si>
  <si>
    <t>Vaslui, Botosani, Piatra Neamt</t>
  </si>
  <si>
    <t>1/19.07.2018, 2/18.04.2019</t>
  </si>
  <si>
    <t>Academia de Training si Antreprenoriat - Excelenta si Performanta prin Oameni</t>
  </si>
  <si>
    <t>Obiectiv general (OG): cresterea cu 405 persoane a numarului de angajati care beneficiaza de instrumente, metode, practici etc., standard
de management al resurselor umane si de conditii de lucru imbunatatite, in vederea adaptarii activitatii lor la dinamica sectoarelor
economice cu potential competitiv identificate cf. SNC (domeniilor de specializare inteligenta cf. SNCDI), din regiunea de dezvoltare Nord
Est (RD NE), pe parcursul a 12 luni de implementare a proiectului.
Prin OG, proiectul propus contribuie la atingerea obiectivului specific 3.8, prin faptul ca sprijina dezvoltarea ablitatilor, competentelor si
cunostintelor ale unui nr. de 405 persoane din grupul tinta (GT) - manageri, angajati din departamentul de resurse umane si antreprenori
(indicator 4S16) , astfel incat acestia sa poata raspunde nevoilor de crestere ale intreprinderilor din sectoarele ec. cu potential competitiv
in care sunt angajati, pentru a spori valoarea adaugata a acestora sau a sustine activitatea pe termen mediu, printr-o imbunatatire a
competitivitatii prin inovare si dezvoltarea pietei.</t>
  </si>
  <si>
    <t>Lider de parteneriat:privat</t>
  </si>
  <si>
    <t>1/18.06.2018,   2/13.08.2018</t>
  </si>
  <si>
    <t>PERFORMANTA IN MANAGEMENT IN REGIUNEA NORD EST</t>
  </si>
  <si>
    <t>Proiectul are ca obiectiv general dezvoltarea cunostintelor si abilitatilor manageriale, in domeniul resurselor umane si antreprenoriale
pentru un numar de 504 de persoane (manageri, antreprenori si angajati din departamentele de resurse umane) din Regiunea Nord Est,
ceea ce va conduce la imbunatatirea competitivitatii, incurajarea antreprenorialului si a ocuparii pe cont propriu si la adaptarea activitatii
celor 47 de imm-uri la dinamica sectoarelor economice cu potential competitiv.
Prin obiectivul general proiectul va contribui la valorizarea capitalului uman (ca resursa pentru o dezvoltare sustenabila in viitor),
adopatrea unor abordari strategice inovative, in vederea stimularii cresterii economice, competitivitatii si dezvoltarii sustenabile a immurilor
din Regiunii Nord Est, ceea ce va conduce la indeplinirea obiectivelor asumate de Romania in contextul Strategiei Nationale pentru
competitivitate 2014-2020 si a Strategiei Europa 2020.</t>
  </si>
  <si>
    <t>Neamt, Iasi, Vaslui, Suceava, Botosani</t>
  </si>
  <si>
    <t>Piatra Neamt, Iasi, Vaslui, Suceava, Botosani</t>
  </si>
  <si>
    <t xml:space="preserve">Lider parteneriat - organism neguvernamental nonprofit (persoana juridica de drept privat fara scop patrimonial), </t>
  </si>
  <si>
    <t>1/14.06.2018
2/14.08.2018
3/11.03.2019</t>
  </si>
  <si>
    <t>EFFECTIVE HR - Eficientizarea resurselor umane din cadrul întreprinderilor aferente sectoarelor economice cu potențial competitiv în Regiunea Nord-Est</t>
  </si>
  <si>
    <t>Cresterea si promovarea competitivitaþii în Regiunea de Dezvoltare Nord-Est prin constientizarea angajatorilor privind necesitatea
participarii angajaþilor la programe de formare continua, organizarea de programe de formare profesionala pentru manageri si pentru
angajaþii din departamentele de resurse umane, precum si prin acþiuni de sprijinire a întreprinderilor care îsi desfasoara activitatea întrunul
dintre sectoarele economice cu potenþial competitiv, într-un interval de 12 luni.
Proiectul contribuie la realizarea obiectivului specific al programului prin sprijinirea unui numar de 502 persoane, dintre care 54 de
persoane din departamentele de resurse umane si 448 de persoane care asigura managementul strategic al firmelor si antreprenori; prin
certificarea/ îmbunataþirea nivelului de calificare urmare a sprijinului primit a unui numar de 403 persoane dintre care 44 de persoane din
departamentele de resurse umane si 359 de persoane care asigura managementul strategic al firmelor si antreprenori; prin sprijinirea unui
numar de 47 de întreprinderi si prin încurajarea acestora în vederea introducerii de sisteme, instrumente, metode, practici etc. standard de
management al resurselor umane/ condiþii de lucru îmbunataþite, respectiv elaborarea unei planificari strategice pe termen lung.
Astfel, efectul pozitiv pe termen lung al proiectului se fundamenteaza pe consolidarea sectoarelor economice competitive din Regiunea
Nord-Est si, implicit, îmbunataþirea competitivitaþii regionale, atât la nivel naþional, cât si la nivel european.</t>
  </si>
  <si>
    <t xml:space="preserve">Lider parteneriat - microîntreprindere </t>
  </si>
  <si>
    <t>1/01.08.2018
2/14.12.2018
3/22.04.2019</t>
  </si>
  <si>
    <t>Antreprenori competitivi - ocupare sustenabila si incluziva in sectorul economic din Regiunea Nord-Est!</t>
  </si>
  <si>
    <t>Dezvoltarea competenþelor profesionale a 505 manageri, antreprenori si persoane din departamentele de resurse umane pentru ocupare sustenabila si incluziva în sectoarele economice cu potenþial competitiv, precum si cresterea performanþelor operatorilor economici din 6 sectoare cu potenþial competitiv si în corelare cu domeniile de specializare inteligenta din Regiunea Nord-Est (turism si ecoturism, textile si pielarie, lemn si mobila, industrii creative, procesarea alimentelor si bauturilor, sanatate si produse
farmaceutice).</t>
  </si>
  <si>
    <t>Municipiul Bacău Municipiul Paşcani Municipiul Iaşi Miroslava Municipiul Piatra Neamţ Municipiul Vaslui Municipiul Suceava Municipiul Botoşani</t>
  </si>
  <si>
    <t>1/14.11.2018, 2/22.02.2019, 3/18.04.2019</t>
  </si>
  <si>
    <t>Resurse umane si competitivitate pentru adaptarea la transformarea digitala din Sectorul Medical</t>
  </si>
  <si>
    <t>Obiectivul general al acestui proiect il reprezinta reprezinta furnizarea de servicii de formare profesionala continua pentru grupul tinta, in
vederea cresterii numarului de angajati care beneficiaza de noi instrumente, metode si practici de management al resurselor umane si de
conditii de lucru imbunatatite. Ca urmare a implementarii acestui proiect persoanele care vor face parte din grupul tinta vor fi mai bine
adaptate la dinamica sectorului sanatatii si a produselor farmaceutice.</t>
  </si>
  <si>
    <t>Bacau ,Botosani, Iasi, Neamt, Suceava, Vaslui</t>
  </si>
  <si>
    <t>Lider parteneriat: organism neguvernamental nonprofit (persoana juridica de drept privat fara scop patrimonial)</t>
  </si>
  <si>
    <t>1/17.12.2018, 2/18.04.2019, 3/27.05.2020</t>
  </si>
  <si>
    <t>Perfectionarea cadrelor de conducere in Regiunea Nord-Est</t>
  </si>
  <si>
    <t>Creşterea numărului de angajaţi care beneficiază de instrumente, metode, practici etc standard de management al resurselor umane şi de condiţii de lucru îmbunatăţite în vederea adaptării activităţii la dinamica sectoarelor economice cu potenţial competitiv identificate conform SNC/ domeniilor de specializare inteligentă conform SNCDI</t>
  </si>
  <si>
    <t>Lider de parteneriat :
privat</t>
  </si>
  <si>
    <t>1/08.11.2018,2/27.02.2018</t>
  </si>
  <si>
    <t>CCI  - Competitivitate prin Competente Imbunatatite</t>
  </si>
  <si>
    <t>Obiectivul general al proiectului consta in cresterea numarului de angajati care beneficiaza de  instrtrumente,metode,practici standard de management al resurselor umane si de conditii de lucru imbunatatite in vederea adaptarii activitatii la dinamica sectoarelor economice cu potential competitiv/domeniior de  specializare inteligente din judetele Botosani, Iasi, Neamt, Suceava, Vaslui prin sprijinirea a minim 166 de intreprinderi pentru introducerea si aplicarea acestora, cu ajutorul campaniilor de constientizare, a activitatilor de formare cu 505 persoane - manageri, antreprenori, angajati in departamentul de resurse umane, a activitatilor de consultanta si sprijin pentru realizarea/adaptarea planificarii strategice a companiilor.</t>
  </si>
  <si>
    <t>Iaşi Vaslui Suceava Neamţ Botoşani</t>
  </si>
  <si>
    <t>Judeţul Iaşi Judeţul Vaslui Judeţul Suceava Judeţul Neamţ Judeţul Botoşani</t>
  </si>
  <si>
    <t>LP-Camera de comert</t>
  </si>
  <si>
    <t>1/21.12.2018, 2/19.04.2019,3/29.05.2019</t>
  </si>
  <si>
    <t>IMPACT-Management strategic si competente pentru succes</t>
  </si>
  <si>
    <t>Obiectivul general al proiectului il reprezinta stimularea competitivitatii prin sprijinirea adaptarii sectoarelor economice cu potential la piata identificate prin SNCDI 2015-2020, in contextul concurentei europene si mondiale.</t>
  </si>
  <si>
    <t xml:space="preserve">Judeţul Vaslui Judeţul Suceava Judeţul Neamţ Judeţul Iaşi Judeţul Botoşani Judeţul Bacău 
</t>
  </si>
  <si>
    <t>LP: ONG</t>
  </si>
  <si>
    <t>1./11.12.2018, 
2./04.04.2019</t>
  </si>
  <si>
    <t>Manageri competenți pentru întreprinderi responsabile - #businessresponsabil</t>
  </si>
  <si>
    <t>Obiectivul general al proiectului consta in dezvoltarea unor competente specifice pentru 501 de persoane prin furnizarea de programe de formare, activitati de business coaching si organizarea unor evenimente cu scopul de facilita adaptarea intreprinderilor in care isi desfasoara activitatea la dinamica sectoarelor economice cu potenþial competitiv identificate conform SNC si in corelare cu domeniile de specializare inteligenta conform SNCDI, precum si sprijinirea a 55 de IMM-uri din Regiunea de Dezvoltare Nord-Est prin furnizarea unor activitati pentru dezvoltarea sau adaptarea strategiilor de dezvoltare pe termen lungAcest proiect îsi propune crearea condiþiilor propice dezvoltarii managementului strategic al intreprinderilor si al resurselor umane in randul managerilor, antreprenorilor si angajatilor din departamentele de resurse umane din Regiunea Nord-Est (160 manageri care sunt angajati cu contract individual de munca si care asigura managementul strategic, 201 antreprenori care isi gestioneza propriile afaceri si 140 de angajati din departamentele de resurse umane cu contract individual de munca)</t>
  </si>
  <si>
    <t>Suceava, Neamt, Iasi</t>
  </si>
  <si>
    <t xml:space="preserve">Oraş Gura Humorului Municipiul Vatra Dornei Ceahlău Municipiul Suceava Municipiul Piatra Neamţ Municipiul Iaşi </t>
  </si>
  <si>
    <t>1/29.09.2018, 2/29.01.2019, 3/22.04.2019</t>
  </si>
  <si>
    <t>Performanta in Inovare si Competitivitate in Regiunea Nord-Est</t>
  </si>
  <si>
    <t>Imbunatatirea si perfectionarea competentelor persoanelor care asigura managementul strategic, antreprenorilor si specialistilor în resurse umane din firmele si intreprinderile din sectoarele economice cu potential competitiv identificate conform SNC, prioritare la nivelul regiunii, în vederea facilitarii tranzitiei catre o economie competitiva, intr-o societate bazata pe
cunoastere si pentru o dezvoltare durabila.</t>
  </si>
  <si>
    <t>1/23.11.2018, 2/25.02.2019, 3/02.07.2019</t>
  </si>
  <si>
    <t>Proiect integrat pentru sporirea calitătii resurselor umane implicate in activitatea de management</t>
  </si>
  <si>
    <t>Obiectivul general al proiectului este cresterea numarului de persoane din esalonul de conducere a intreprinderilor ce vor fi initiate in
mijloace moderne, actuale de management, ce vor beneficia de instrumente, metode si practici de managemnt al resurselor umane si de
locuri de munca adaptate la dinamica sectoarelor economice cu potential competitiv sau din domenii de specializare inteligenta in urma
participarii la cursuri, workshop-uri si seminarii specifice precum cresterea numarului de intreprinderi sprijinite sa-si planifice activitatea pe
termen lung prin sesiuni de coach-ing aplicate individual.</t>
  </si>
  <si>
    <t>BACAU, BOTOSANI, IASI, NEAMT, SUCEAVA, VASLUI</t>
  </si>
  <si>
    <t>1/28.09.2018, 2/21.11.2018, 3/12.04.2019, 4/11.07.2019</t>
  </si>
  <si>
    <t>Suport si instruire pentru un management modern, anticipativ si preventiv al resurselor umane din intreprinderile cu activitate in domeniul sanatatii – SANform</t>
  </si>
  <si>
    <t>Imbunatatirea adaptabilitatii IMM-urilor cu activitate in domeniul sanatatii din Regiunea Nord Est la
schimbarile actuale si viitoare ale pietei prin dezvoltarea competentelor a 504 antreprenori, manageri si angajati</t>
  </si>
  <si>
    <t xml:space="preserve">Judeţul Vaslui Judeţul Suceava Judeţul Neamţ Judeţul Iaşi Judeţul Botoşani Judeţul Bacău </t>
  </si>
  <si>
    <t>1/27.11.2018, 2/14.12.2018, 3/04.04.2019, 4/ 15.04.2019, 5/18.07.2019, 6/13.08.2019, 7/15.10.2019, 8/12.11.2019, 9/02.04.2020</t>
  </si>
  <si>
    <t>Resurse umane competitive, antreprenoriat si intreprinderi turistice responsabile in regiunea Nord Est – ANTres</t>
  </si>
  <si>
    <t>Obiectivul general al proiectului este imbunatatirea adaptabilitatii IMM-urilor cu activitate in domeniul turismului si ecoturismului din Regiunea Nord Est la schimbarile actuale si viitoare ale pietei prin dezvoltarea competentelor a 504 antreprenori, manageri si angajati. Concret, proiectul implica 5 directii majore de actiune, avand la baza metodologia GPEC: 1) informarea si constientizarea angajatorilor din domeniul turismului si ecoturismului cu privire la importanta si necesitatea participarii angajatilor la programe de formare continua, in contextul competitiei crescande si ritmului alert al schimbarilor; 2) formarea profesionala a managerilor si antreprenorilor din întreprinderile din sectorul turismului si ecoturismului pentru a-si îmbunataþi abilitaþile de antreprenoriat in general si antreprenoriat verde; 3) formarea continua a personalului din departamentele de resurse umane in vederea imbuntatirii activitatii de management al resurselor umane in cadrul intreprinderilor; 4) Business Coaching; 5) planificarea strategica (pe termen lung) a dezvoltarii intreprinderilor din sectorul turismului si ecoturismului, astfel incat sa fie mai bine pegatite pentru a anticipa si face fata schimbarilor. Prin actiunea proiectului, in Regiunea Nord Est se va consolida sectorul turismului si ecoturismului, care, pe termen mediu si lung va contribui la imbunatatirea competitivitatii unitatilor de cazare, tur operatorilor si agentiilor de turism. Dinamizarea si diversificarea afacerilor din sectorul turismului si ecoturismului din RNE, generata direct si indirect de prezentul proiect, potrivit principiului “bulgarelui de zapada”, va permite promovarea unei ocupari sustenabile si de calitate a fortei de munca.</t>
  </si>
  <si>
    <t xml:space="preserve">Vicovu de Jos Stulpicani Panaci Oraş Vicovu de Sus Oraş Salcea Oraş Milişăuţi Oraş Liteni Oraş Cajvana Mălini Municipiul Vatra Dornei Tarcău Săvineşti Săbăoani Traian Podu Turcului Filipeşti Oraş Târgu Ocna Oraş Slănic Moldova Oraş Dărmăneşti Măgura Ghimeş-Făget Caşin Ardeoani Miroslava Leţcani Draguşeni Oraş Comăneşti Oraş Buhuşi Municipiul Oneşti Municipiul Moineşti Municipiul Bacău Puieşti Epureni Oraş Negreşti Oraş Murgeni Municipiul Vaslui Municipiul Huşi Municipiul Bîrlad Ibaneşti Fălciu Municipiul Roman Municipiul Piatra Neamţ Girov Ceahlău Boghicea Dagâţa Aroneanu Popricani Oraş Târgu Frumos Oraş Podu Iloaiei Oraş Hârlau Municipiul Paşcani Municipiul Iaşi Oraş Solca Horodniceni Cârlibaba Municipiul Suceava Municipiul Fălticeni Municipiul Rădăuţi Municipiul Câmpulung Moldovenesc Vorona Rădăuţi-Prut Oraş Ştefăneşti Oraş Săveni Oraş Darabani Oraş Bucecea Municipiul Dorohoi Municipiul Botoşani Leorda Cristeşti Copălău Avrămeni Ruginoasa Oraş Târgu Neamţ Oraş Roznov Oraş Bicaz Oniceni     
</t>
  </si>
  <si>
    <t>1/15.10.2018; 2/16.11.2018; 3/06.12.2018;4/15.02.2019; 5/27.03.2019; 6/23.04.2019</t>
  </si>
  <si>
    <t>TRAIN THE LEADERS - Formarea managerilor si personalului din HR</t>
  </si>
  <si>
    <t>OBIECTIVUL GENERAL al proiectului este reprezentat de ”cresterea numarului de angajati care beneficiaza de instrumente, metode,
practici standard de management al resurselor umane si de conditii de lucru imbunatatite in vederea adaptarii activitatii la dinamica
sectoarelor economice cu potential competitiv identificate conform SNC / domeniilor de specializare inteligenta conform SNCDI” (numite in
continuare sectoare eligibile conform SNC si SNCDI).</t>
  </si>
  <si>
    <t>Arad</t>
  </si>
  <si>
    <t>Municipiul Arad</t>
  </si>
  <si>
    <t>Intreprindere mare</t>
  </si>
  <si>
    <t>1/02.04.2019</t>
  </si>
  <si>
    <t>Incubatoare de forta de munca</t>
  </si>
  <si>
    <t>OBIECTIVUL GENERAL AL PROIECTULUI: Cresterea gradului de ocupare, facilitarea accesului pe piata muncii si imbunatatirea nivelului
de competente pentru 460 tineri NEETs prin furnizarea unor masuri adaptate nevoilor lor, de calificare, initiere TIC si evaluare de
competente dobandite in sistem non-formal. Proiectul vizeaza cresterea nivelului de calificare si dezvoltarea abilitatilor TIC, cresterea
ocuparii tinerilor, a calitatii vietii si a incluziunii sociale pentru 460 persoane din categoria NEETs (someri, someri de lunga durata cu
precadere din categoriile C si D, respectiv "greu ocupabil" si "foarte greu ocupabil") din regiunea Sud Muntenia, prin interventii integrate si
viabile, care sa conduca la dezvoltarea sustenabila, dinamica si competitiva a comunitatilor din care fac parte</t>
  </si>
  <si>
    <t>Lider parteneriat: privat (ONG),
P1: privat (SRL), 
P2: privat (ONG).</t>
  </si>
  <si>
    <t>1/19.07.2018,
2/12.09.2018, 
3/11.10.2018,
4/09.11.2018,
5/04.12.2018</t>
  </si>
  <si>
    <t>Investeste in viitor – Program de perfectionare pentru Manageri si Personal HR</t>
  </si>
  <si>
    <t>Prahova</t>
  </si>
  <si>
    <t>Ariceştii Rahtivani</t>
  </si>
  <si>
    <t>1/22.01.2019</t>
  </si>
  <si>
    <t>CRAFT- CResterea ocuparii ForTei de munca din Regiunea Nord-Est prin masuri inclusive</t>
  </si>
  <si>
    <t>Obiectivul general al proiectului il constituie cresterea oportunitatilor de ocupare si facilitarea integrarii pe piata muncii prin imbunatatirea competentelor pentru 460 de someri si persoane inactive (cu accent pe somerii de lunga durata, lucratorii varstnici (55-64 ani), persoanele cu nivel redus de educatie), persoane de etnie roma si persoane din mediul rural (in special persoanele din agricultura de subzistenta si semi-subzistenta), din regiunea Nord-Est, judetele Iasi, Suceava si Botosani, prin oferirea unor servicii integrate de masuri active si personalizate de ocupare, cuprinzand informare si consiliere, mediere, programe de formare profesionala, constientizare si life coaching. Prezentul proiect are drept scop pe termen lung introducerea unor elemente integrate inovatoare in domeniul ocuaprii, prin corelarea cererii si ofertei pietei fortei de munca, ce vor facilita integrarea grupului tinta pe o piata a muncii competitive si in continua schimbare .Acest obiectiv general si cele 5 obiective specifice se vor indeplini prin intermediul a 31 de programe de formare (calificare/specializare), servicii de evaluare si certificare a competentelor profesionale obtinute pe alte cai decat cele formale, servicii de consiliere si mediere personalizate, module de E-learning, activitati de acompaniament, business si life coaching, grupuri de sprijin reciproc, o serie de workshopuri pe tema dezvoltarii durabile, precum si prin promovarea unei retele de parteneriate sociale ce vizeaza cresterea insertiei profesionale a GT prin abordari inovative. Aceste activitati sunt dedícate unui grup de 460 de someri si persoane inactive (cu accent pe somerii de lunga durata, lucratorii varstnici (55-64 ani), persoanele cu nivel redus de educatie), persoane de etnie roma si persoane din mediul rural (in special persoanele din agricultura de subzistenta si semi-subzistenta), din regiunea Nord-Est, judetele Iasi, Suceava si Botosani si au drept scop final eliminarea barierelor de ordin social, economic si structural ce ingradesc accesul la formare si integrare pe piata muncii. Proiectul contribuie la dezvoltarea capitalului uman (460 de persoane vor participa la formare sau evaluarea competentelor si 374 vor obtine certificari) si cresterea calitatii fortei de munca ocupate (234 de persoane isi vor gasi un loc de munca), in concordanta cu obiectivul general al POCU, oferind competentele necesare in vederea „promovarii unei ocupari sustenabile si de calitate a fortei de munca si sprijinirea mobilitatii fortei de munca</t>
  </si>
  <si>
    <t xml:space="preserve"> Suceava, Iaşi, Botoşani</t>
  </si>
  <si>
    <t>Municipiul Suceava,Municipiul Iaşi,Municipiul Botoşani</t>
  </si>
  <si>
    <t>Lider: microîntreprindere, P: privat</t>
  </si>
  <si>
    <t>1/20.07.2018; 2/18.10.2018; 3/02.10.2019; 4/28.11.2019</t>
  </si>
  <si>
    <t>Îmbunătățirea competențelor angajaților Chimsport S.A cu responsabilități în management și resurse umane.</t>
  </si>
  <si>
    <t>Obiectivul general al proiectului a fost cresterea competitivitaþii firmei prin extinderea capacitatilor de productie existente, ca urmare a
achizitiei de utilaje si echipamente si valorificarea sectorului productiv, in domeniul productiei de articole pentru sport.</t>
  </si>
  <si>
    <t>Hunedoara</t>
  </si>
  <si>
    <t>Municipiul Orăştie</t>
  </si>
  <si>
    <t>1/18.12.2018 
2/23.05.2019</t>
  </si>
  <si>
    <t>C.R.I.M – CENTRUL DE RESURSE PENTRU INTEGRARE IN MUNCA</t>
  </si>
  <si>
    <t>OBIECTIVUL GENERAL al proiectului vizeaza“Implementarea unui set complex de masuri active integrate pentru 510 pers, provenind din categorii sociale dezavantajate, din regiunile NE si SE, care urmareste cresterea ocuparii somerilor si a persoanelor inactive, cu accent pe somerii pe termen lung, lucratorii vârstnici (55-64 ani-),din rândul minoritaþii roma, persoanelor cu dizabilitaþi, cu nivel redus de educatie, din mediul rural, în special cele din agricultura de subzistenþa si semisubzistenþa”.</t>
  </si>
  <si>
    <t>Sud-Est,Nord-Est</t>
  </si>
  <si>
    <t>Galaţi Buzău Brăila Vaslui Suceava Neamţ Iaşi Bacău</t>
  </si>
  <si>
    <t>Judeţul Galaţi Judeţul Buzău Judeţul Brăila Judeţul Vaslui Judeţul Suceava Judeţul Neamţ Judeţul Iaşi Judeţul Bacău</t>
  </si>
  <si>
    <t>Lider parteneriat - ONG, P1- IMM, P2-IMM</t>
  </si>
  <si>
    <t>1/23.04.2019
2/11.07.2019
3/08.08.2019
4/27.11.2019</t>
  </si>
  <si>
    <t>Interventii si servicii personalizate de motivare si de integrare pe piata muncii a somerilor, persoanelor inactive, a persoanelor de etnie roma si a persoanelor din mediul rural din regiunea Nord Est- INSERT</t>
  </si>
  <si>
    <t>OBIECTIVUL GENERAL al proiectului este imbunatatirea integrarii durabile pe piata muncii a 364 someri, persoane inactive, persoane de
etnie roma si persoane din mediul rural din Regiunea Nord Est prin acces la pachete personalizate de masuri active de ocupare.</t>
  </si>
  <si>
    <t>Botoşani, Bacău, Iaşi, Suceava</t>
  </si>
  <si>
    <t>Judeţul Botoşani Judeţul Bacău Judeţul Iaşi Judeţul Suceava</t>
  </si>
  <si>
    <t>Lider de parteneriat: microîntreprindere, Tip parteneri: P1: microîntreprindere</t>
  </si>
  <si>
    <t>1/22.11.2018, 2/01.02.2019, 3/06.09.2019, 3/06.09.2019, 4/22.01.2020</t>
  </si>
  <si>
    <t>Actiuni integrate pentru ocuparea fortei de munca in sectoare relevante pentru economia regională – INSPIR</t>
  </si>
  <si>
    <t>OBIECTIVUL GENERAL al proiectului este imbunatatirea integrarii durabile pe piata muncii a 364 someri, persoane inactive, persoane de etnie roma si persoane din mediul rural din Regiunea Nord Est prin acces la pachete personalizate de masuri active de ocupare.</t>
  </si>
  <si>
    <t>Vaslui, Iasi</t>
  </si>
  <si>
    <t>Judetul Bacau, Judetul Botosani, Judetul Vaslui, Judetul Iasi, Judetul Neamt, Judetul Suceava</t>
  </si>
  <si>
    <t>Lider parteneriat: privat (SRL); P1: privat (ONG)</t>
  </si>
  <si>
    <t>1/24.09.2018; 
2/01.11.2018; 
3/13.11.2018; 
4/06.03.2019; 
5/29.03.2019; 
6/26/08.2019;
7/21.10.2019</t>
  </si>
  <si>
    <t>Informare, Calificare si Mediere pentru Ocupare sustenabilă în regiunea SE</t>
  </si>
  <si>
    <t>Obiect general al proiectului este facilitarea integrarii pe piata muncii a tinerilor someri, pers aflate in cautarea unui loc de munca si a
persoanelor aflate in somaj pentru o perioada de peste 2 ani, prin oferirea unui pachet complex de servicii suport pentru crearea
competen necesare unei vieti active pe piata muncii.</t>
  </si>
  <si>
    <t>Bucureşti - Ilfov, Sud-Est</t>
  </si>
  <si>
    <t>Bucureşti Tulcea Galaţi Constanţa</t>
  </si>
  <si>
    <t>Bucureşti, Tulcea, Galaţi, Constanţa</t>
  </si>
  <si>
    <t>LP: intreprindere mica, P1: intreprindere mica</t>
  </si>
  <si>
    <t>1./06.11.2018,
2./15.02.2019,
3./06.05.2019,
4./17.12.2019</t>
  </si>
  <si>
    <t>Sprijin pentru functionarea Asociației Grup de Acțiune Locală – Angajament Social „GAL-AS” Moinesti</t>
  </si>
  <si>
    <t>Obiectivul general al proiectului este de a sprijini Asociatia Grupul de Acþiune Locala – Angajament Social ,,GAL-AS” Moinesti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</si>
  <si>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Bacău</t>
  </si>
  <si>
    <t>Municipiul Moineşti</t>
  </si>
  <si>
    <t>1/25.02.2019, 2/18.11.2019, 3/10.04.2020, 4/20.06.2020</t>
  </si>
  <si>
    <t>SPRIJIN PENTRU FUNCTIONAREA  GRUPULUI DE ACTIUNE LOCALA HUSI-COMUNITATE INCLUZIVA</t>
  </si>
  <si>
    <t>Dezvoltarea locala a municipiului Husi din judetul Vaslui, plasata sub responsabilitatea comunitatii, in vederea combaterii saraciei si
excluziunii sociale, prin sprijinirea functionarii si derularii activitatilor de animare ale Asociatiei Grupurilor de Actiune Locala Husi.
Scopul proiectului il reprezinta implementarea masurilor prevazute in Strategia de Dezvoltare Locala, selectata în cadrul etapei II –
Selectarea Strategiilor de Dezvoltare Locala (SDL), conform cerintelor DLRC pentru perioada de programare 2014-2020.
Obiectivele specifice ale proiectului
1. OS1. îmbunatatirea capacitatii GAL de a gestiona si implementa în mod eficient si eficace SDL;
2. OS2. Asigurarea sprijinului logistic pentru functionarea Asociatiei GAL Husi-Comunitate Incluziva
3. OS3. Cresterea gradului de informare a beneficiarilor, a potentialilor beneficiari si a membrilor comunitatii vizate de SDL
4. OS4 Sprijinirea Asociatiei GAL Husi-Comunitate Incluziva pentru implementarea mecanismelor de gestionare, monitorizare,
evaluare si control a proiectelor finantate prin POR/POCU</t>
  </si>
  <si>
    <t>Municipiul Huşi</t>
  </si>
  <si>
    <t>1 / 24.09.2018, 
2 / 25.07.2019</t>
  </si>
  <si>
    <t>Sprijin pentru implementarea Strategiei de Dezvoltare Locala a Asociației GAL Urban Rădăuți</t>
  </si>
  <si>
    <t xml:space="preserve">Cresterea numarului de persoane implicate în monitorizarea activitaþilor din cadrul teritoriului SDL cu peste 60% Cresterea gradului de constientizare asupra intervenþiilor realizate în comunitaþile marginalizate.Scaderea numarului de persoane aflate într-o situaþie în care acestia sunt victime ale discriminarii, corupþiei, violenþei, abuzului sau exploatarii cu peste 60% Consolidarea capacitaþii de management al proiectului pentru actorii relevanþi din teritoriul SDL Promovarea temelor orizontale pentru dezvoltarea durabila si promovarea nediscriminarii si a egalitaþii de sanse. Cresterea nivelului de constientizare asupra avantajelor privind colectarea selectiva a deseurilor minim 50% din totalul locuitorilor si 50% din totalul deseurilo. Dezvoltarea parteneriatelor cu entitaþi relevante care îsi vor confirma angajamentul cu privire la implementarea principiului dezvoltarii durabile minim 5 de parteneriate.  Îmbunataþirea imaginei zonei la nivelul locuitorilor muncipiului prin activitaþi de voluntariat minim 50% din totalul locuitorilor Cresterea satisfacþiei locuitorilor municipiului, rezidenþi în cartiere cu vedere directa la ZUM cu aspectul general al zonei minim 50% din totalul locuitorilor
</t>
  </si>
  <si>
    <t>Municipiul Rădăuţi</t>
  </si>
  <si>
    <t>1/24.09.2018, 2/08.04.2019</t>
  </si>
  <si>
    <t>Sprijin pentru funcționarea GAL IDD Bacău în scopul implementării Strategiei de Dezvoltare Locală</t>
  </si>
  <si>
    <t>Obiectivul general al proiectului consta în reducerea numarului de persoane aflate în risc de saracie sau excluziune sociala în ZUM
Izvoare, alaturi de îmbunataþirea calitaþii vieþii, cresterea coeziunii sociale, îmbunataþirea mediului de viaþa si cresterea economica în
teritoriul SDL.
Se propune o abordare integrata in vederea solutionarii problemelor locale identificate la nivelul SDL din municipiului Bacau, prin
dezvoltarea de activitati multisectoriale, destinate combaterii saraciei si excluziunii sociale: cresterea participarii pe piata muncii, a
imbunatatirii nivelului educational, cresterii accesului la serviciile sociale, imbunatatirii conditiilor de locuire si reabilitarii spatiilor urbane,
etc. Caracterul integrat al masurilor este respectat si prin consultarea, implicarea si participarea activa a comunitatii, considerata valoroasa
pentru dezvoltarea si responsabilizarea acesteia. Proiectul si respectiv implementarea SDL va genera efecte pozitive pe termen lung,
urmarind reducerea numarului de persoane aflate in risc de saracie sau excluziune sociala in ZUM Izvoare, alaturi de imbunatatirea
calitatii vietii, cresterea coeziunii sociale, imbunatatirea mediului de viata si cresterea economica in teritoriul SDL.
Obiectivele specifice ale proiectului
1. OS1. îmbunataþirea capacitaþii GAL de a gestiona si implementa în mod eficient si eficace SDL;
2. OS2. Asigurarea unui sprijin logistic pentru funcþionarea Asociaþiei GAL IDD Bacau, inclusiv cheltuieli de funcþionare, costurile
legate de organizarea de reuniuni, întâlniri si evenimente, asigurarea materialelor consumabile si de birou, mobilier, arhivare, a
echipamentelor TIC si soft-uri specializate necesare desfasurarii eficiente a activitaþii;
3. OS3. Cresterea gradului de informare a beneficiarilor, a potenþialilor beneficiari si a membrilor comunitaþii vizate de SDL;
4. OS4 Sprijinirea Asociaþiei GAL IDD Bacau pentru implementarea mecanismelor de gestionare, monitorizare, evaluare si control a
proiectelor finanþate prin POR/POCU;</t>
  </si>
  <si>
    <t>Municipiul Bacău</t>
  </si>
  <si>
    <t>BOTOSANI PENTRU VIITOR</t>
  </si>
  <si>
    <t>Cresterea capacitatii si sustinerea activitatii GAL Botosani pentru Viitor, în vederea pregatirii pentru procesul de implementare a Strategiei de Dezvoltare Locala DLRC si îndeplinirii atribuþiilor ce ii revin, în conformitate cu prevederile art. 34 al Regulamentului (EU) Nr. 1303/2013, in termen de 38 de luni.</t>
  </si>
  <si>
    <t>Municipiul Botoşani</t>
  </si>
  <si>
    <t>Crai Nou - Început sustenabil pentru comunitatea din Ciprian Porumbescu</t>
  </si>
  <si>
    <t>Obiectivul general al proiectului este reducerea ratei de saracie persistenta si excluziunea sociala pentru 150 de gospodarii , respectiv 560
de persoane din comunitatea marginalizata comuna Ciprian Porumbescu, judetul Suceava prin masuri integrate de educatie, informare,
formare profesionala, consiliere si mediere, ocupare, sprijin financiar, antreprenoriat, imbunatatire a conditiilor de locuit si reglementare a
actelor de proprietate</t>
  </si>
  <si>
    <t>Ciprian Porumbescu, Balaceana, Ilisesti</t>
  </si>
  <si>
    <t>Lider parteneriat: public - UAT
Tip parteneri:
P1: public - institutie de invatamant pre-universitar de stat acreditata
P2: privat - ONG
P3: privat - ONG, 
P4: privat - SRL</t>
  </si>
  <si>
    <t>1/09.11.2018</t>
  </si>
  <si>
    <t>SolidarNET - o rețea de întreprinzători responsabili social</t>
  </si>
  <si>
    <t>Dezvoltarea economiei sociale
 si a bunastarii comunitare prin sprijinirea 
infiintarii a 21 de intreprinderi sociale
si desvoltarea de competente manageriale 
pentru 105 persoane</t>
  </si>
  <si>
    <t>Sud-Est, Nord-Vest, Nord-Est</t>
  </si>
  <si>
    <t>Vrancea Tulcea Galaţi Constanţa Buzău Brăila Sălaj Satu Mare Maramureş Cluj Bistriţa-Năsăud Vaslui Suceava Neamţ Iaşi Botoşani Bacău</t>
  </si>
  <si>
    <t>Judeţul Vrancea Judeţul Tulcea Judeţul Galaţi Judeţul Constanţa Judeţul Buzău Judeţul Brăila Judeţul Sălaj Judeţul Satu Mare Judeţul Maramureş Judeţul Cluj Judeţul Bistriţa-Năsăud Judeţul Vaslui Judeţul Suceava Judeţul Neamţ Judeţul Iaşi Judeţul Botoşani Judeţul Bacău</t>
  </si>
  <si>
    <t>Lider Parteneriat : Universitatea Bacovia - privat
P2-CENTRUL PENTRU AFACERI SOLIDARE SRL-privat
P1-CIT - IRECSON CENTRUL DE INFORMARE TEHNOLOGICĂ SRL-privat</t>
  </si>
  <si>
    <t>Violența domestică nu are scuze</t>
  </si>
  <si>
    <t>Obiectivul general al proiectului este reprezentat de imbunatatirea calitatii vietii si depasirea situatiei de vulnerabilitate pentru victimele
violentei domestice si agresorii acestora din judetul Neamt, prin dezvoltarea si furnizarea de servicii integrate (consiliere psiho-sociala,
consiliere juridica, orientare vocationala si activitati de dezvoltare personala de grup). In cadrul proiectul 252 de persoane vor beneficia de
suportul unei echipe interdisciplinare de specialisti, alcatuite din consilier juridic, asistenti sociali, psiholog, facilitator comunitar. Ca urmare
a sprijinului primit, cel putin 140 de persoane vor depasi situatia de vulnerabilitate.</t>
  </si>
  <si>
    <t>Tirgu Neamt si Piatra Neamt</t>
  </si>
  <si>
    <t xml:space="preserve">Lider parteneriat - institutii publice 
P1 - institutii publice </t>
  </si>
  <si>
    <t>Centru de zi de consiliere pentru prevenirea si combaterea violentei in familie- ADELA</t>
  </si>
  <si>
    <t>OBIECTIVUL GENERAL al proiectului il constituie “Reducerea cu cel putin 205 persoane a numarului de victime ale violenþei domestice</t>
  </si>
  <si>
    <t>Neamt, Bacau</t>
  </si>
  <si>
    <t>Jud Neamt,  Jud Bacau</t>
  </si>
  <si>
    <t>1/01.08.2019, 2/31.10.2019, 3/08.09.2020</t>
  </si>
  <si>
    <t>Batranete fericita!</t>
  </si>
  <si>
    <t>Prelungirea si îmbunataþirea calitaþii vieþii pentru 165 de persoane vârstnice aflate în dificultate, din judeþele Iasi si Vaslui, prin furnizarea
de servicii psiho-socio-medicale integrate si prin promovarea inovarii sociale si a vieþii active.</t>
  </si>
  <si>
    <t>Iasi, Hoceni</t>
  </si>
  <si>
    <t>LIDER ONG, P1:ASOCIAŢIA STREETAWARE ONG, P2  - UAT</t>
  </si>
  <si>
    <t>1/23.03.2020, 2/30.04.2020, 3/18.08.2020</t>
  </si>
  <si>
    <t>CARE - Cooperare si asistenta. Respect si egalitate!</t>
  </si>
  <si>
    <t>Reducerea numarului de persoane aparþinând grupurilor vulnerabile prin implementarea de masuri integrate pentru îmbunataþirea calitaþii
vieþii, combaterea excluziunii sociale si cresterea accesului la servicii socio-medicale pentru persoanele vârstnice cu domiciliul pe raza
Comunei Pârgaresti - judeþul Bacau, Comunei Mircesti si Halaucesti – jud. Iasi, Municipiului Suceava-judeþul Suceava in acord cu
legislatia in vigoare si nevoile grupului tinta.</t>
  </si>
  <si>
    <t>Suceava, Iasi, Bacau</t>
  </si>
  <si>
    <t>Municipiul Suceava Mirceşti Hălăuceşti Pârgăreşti</t>
  </si>
  <si>
    <t xml:space="preserve">Lider parteneriat: privat (ONG) </t>
  </si>
  <si>
    <t>Servicii integrate pentru bunicii din Berezeni</t>
  </si>
  <si>
    <t>Sediu centru social, reabilitat in cadrul proiectului POR Reabilitare, modernizare, extindere si dotare Centru Social pentru persoane varstnice sat Berezeni, Comuna Berezeni, judetul Vaslui, Cod proiect:116811</t>
  </si>
  <si>
    <t>Berezeni, Iasi</t>
  </si>
  <si>
    <t>lider de parteneriat: privat (ONG);
P1: Unitate administrativa teritoriala nivel local;</t>
  </si>
  <si>
    <t>Impreuna pentru Bunici Activi</t>
  </si>
  <si>
    <t>Proiectul isi propune sa consolideze si sa dezvolte un model inovator de servicii integrate dedicate persoanelor varstnice cu diferite vulnerabilitati si dependente, sa promoveze conceptul de imbatranire activa - ca solutie pe termen lung la procesul de imbatranire demografica. Proiectul ofera un model concret si inovativ de promovare a îmbatrânirii active prin integrarea vârstnicilor în societate, furnizarea serviciilor sociale si medicale pentru acestia in functie de gradul de dependenta, îmbunataþirea calitaþii vieþii si asigurarea unei vieþi decente pentru persoanele vârstnice din municipiul Bacau.</t>
  </si>
  <si>
    <t>lider de parteneriat: organism neguvernamental nonprofit (persoană juridică de drept privat fără scop patrimonial)</t>
  </si>
  <si>
    <t>Cluburile Seniorilor</t>
  </si>
  <si>
    <t>Promovarea incluziunii sociale, combaterea saraciei si a excluziunii sociale a grupurilor vulnerabile în localitaþile Balþatesti, judeþul Neamt, Miorcani, judeþul Botosani si Iasi, judeþul Iasi prin îmbunataþirea accesului a 161 de persoanelor vârstnice la serviciile sociale/medicale/socio-medicale în cadrul a trei centre de zi create în cadrul proiectului.</t>
  </si>
  <si>
    <t>Botosani, Neamt, Iasi</t>
  </si>
  <si>
    <t>Radauti-Prut,Baltatesti, Iasi</t>
  </si>
  <si>
    <t>lider de parteneriat: instituţie de cult, partener: instituţie de cult</t>
  </si>
  <si>
    <t>1 / 23.12.2019</t>
  </si>
  <si>
    <t>Demnitate pentru bunicii nostri</t>
  </si>
  <si>
    <t>25 persoane varstnice, aflate in situatii de dependenta si/sau risc de excluziune sociala, localizate in comuna Traian, jud. Bacau (localitate aflata la 12 km de municipiul Bacau), au fost incluse in grupul tinta ca urmare a solicitarii Directiei de Asistenta Sociala a UAT Traian.
86 persoane varstnice, aflate in situatii de dependenta si/sau risc de excluziune sociala, localizate in municipiul Bacau, au fost incluse in grupul tinta ca urmare a colaborarii cu Directia de Asistenta Sociala a mun. Bacau, dar si ca urmare a solicitărilor depuse si aflate în evidența Crucii Rosii Bacau. De asemenea, grupul tinta include un nr. de 14 angajati ai Filialei Bacău a Societatii  Nationale de Cruce Roșie,  care vor participa la schimbul de bune practici.
25 persoane varstnice, aflate in situatii de dependenta si/sau risc de excluziune sociala, localizate in comuna Corbasca, jud. Bacau (localitate aflata la 48 km de municipiul Bacau), au fost incluse in grupul tinta ca urmare a solicitarii Directiei de Asistenta Sociala a UAT Corbasca.
25 persoane varstnice, aflate in situatii de dependenta si/sau risc de excluziune sociala, localizate in comuna Colonesti, jud. Bacau (localitate aflata la 41 km de municipiul Bacau), au fost incluse in grupul tinta ca urmare a solicitarii Directiei de Asistenta Sociala a UAT Colonesti.</t>
  </si>
  <si>
    <t>Traian, Municipiul Bacau, Corbasca, Colonesti</t>
  </si>
  <si>
    <t>Societatea nu are vârstă</t>
  </si>
  <si>
    <t>Obiectivul general al proiectului este reprezentat de imbunatatirea calitatii vietii si depasirea situatiei de vulnerabilitate pentru persoanele
varstnice aflate in situatii de dependenta si/sau cu risc de excluziune sociala din orasul Tirgu Neamt, zonele limitrofe si comunitatile
marginalizate din proximitate, prin furnizarea de servicii integrate, de ingrijire la domiciliu. In cadrul proiectul 162 de persoane vor beneficia
de suportul unei echipe interdisciplinare de specialisti, alcatuite din consilier juridic, asistent social, psiholog, kinetoterapeut, ingrijitor la
domiciliu, facilitator comunitar care vor crea planuri individuale de ingrijire ce vor fi reevaluate constant si actualizate in acord cu nevoile
fiecarui membru al grupului tinta. In completare, membrii grupului tinta vor beneficia de subventii, de mici reparatii si amenajari, de servicii
medicale si suportul unui muncitor necalificat pentru rezolvarea sarcinilor casnice principale. Ca urmare a sprijinului primit, cel putin 92 de
persoane vor depasi situatia de vulnerabilitate.
Obiectivul general este in concordanta cu prevederile Acordului de parteneriat 2014 -2020, Recomandarile Specifice de tara 2014 si cu
Programul National de Reforma si contribuie la implementarea masurilor incluse in Strategia Nationala pentru Promovarea Imbatranirii
Active si Protectia Persoanelor Varstnice pentru perioada 2015-2020 si Strategia Nationala privind Incluziunea Sociala si Reducerea
Saraciei pentru perioada 2015-2020.
De asemenea, proiectul contribuie la realizarea obiectivelor specifice OS 4.4 ale AP 4/PI 9.ii, prin actiuni cu impact direct asupra efectuarii
activitatilor de baza si instrumentale ale vietii zilnice, deci ajungandu-se la imbunatatirea nivelului de trai al persoanelor varstnice
apartinand grupului tinta prin furnizarea de servicii sociale, medicale, socio-medicale, psihologice de ingrijire la domiciliu dupa un plan
individualizat, ce va fi ajustat constant in functie de nevoile concrete ale grupului tinta.
Proiectul va genera un efect pozitiv pe termen lung asupra calitatii vietii persoanelor varstnice din orasul Tirgu Neamt, zonele limitrofe si
comunitatile marginalizate din proximitate, prin furnizarea de servicii functionale integrate de ingrijire la domiciliu a celor aflati in situatii de
dependenta/risc de excluziune, dar mai ales prin schimbarile la nivel social si organizational produse la nivelul comunitatii si a Directiei de
Asistenta Sociala o data cu implementarea acestui proiect: o structura noua, moderna, necesara din punct de vedere social, cu suport
informatic prin instrumentul de gestiune a planurilor de ingrijire, cu suport financiar principal de la Primaria orasului Tirgu-Neamt si
secundar o data cu crearea retelei de parteneriat dintre administratie publica locala-furnizori sociali-comunitate.
Proiectul contribuie la dezvoltarea unei culturi pro-active, inovatoare social, nediscriminatorii si la cresterea responsabilitatii in randul
populatiei comunitatii cu impact asupra participarii sociale active si demne a persoanelor varstnice. Instrumentele folosite, initiativele si
actiunile intreprinse pe parcursul proiectului si parteneriatele create vor juca rol de multiplicatori ai exemplelor de bune practici.
Obiectivele specifice ale proiectului
1. OS1: Înfiinþarea unui serviciu integrat de îngrijire la domiciliu funcþional destinat persoanelor vârstnice aflate în situaþii de
dependenþa /cu risc de excluziune sociala din orasul Tîrgu Neamþ, zonele limitrofe si comunitaþile marginalizate din proximitate în
vederea cresterii calitatii vietii acestora.
Obiectivul specific 1 este corelat cu activitatile A2, A4 si A5 din grafic, cu actiunile mentionate la punctul 1.3.1 din ghidul
solicitantului si contribuie la atingerea rezultatelor corespunzatoare acestor activitati: R3-R5,R9,R10
2. OS2: Selectia a 162 de persoane varstnice din orasul Tîrgu Neamþ, zonele limitrofe si comunitaþile marginalizate din proximitate,
aflate în situaþii de dependenþa /cu risc de excluziune sociala si furnizarea de servicii integrate de îngrijire la domiciliu a acestora
dupa un plan individualizat adaptat fiecarui membru ai grupului þinta, din care cel putin 92 de persoane vor depasi situatia de
vulnerabilitate, ca urmare a sprijinului primit.
Obiectivul specific 1 este corelat cu activitatile A1, A3, A4 si A5 din grafic, cu actiunile mentionate la punctul 1.3.1 din ghidul
solicitantului si contribuie la atingerea rezultatelor corespunzatoare acestor activitati: R1,R2,R6-R10</t>
  </si>
  <si>
    <t>lider de parteneriat: instituții publice aflate în subordinea sau sub coordonarea consiliului local/primarului, P: public</t>
  </si>
  <si>
    <t>Servicii integrate pentru bunicii din Tansa</t>
  </si>
  <si>
    <t>Dezvoltarea si implementarea de masuri integrate pentru imbunatatirea calitatii vietii persoanelor varstnice cu domiciliul pe raza Comunei Tansa – Jud. Iasi, in acord cu legislatia in vigoare si nevoile grupului tinta.</t>
  </si>
  <si>
    <t>Tansa, Iasi</t>
  </si>
  <si>
    <t>lider de parteneriat: unitate administrativ teritorială nivel local / P1: ONG</t>
  </si>
  <si>
    <t>1 / 14.10.2019, 2/05.11.2019, 3/ 20.11.2020</t>
  </si>
  <si>
    <t>Nicaieri nu-i ca acasa</t>
  </si>
  <si>
    <t>Obiectivul general al proiectului consta în reducerea numarului de persoane aparþinând grupurilor vulnerabile prin furnizarea unor servicii
sociale / medicale/ socio-profesionale / de formare profesionala adecvate nevoilor specifice. Practic, se urmareste acordarea de servicii
socio-medicale si asistenta emotionala pe termen lung unui numar de 165 de persoane varstnice, care au 65 de ani sau peste 65 de ani,
in municipiul Iasi si comuna Dobrovat, din judetul Iasi. Activitatile aferente proiectului sunt subsumate unei abordari multidisciplinare de
acordare servicii specializate, de ingrijire socio-medicala la domiciliu.</t>
  </si>
  <si>
    <t>Iasi, Dobrovat</t>
  </si>
  <si>
    <t xml:space="preserve">lider de parteneriat: privat (ONG)  </t>
  </si>
  <si>
    <t>1/27.01.2020, 2/18.03.2020; 3/26.02.2021</t>
  </si>
  <si>
    <t>I.S.R. - Întreprinderi sociale responsabile</t>
  </si>
  <si>
    <t>Obiectivul general al proiectului consta in consolidarea capacitatii intreprinderilor de economie sociala de a functiona intr-o maniera autosustenabila prin cresterea numarului de entitati de economie sociala in regiunile Nord-Est, Nord-Vest, Sud-Est si Sud-Muntenia, in
vederea stimularii integrarii pe piata fortei de munca a persoanelor din grupurile vulnerabile si a combaterii saraciei, prin infiintarea de
intreprinderi sociale si crearea de noi locuri de munca.</t>
  </si>
  <si>
    <t>Nord-Est Sud-Est Nord-Vest Sud - Muntenia</t>
  </si>
  <si>
    <t>Suceava Neamţ Iaşi Botoşani Bacău Vrancea Tulcea Galaţi Constanţa Buzău Brăila Sălaj Satu Mare Maramureş Cluj Bistriţa-Năsăud Bihor Teleorman Prahova Ialomiţa Giurgiu Dâmboviţa Călăraşi Argeş Vaslui</t>
  </si>
  <si>
    <t>Judeţul Suceava Judeţul Neamţ Judeţul Iaşi Judeţul Botoşani Judeţul Bacău Judeţul Vrancea Judeţul Tulcea Judeţul Galaţi Judeţul Constanţa Judeţul Buzău Judeţul Brăila Judeţul Sălaj Judeţul Satu Mare Judeţul Maramureş Judeţul Cluj Judeţul Bistriţa-Năsăud Judeţul Bihor Judeţul Teleorman Judeţul Prahova Judeţul Ialomiţa Judeţul Giurgiu Judeţul Dâmboviţa Judeţul Călăraşi Judeţul Argeş Judeţul Vaslui</t>
  </si>
  <si>
    <t>lider de parteneriat: privat (ONG);
P1: privat (ONG);
P2: privat (SRL)</t>
  </si>
  <si>
    <t>Servicii integrate pentru varstnici in propria comunitate</t>
  </si>
  <si>
    <t>Obiectivul general al proiectul este crearea unui sistem integrat de servicii socio – medicale integrate de care sa beneficieze 200 de persoane varstnice cu domiciliul in judetul Bacau, comunele MOTOSENI, RACHITOASA si STANISESTI in concordanta cu nevoile lor specifice, in vederea depasirii situatiei de vulnerabilitate si imbunatatirii calitatii vietii acestora.</t>
  </si>
  <si>
    <t>Motoşeni Stănişeşti Răchitoasa Municipiul Bacău</t>
  </si>
  <si>
    <t>LP: ONG, P1: ONG,</t>
  </si>
  <si>
    <t>”SENIORATuS - Măsuri pentru reducerea numărului de persoane aflate în risc de sărăcie și excluziune socială, prin îmbunătățirea calității vieții persoanelor vârstnice din Orașul Ștefănești, Județul Botoșani”</t>
  </si>
  <si>
    <t xml:space="preserve">Obiectivul general al proiectului este de reducere a numarului de persoane aflate in risc de saracie si excluziune sociala din Orasul
Stefanesti, judetul Botosani, prin furnizarea unor servicii sociale adecvate nevoilor specifice in cadrul unitatilor sociale multifunctionale fara
componenta rezidentiala (centru de zi si centru de ingrijiri la domiciliu) dedicate persoanele varstnice pentru incluziunea sociala si
prelungirea si imbunatatirea calitatii vietii acestora. Pentru efecte vizibile atat la nivelul comunitatii vizate dar si la nivel societatii in general, proiectul
vizeaza un grup tinta total de 162 de persoane. </t>
  </si>
  <si>
    <t>Stefanesti</t>
  </si>
  <si>
    <t>Lider: unitate administrativ teritoriala nivel local</t>
  </si>
  <si>
    <t>Acceleratorul de intreprinderi sociale</t>
  </si>
  <si>
    <t>Infiintarea unui numar de minim 21 de intreprinderi sociale la nivelul a 7 regiuni de dezvoltare din Rominia ca solutie sustenabila de reducere a disparitatilor sociale, combaterea saraciei si crearea de locuri de munca incluzive pentru persoane care apartin grupurilor defavorizate.</t>
  </si>
  <si>
    <t>Vest Sud-Vest Oltenia Sud-Est Sud - Muntenia Nord-Vest Nord-Est Centru</t>
  </si>
  <si>
    <t>Timiş Dolj Constanţa Prahova Cluj Iaşi Braşov</t>
  </si>
  <si>
    <t>Municipiul Timişoara Municipiul Craiova Municipiul Constanţa Municipiul Ploieşti Municipiul Cluj-Napoca Municipiul Iaşi Municipiul Braşov</t>
  </si>
  <si>
    <t>LP-ONG/   P1- intreprindere mica</t>
  </si>
  <si>
    <t>Acceleratorul de întreprinderi sociale în Regiunea Nord-Est</t>
  </si>
  <si>
    <t>Infiintare unui nr minim de 21 de intreprinderi sociale</t>
  </si>
  <si>
    <t>LP -ONG</t>
  </si>
  <si>
    <t>AA 1/19.09.2019   AA2/27.03.2020  AA3/15.07.2020</t>
  </si>
  <si>
    <t>Sprijin pregatitor pentru  infiintare GAL SUCEAVA si elaborare SDL ZUM</t>
  </si>
  <si>
    <t>Obiectivul principal este: infiintarea GAL Suceava, animarea actorilor locali si elaborarea Strategiei de Dezvoltare Locala vor crea infrastructura necesara
pentru implementarea unor masuri (soft si hard) care sa contribuie la reducerea numarului de persoane aflate in risc de saracie si
excluziune sociala din Suceava.</t>
  </si>
  <si>
    <t>Municipiul Suceava</t>
  </si>
  <si>
    <t>LP: Unitate administrativ teritoriala nivel local / P1: ONG / P2: SRL</t>
  </si>
  <si>
    <t>„ProSENIOR - Măsuri pentru reducerea numărului de persoane aflate în risc de sărăcie și excluziune socială, prin îmbunătățirea calității vieții persoanelor vârstnice din Comuna Păltiniș, Județul Botoșani”</t>
  </si>
  <si>
    <t>Obiectivul general al proiectului este de reducere a numarului de persoane aflate in risc de saracie si excluziune sociala din Comuna Paltinis, judetul Botosani, prin furnizarea unor servicii sociale adecvate nevoilor specifice in cadrul unitatilor sociale multifunctionale fara componenta rezidentiala (centru de zi, unitate de ingrijiri la domiciliu, cantina sociala) dedicate persoanele varstnice, pentru incluziunea sociala si prelungirea si imbunatatirea calitatii vietii acestora.</t>
  </si>
  <si>
    <t>Păltiniş</t>
  </si>
  <si>
    <t>„SENIORuM – Măsuri pentru reducerea numărului de persoane aflate în risc de sărăcie și excluziune socială, prin îmbunătățirea calității vieții persoanelor vârstnice din Comuna Mihăileni, Județul Botoșani”</t>
  </si>
  <si>
    <t>Scaderea gradului de risc de saracie si excluziune sociala si cresterea calitatii vietii in randul populatiei varstnice din comuna Mihaileni, prin infiintarea a doua servicii sociale – centru de zi si respectiv o unitate de ingrijiri la domiciliu.</t>
  </si>
  <si>
    <t>Mihăileni</t>
  </si>
  <si>
    <t>lider de parteneriat: unitate administrativ teritorială nivel local</t>
  </si>
  <si>
    <t>“CoSENIOR - Măsuri pentru reducerea numărului de persoane aflate în risc de sărăcie și excluziune socială, prin îmbunătățirea calității vieții persoanelor vârstnice din Comuna Coșula, Județul Botoșani”</t>
  </si>
  <si>
    <t>Scaderea gradului de risc de saracie si excluziune sociala si cresterea calitatii vietii in randul populatiei varstnice din UAT Cosula, prin infiintarea unui serviciu social – centru de zi fara componenta rezidentiala.</t>
  </si>
  <si>
    <t>Coşula</t>
  </si>
  <si>
    <t>RESPECT BĂTRÂNII! – Reducerea Excluziunii Sociale prin Promovarea și Eficientizarea Calității Tratamentului adresat Bătrânilor din localitățile Văratec, județul Neamț și Iași, județul Iași</t>
  </si>
  <si>
    <t>Promovarea incluziunii sociale, combaterea saraciei si a excluziunii sociale a grupurilor vulnerabile în localitaþile Varatec, judeþul Neamþ si Iasi, judeþul Iasi prin îmbunataþirea accesului a 102 de persoanelor vârstnice la serviciile sociale/medicale/socio-medicale în cadrul a doua centre de zi si un centru si/sau unitate de îngrijire la domiciliu create si unul dezvoltat în cadrul proiectului. Proiectul contribuie la atingerea obiectivului specific 4.4 al programului, „Reducerea numarului de persoane aparþinând grupurilor vulnerabile prin furnizarea unor servicii
sociale/ medicale/ socio-profesionale/ de formare profesionala adecvate nevoilor specifice" pentru grupul vulnerabil persoane vârstnice, activitaþile acestuia fiind direcþionate spre crearea a doua centre de zi de asistenþa si recuperare pentru persoane vârstnice (în Iasi), crearea unui centru si/sau unitate de îngrijire la domiciliu la Varatec, jud. Neamþ si spre dezvoltarea Centrului de Zi de Asistenþa si Recuperare pentru Persoane Vârstnice al Parohiei Binecredinciosul Voievod tefan cel Mare si Sfânt. Centrele de zi vor desfasura activitaþi
integrate fundamentate privind: prevenirea marginalizarii sociale si sprijinirea pentru integrare /reintegrarea sociala; consilierea, informarea sociala si îndrumarea socio-administrativa; consilierea psihologica (recuperare/reabilitare psihica) pentru persoanele vârstnice; readaptarea capacitaþilor fizice; kinetoterapie (recuperare/ reabilitare fizica); îndrumare medicala si consultaþii pentru persoanele vârstniceetc.</t>
  </si>
  <si>
    <t>Iaşi, Neamt</t>
  </si>
  <si>
    <t>Municipiul Iaşi, Agapia</t>
  </si>
  <si>
    <t>Lider: institutie de cult; P1 institutie de cult; P2 organism neguvernamental nonprofit (persoana juridica de drept privat fara scop patrimonial); P3 institutie de cult</t>
  </si>
  <si>
    <t>Oportunitati pentru batranii comunitatilor din Judetul Iasi</t>
  </si>
  <si>
    <t>Obiectivul general al proiectului rezida in incluziunea sociala si combaterea saraciei la nivelul comunitatilor din Judetul Iasi, pe durata a 26
luni, prin reducerea numarului de persoane varstnice aparþinând grupurilor vulnerabile ca efect al furnizarii serviciilor sociale si de formare
profesionala adecvate nevoilor specifice.</t>
  </si>
  <si>
    <t>Iasi, Belceşti</t>
  </si>
  <si>
    <t>LP: ONG, P1:instituţie de cult</t>
  </si>
  <si>
    <t>START-UP ACCES ÎN ECONOMIE SOCIALĂ</t>
  </si>
  <si>
    <t>Obiectivul general al proiectului îl reprezinta dezvoltarea pe o perioada de 36 de luni a unui pachet complex de masuri ce faciliteaza cresterea accesului unui numar de 105 persoane din regiunile de dezvoltare Sud-Muntenia,  Centru, Sud-Est si Nord-Est la servicii de formare antreprenoriala specifica, activitati de sprijin si consiliere in domeniul antreprenoriatului, in vederea asigurarii premiselor infiintarii, consolidarii si dezvoltarii intr-o maniera sustenabila a 21 de intreprinderi sociale.</t>
  </si>
  <si>
    <t>Centru, Nord-Est, Sud-Muntenia, Sud-Est</t>
  </si>
  <si>
    <t>Judetul Alba, Judetul Brasov, Judetul Covasna, Judetul Harghita, Judetul Mures, Judetul Sibiu, Judetul Bacau, Judetul Botosani, Judetul Iasi, Judetul Neamt, Judetul Suceava, Judetul Vaslui, Judetul Arges, Judetul Ialomita, Judetul Prahiva, Judetul Buzau</t>
  </si>
  <si>
    <t>Judetul Alba, Judetul Brasov, Judetul Covasna, Judetul Harghita, Judetul Mures, Judetul Sibiu, Municipiul Bacau, Municipiul Botosani, Barnova, Letcani, Miroslava, Municipiul Iasi, Orasul Podu Iloaiei, Tomesti, Municpiul Piatra Neamt, Municipiul Roman, Orasul Tg. Neamt, Baia, Municipiul Falticeni, Municipiul Suceava, Municipiul Barlad, Municipiul Vaslui, Oras Negresti, Municipiul Pitesti, Municipiul Slobozia, Municipiul Ploiesti, Municipiul Buzau</t>
  </si>
  <si>
    <t>Lider parteneriat: privat (persoană juridică de utilitate publică); Partener 1: privat (SRL), Partener 2: privat (SRL)</t>
  </si>
  <si>
    <t>yes4IES</t>
  </si>
  <si>
    <t>Obiectivul general al proiectului „ yes4IES” este integrarea pe piata fortei de munca a persoanelor din grupuri vulnerabile , prin crearea
unui ecosistem de intreprinderi sociale , de tip start-up in Regiunea de dezvoltare Nord-Est. Prin infiintarea de noi intreprinderi sociale in
Regiunea Nord-Est are loc o vitalizare a mediului de afaceri si o dezvoltare extensiva a mediului de afaceri , din regiunea Nord-Est.
Nota 1: Acronimul “ yes4IES” semnifica DA( “ yes” ) PENTRU (4-“for”) Intreprinderile de Economie Sociala ( IES ).
Nota 2: Prefixul “eco” din expresia ecosistem se refera la domeniul economic, nu la ecologic.
Nota 3 : Dezvoltarea extensiva inseamna infiintarea de noi intreprinderi , iar dezvoltarea intensiva semnifica dezvoltarea intreprinderilor
existente.</t>
  </si>
  <si>
    <t>Suceava Neamţ Vaslui Bacău Iaşi</t>
  </si>
  <si>
    <t>Municipiul Suceava Municipiul Piatra Neamţ Municipiul Vaslui Municipiul Bacău Municipiul Iaşi</t>
  </si>
  <si>
    <t xml:space="preserve">Lider parteneriat - intreprindere mijlocie, P1 - ONG, P2 - microintreprindere </t>
  </si>
  <si>
    <t>1/27.09.2019
2/16.12.2019
3/06.03.2020
4/13.05.2020
5/10.07.2020
6/14.09.2020</t>
  </si>
  <si>
    <t>Reteaua intreprinderilor de economie sociala pentru dezvoltarea Regiunii Nord-Est - R.I.E.S.</t>
  </si>
  <si>
    <t xml:space="preserve"> Unul dintre principalele obiective ale acestui  proiect este dezvoltarea competentelor antreprenoriale si manageriale in vederea imbunatatirii capacitatilor si a performantei a 120 de persoane care provin din randul grupurilor vulnerabile si care sunt interesate sa
  dezvolte o afacere de economie sociala.</t>
  </si>
  <si>
    <t>Suceava Iaşi Botoşani Neamţ</t>
  </si>
  <si>
    <t>Judeţul Suceava Judeţul Iaşi Judeţul Botoşani Judeţul Neamţ</t>
  </si>
  <si>
    <t>Solicitant- asociatie administrativ teritoriala
P1-ONG
P2-ONG
P3-ONG
P4-ONG</t>
  </si>
  <si>
    <t>1/12.12.2019, 2/13.05.2020   3/06.07.2020 4/18.08.2020  5/24.11.2020</t>
  </si>
  <si>
    <t>IMPULS - Îmbunătățirea cunoștințelor angajaților și promovarea învățării pe tot parcursul vieții în rândul companiilor din Regiunea Nord-Est</t>
  </si>
  <si>
    <t>Îmbunătățirea nivelului de cunoștințe/competențe/aptitudini pentru angajați</t>
  </si>
  <si>
    <t>Judeţul Vaslui Judeţul Neamţ Judeţul Bacău Judeţul Iaşi Judeţul Botoşani Judeţul Suceava</t>
  </si>
  <si>
    <t xml:space="preserve">
Vaslui Piatra Neamţ Bacău Iaşi Botoşani Suceava</t>
  </si>
  <si>
    <t>LP: Camera de comert / P1: ONG</t>
  </si>
  <si>
    <t>Instruit pentru performanță!</t>
  </si>
  <si>
    <t>Iasi, Botosani</t>
  </si>
  <si>
    <t>Oraş Târgu Frumos Oraş Podu Iloaiei Oraş Hârlau Municipiul Paşcani Miroslava Municipiul Iaşi Oraş Ştefăneşti Oraş Săveni Oraş Flămânzi Oraş Darabani Oraş Bucecea Municipiul Dorohoi Municipiul Botoşani</t>
  </si>
  <si>
    <t>LP: Camera de comert / P1: ONG/ P2: ONG</t>
  </si>
  <si>
    <t>Angajați mai bine pregătiți, întreprinderi mai performante</t>
  </si>
  <si>
    <t>Obiectivul general al proiectului consta in cresterea competitivitatii si a adaptabilitatii intreprinderilor din judetul Bacau la
schimbarile si dinamica sectoarelor economice cu potential competitiv identificate conform SNC si in corelare cu domeniile de specializare
inteligenta conform SNCDI, prin organizarea de programe de formare profesionala pentru angajatii lor si prin asistenta pentru elaborarea
si introducerea unor programe de invatare la locul de munca.</t>
  </si>
  <si>
    <t>Judeţul Bacău</t>
  </si>
  <si>
    <t>Lider parteneriat: camera de comert; Tip parteneri: P1 întreprindere</t>
  </si>
  <si>
    <t>Obiectivul general al proiectului este sprijinirea initiativelor antreprenoriale sociale sustenabile din Regiunea Nord Est in vederea facilitarii
accesului la ocupare a fortei de munca.
Prin facilitarea valorificarii ideilor de afaceri sociale noi, proiectul contribuie la crearea si dezvoltarea de intreprinderi sociale capabile sa
functioneze intr-o maniera auto sustenabila si sa promoveze locuri de munca durabile si de calitate, in special pentru persoanele care au
dificultati in obtinerea unui loc de munca. O atentie speciala va fi acordata sprijinirii de afaceri sociale care se adreseaza unor probleme
sociale concrete, relevante, existente la nivel local/regional si care isi propun sa genereze schimbari pozitive.</t>
  </si>
  <si>
    <t>Judetul Bacau, Judetul Botosani, Judetul Iasi, Judetul Neamt, Judetul Suceava, Judetul Vaslui</t>
  </si>
  <si>
    <t>Lider de parteneriat - public;
Partener 1 - privat (SA);
Partener 2 - privat (ONG)</t>
  </si>
  <si>
    <t>Pasaport de export</t>
  </si>
  <si>
    <t>Imbunatatirea nivelului de cunostinte/ competente/ aptitudini necesare derularii activitatilor deimbunatatirea nivelului de cunostinte/ competente/ aptitudini necesare derularii activitatilor de
internationalizare/export ale angajatilor care isi desfasoara activitatea in sectoarele economice/ domeniile identificate conform SNC si SNCDI din regiunile Nord Est, Nord Vest, Sud si Vest prin participarea in cadrul proiectului a 400 de angajati la un program integrat de
formare.</t>
  </si>
  <si>
    <t>Vest Sud - Muntenia Nord-Vest Nord-Est</t>
  </si>
  <si>
    <t>Timiş Hunedoara Caraş-Severin Arad Teleorman Prahova Ialomiţa Giurgiu Dâmboviţa Călăraşi Argeş Sălaj Satu Mare Maramureş Cluj Bistriţa-Năsăud Bihor Vaslui Suceava Neamţ Iaşi Botoşani Bacău</t>
  </si>
  <si>
    <t>Judeţul Timiş Judeţul Hunedoara Judeţul Caraş-Severin Judeţul Arad Judeţul Teleorman Judeţul Prahova Judeţul Ialomiţa Judeţul Giurgiu Judeţul Dâmboviţa Judeţul Călăraşi Judeţul Argeş Judeţul Sălaj Judeţul Satu Mare Judeţul Maramureş Judeţul Cluj Judeţul Bistriţa-Năsăud Judeţul Bihor Judeţul Vaslui Judeţul Suceava Judeţul Neamţ Judeţul Iaşi Judeţul Botoşani Judeţul Bacău</t>
  </si>
  <si>
    <t>DA pentru Training, DA pentru Viitor! - Dezvoltarea aptitudinilor/cunoștințelor/competențelor angajaților din sectoarele economice/ domeniile identificate conform SNC și SNCDI prin Training</t>
  </si>
  <si>
    <t>Imbunatatirea nivelului de cunostinte/ competente/ aptitudini pentru un numar de 327 persoane angajate in
sectoarele economice/ domeniile identificate conform SNC si SNCDI din regiunile de dezvoltare Nord Est (RD NE), Nord Vest (RD NV) si
Sud-Est (RD SE) pe parcursul a 18 luni de implementare a proiectului.</t>
  </si>
  <si>
    <t>Nord-Vest Sud-Est Nord-Est</t>
  </si>
  <si>
    <t>Satu Mare Maramureş Bistriţa-Năsăud Sălaj Cluj Bihor Vrancea Tulcea Galaţi Constanţa Buzău Brăila Vaslui Suceava Neamţ Iaşi Botoşani Bacău</t>
  </si>
  <si>
    <t>Judeţul Satu Mare Judeţul Maramureş Judeţul Bistriţa-Năsăud Judeţul Sălaj Judeţul Cluj Judeţul Bihor Judeţul Vrancea Judeţul Tulcea Judeţul Galaţi Judeţul Constanţa Judeţul Buzău Judeţul Brăila Judeţul Vaslui Judeţul Suceava Judeţul Neamţ Judeţul Iaşi Judeţul Botoşani Judeţul Bacău</t>
  </si>
  <si>
    <t>Social Act</t>
  </si>
  <si>
    <t>Obiectivul proiectului consta in promovarea antreprenoriatului social si a integrarii vocationale in intreprinderi sociale,in scopul facilitarii accesului la ocuparea fortei de munca prin infiintarea unui nr de 26 de intreprinderi sociale .</t>
  </si>
  <si>
    <t>L: SRL, P1:SRL, P2:ONG</t>
  </si>
  <si>
    <t>1/24.02.2020, 2/14.05.2020, 3/06.10.2020</t>
  </si>
  <si>
    <t>Smart Academy 2.0</t>
  </si>
  <si>
    <t>Sud-Est, Nord-Est, Centru</t>
  </si>
  <si>
    <t>Vrancea Tulcea Galaţi Constanţa Buzău Brăila Vaslui Suceava Neamţ Iaşi Botoşani Bacău Sibiu Mureş Harghita Covasna Braşov Alba</t>
  </si>
  <si>
    <t>Judeţul Vrancea Judeţul Tulcea Judeţul Galaţi Judeţul Constanţa Judeţul Buzău Judeţul Brăila Judeţul Vaslui Judeţul Suceava Judeţul Neamţ Judeţul Iaşi Judeţul Botoşani Judeţul Bacău Judeţul Sibiu Judeţul Mureş Judeţul Harghita Judeţul Covasna Judeţul Braşov Judeţul Alba</t>
  </si>
  <si>
    <t>L: ONG</t>
  </si>
  <si>
    <t>Furnizare servicii sociale pentru persoane adulte cu dizabilitati</t>
  </si>
  <si>
    <t>Reducerea numarului de persoane adulte cu dizabilitati din sistemul institutionalizat prin asigurarea serviciilor la nivelul comunitatii.
Acest obiectiv va fi atins prin oferirea de servicii in cadrul locuintelor protejate si a centrului de zi infiintate prin proiectul „Infrastructura
sociala comunitara pentru persoane adulte cu dizabilitati” finantat prin POR 2014-2020, MySMIS 2014+: 119326, si prin serviciile sociale
create ca urmare a infiintarii retelei de asistenti personali profesionisti si a Serviciului Asistenta si Suport pentru persoanele adulte cu
dizabilitati dezinstitutionalizate din cadrul Centrului de Recuperare si Reabilitare a Persoanelor cu Handicap Comanesti. Serviciile sociale
vor fi preluate in organigrama, statul de functii si bugetul DGASPC Bacau. In perioada de implementare a proiectului se va asigura
functionarea efectiva a serviciilor sociale realizand recrutarea, selectia si angajarea personalului, elaborarea procedurilor de lucru cu
beneficiarii, implementarea planurilor de interventie, licentierea serviciilor.</t>
  </si>
  <si>
    <t>LP:instituții publice aflate în subordinea sau sub coordonarea consiliului județean, P:autoritate  publica locala</t>
  </si>
  <si>
    <t>GIPO - comunități incluzive pentru persoane cu dizabilități</t>
  </si>
  <si>
    <t>Dezvoltarea sistemului de servicii sociale bazate pe comunitatea locala din comunele Oltenesti, Girceni, Ivanesti si Pungesti din judetul Vaslui, pentru integrarea si dezvoltarea abilitaþilor de viaþa autonoma a persoanelor adulte cu dizabilitaþi dezinstituþionalizate din cadrul Centrului de Recuperare si Reabilitare a Persoanelor cu Handicap (CR.R.P.H.) Husi.</t>
  </si>
  <si>
    <t>Municipiul Vaslui Pungeşti Olteneşti Ivăneşti Gârceni</t>
  </si>
  <si>
    <t>LP:instituții publice aflate în subordinea sau sub coordonarea consiliului județean</t>
  </si>
  <si>
    <t>1/22.07.2020</t>
  </si>
  <si>
    <t>Șanse egale pentru viata în comunitate</t>
  </si>
  <si>
    <t>Dezinstitutionalizarea si prevenirea reinstitutionalizarii persoanelor adulte cu dizabilitati din cadrul Centrului de Recuperare si Reabilitare
Neuropsihiatrica Racaciuni prin furnizarea de servicii la nivelul comunitatii.
Acest obiectiv va fi atins prin oferirea de servicii in cadrul locuintelor protejate si a centrului de zi infiintate prin proiectul „Investitii in servicii
sociale comunitare pentru persoane adulte cu dizabilitati in comuna Tamasi, judetul Bacau” finantat prin POR 2014-2020, MySMIS 2014+:
119325, si prin serviciile sociale create ca urmare a infiintarii retelei de asistenti personali profesionisti si a Serviciului Asistenta si Suport
pentru persoanele adulte cu dizabilitati dezinstitutionalizate din cadrul Centrului de Recuperare si Reabilitare Neuropsihiatrica Racaciuni.
Serviciile sociale vor fi preluate in organigrama, statul de functii si bugetul DGASPC Bacau. In perioada de implementare a proiectului se
va asigura functionarea efectiva a serviciilor sociale realizand recrutarea, selectia si angajarea personalului, elaborarea procedurilor de
lucru cu beneficiarii, implementarea planurilor de interventie, licentierea serviciilor.</t>
  </si>
  <si>
    <t>Tamaşi</t>
  </si>
  <si>
    <t>Incluziune socială prin servicii sociale în comunitate</t>
  </si>
  <si>
    <t>Reducerea numarului de persoane varstnice si a celor cu dizabilitatii plasate in institutii rezidentiale prin furnizarea de servicii  medicale si sociale la nivelul comunitatii.</t>
  </si>
  <si>
    <t>Oras Targu Ocna</t>
  </si>
  <si>
    <t>Suport pentru viața independentă în comunitate a persoanelor cu dizabilități</t>
  </si>
  <si>
    <t>Facilitarea tranzitiei spre traiul independent si prevenirea reinstitutionalizarii persoanelor adulte cu dizabilitati intitutionalizate in cadrul
Centrului de Recuperare si Reabilitare Neuropsihitrica Racaciuni prin servicii asigurate in comunitate.
Acest obiectiv va fi atins prin oferirea de servicii in cadrul locuintelor protejate si a centrului de zi infiintate prin proiectul „Servicii sociale
alternative pentru persoane adulte cu dizabilitati” finantat prin POR 2014-2020, MySMIS 2014+: 119324, si prin serviciile sociale create ca
urmare a infiintarii retelei de asistenti personali profesionisti si a Serviciului Asistenta si Suport pentru persoanele adulte cu dizabilitati
dezinstitutionalizate din cadrul Centrului de Recuperare si Reabilitare Neuropsihiatrica Racaciuni. Serviciile sociale vor fi preluate in
organigrama, statul de functii si bugetul DGASPC Bacau. In perioada de implementare a proiectului se va asigura functionarea efectiva a
serviciilor sociale realizand recrutarea, selectia si angajarea personalului, elaborarea procedurilor de lucru cu beneficiarii, implementarea
planurilor de interventie, licentierea serviciilor.</t>
  </si>
  <si>
    <t>Racaciuni</t>
  </si>
  <si>
    <t>Tutova  Pogana - comunități incluzive pentru persoane cu dizabilități</t>
  </si>
  <si>
    <t>Dezvoltarea sistemului de servicii sociale bazate pe comunitatea locala din comunele Tutova si Pogana din judetul Vaslui, pentru
integrarea si dezvoltarea abilitaþilor de viaþa autonoma a persoanelor adulte cu dizabilitaþi dezinstituþionalizate din cadrul Centrului de
Recuperare si Reabilitare a Persoanelor cu Handicap (CRRPH) Husi.
Proiectul, in ansamblul sau, are ca scop sprijinirea procesului de dezinstitutionalizare prin furnizarea de servicii integrate de sprijin in
vederea tranzitiei de la servicii de ingrijire institutionalizate catre servicii la nivelul comunitatii in complementaritate cu 2 proiecte finantate
din Programul de Interes National „Înfiinþarea de servicii sociale de tip centre de zi, centre respiro/ centre de criza si locuinþe protejate în
vederea dezinstituþionalizarii persoanelor cu dizabilitaþi aflate în instituþii de tip vechi si pentru prevenirea instituþionalizarii persoanelor cu
dizabilitaþi din comunitate”. Proiectul actioneaza la nivelul a 3 paliere de interventie: la nivel individual (prin centrarea serviciilor pe
beneficiar), la nivel organizational (prin dezvoltarea de instrumente si proceduri de lucru specifice) si la nivel comunitar (prin sensibilizare
si activitati comune).</t>
  </si>
  <si>
    <t>Tutova Pogana Municipiul Vaslui</t>
  </si>
  <si>
    <t>1/14.07.2020</t>
  </si>
  <si>
    <t>Murgeni  Banca - comunități incluzive pentru persoane cu dizabilități</t>
  </si>
  <si>
    <t>Dezvoltarea sistemului de servicii sociale bazate pe comunitatea locala din orasul Murgeni si comuna Banca, din judetul Vaslui, pentru integrarea si dezvoltarea abilitaþilor de viaþa autonoma a persoanelor adulte cu dizabilitaþi dezinstituþionalizate din cadrul Centrului de Recuperare si Reabilitare a Persoanelor cu Handicap (CR.R.P.H.) Husi.</t>
  </si>
  <si>
    <t>Municipiul Vaslui Oras Murgeni Banca</t>
  </si>
  <si>
    <t>Găgești - comunitate incluzivă pentru persoane cu dizabilități</t>
  </si>
  <si>
    <t>Îmbunataþirea si dezvoltarea sistemului de servicii sociale bazate pe comunitate, din comuna Gagesti, judetul Vaslui, pentru integrarea si
dezvoltarea abilitaþilor de viaþa autonoma a persoanelor adulte cu dizabilitaþi, dezinstituþionalizate din cadrul Centrului de Recuperare si
Reabilitare a Persoanelor cu Handicap (CRRPH) Husi.
Proiectul, în ansamblul sau, are ca si scop sprijinirea procesului de dezinstituþionalizare si de prevenire a reinstituþionalizarii, prin
furnizarea de servicii integrate de sprijin, în vederea tranziþiei de la servicii de îngrijire instituþionalizate catre servicii la nivelul comunitaþii,
în complementaritate cu proiectul finanþat prin Programul Operaþional Regional Servicii sociale destinate persoanelor adulte cu dizabilitaþi
cod SMIS 121847, în cadrul celor trei locuinþe protejate si centrul de zi în com. Gagesti, cu respectarea standardelor minime de calitate.
Deasemenea proiectul îsi propune o abordare noua, inovativa, în ceea ce priveste îngrijirea în comunitate a persoanelor adulte cu
handicap, prin înfiinþarea unei retele locale pilot de Asistenþi Personali Profesionisti (APP) în com. Gagesti, jud. Vaslui pentru un numar de
20 persoane adulte cu handicap, care vor fi dezznstituþionalizate din CRRPH Husi, cu respectarea standardelor minime de calitate.</t>
  </si>
  <si>
    <t>Municipiul Vaslui Gagesti</t>
  </si>
  <si>
    <t>SOCIAL ACTIVATOR – Accentuarea Competitivității aplicând Tehnici de Incluziune cu Valoare Adăugată prin Training și Ocuparea Resurselor umane în Regiunea Nord-Est</t>
  </si>
  <si>
    <t xml:space="preserve">Integrarea pe piaþa forþei de munca a persoanelor din grupurile vulnerabile si combaterea saraciei prin susþinerea înfiinþarii a 17 întreprinderi sociale în zona de urbana si rurala din Regiunea de Nord-Est. </t>
  </si>
  <si>
    <t>LP- iintreprindere mica/P1-intreprindere mica</t>
  </si>
  <si>
    <t>BARRIER-FREE</t>
  </si>
  <si>
    <t>Dezinstitutionalizarea a 72 de persoane adulte cu dizabilitati ce beneficiaza, la momentul actual, de masuri de protectie in cadrul centrelor rezidentiale clasice din judetul Neamt</t>
  </si>
  <si>
    <t>Timişeşti Pipirig Borleşti Oraş Târgu Neamţ</t>
  </si>
  <si>
    <t>Furnizor de servicii sociale de drept public</t>
  </si>
  <si>
    <t>Servicii socio-educationale de prevenire a abandonului familial pentru copiii nostri</t>
  </si>
  <si>
    <t>Obiectivul proiectului il reprezinta cresterea accesului la servicii comunitare accesibile, durabile si de inalta calitate, pentru copiii aflati in risc de separare familiala, servicii care cuprind servicii sociale de interes general, asistenta medicala primara si consiliere psihologica. DAS isi propune sa asigure in cadrul acestui proiect cresterea accesului la servicii comunitare de specialitate, durabile, la standarde europene, pentru copiii aflati in situatie de vulnerabilitate, respectiv in risc de separare de familie, coroborat cu riscul de abandon scolar si risc social, copii selectati de pe aria municipiului Piatra Neamt, cu precadere din zonele marginalizate.</t>
  </si>
  <si>
    <t>Municipiul Piatra Neamţ</t>
  </si>
  <si>
    <t>institutie publica aflata în subordinea sau sub coordonarea consiliului local/primarului</t>
  </si>
  <si>
    <t>Mobilitate fără bariere pentru copii cu dizabilități</t>
  </si>
  <si>
    <t>Dezinstitutionalizarea a 60 de copii cu dizabilitati ce beneficiaza, la momentul actual, de masuri de protectie la Centrul de protectie a copilului cu dizabilitati din cadrul Complexului de servicii „Romanita” Roman.</t>
  </si>
  <si>
    <t>Municipiul Roman</t>
  </si>
  <si>
    <t>Masuri pentru reducerea numarului de copii si tineri plasati in institutii prin furnizarea de servicii sociale la nivelul comunitatii in orasul Flamanzi, judetul Botosani</t>
  </si>
  <si>
    <t>Obiectivul general al proiectului este de reducere a riscului de saracie si excluziune sociala si de imbunatatire a calitatii vietii, prin
imputernicirea comunitatii, promovarea unei societati incluzive si prin implementarea de masuri integrate in Orasul Flamanzi, Judetul
Botosani.</t>
  </si>
  <si>
    <t>Oraş Flămânzi</t>
  </si>
  <si>
    <t>Lider: Public-UAT</t>
  </si>
  <si>
    <t>Masuri pentru reducerea numarului de copii si tineri plasati in institutii prin furnizarea de servicii sociale la nivelul comunitatii in comuna Todireni, judetul Botosani</t>
  </si>
  <si>
    <t>Obiectivul general al proiectului este de incluziune sociala si combatere a saraciei in Comuna Todireni, judetul Botosani, prin furnizarea
cresterea accesului la servicii sociale/medicale/socio profesionale/ de formare profesionala de inalta calitate si adecvate nevoilor in cadrul unei unitati sociale multifunctionale fara componenta rezidentiala (centru de zi) dedicate copiilor.</t>
  </si>
  <si>
    <t>Todireni</t>
  </si>
  <si>
    <t>Conticompetitiv Nord Est - HR si Management profesionist</t>
  </si>
  <si>
    <t>Obiectivul general al proiectului este cresterea numarului de angajaþi ai Continental Automotive Romania SRL, punctul de lucru Iasi
O.S. va fi atins prin formarea profesionala a minim 218 angajati care fie asigura managementul strategic al
Continental Automotive Romania SRL.</t>
  </si>
  <si>
    <t>LP: întreprindere mare</t>
  </si>
  <si>
    <t>Dezvoltare economica si sociala in orasul Targu Neamt</t>
  </si>
  <si>
    <t>Reducerea numarului de persoane apartinand comunitatii marginalizate din Orasul Targu Neamt, aflate in risc de saracie si excluziune
sociala, prin implementarea de interventii integrate de ocupare, educatie, formare profesionala, asistenta sociala si imbunatatirea
conditiilor de trai, in contextul mecanismului DLRC.</t>
  </si>
  <si>
    <t>Oraş Târgu Neamţ</t>
  </si>
  <si>
    <t>LP: Public-UAT, P1: instituție de învățământ pre-universitar de stat acreditată, P2: ONG</t>
  </si>
  <si>
    <t>Operationalizarea Centrului Multifunctional de Incluziune Sociala Falciu</t>
  </si>
  <si>
    <t>Cresterea calitatii vietii pentru un numar de 250 persoane, din comunitatea vulnerabila prin oferirea de servicii integrate prin servicii sociale si sprijin pentru accesul si mentinerea pe piata muncii.</t>
  </si>
  <si>
    <t>Fălciu</t>
  </si>
  <si>
    <t>LP:public, P1:privat, P2:privat</t>
  </si>
  <si>
    <t>Înființarea și funcționarea Centrului comunitar integrat din com Dodești, jud Vaslui</t>
  </si>
  <si>
    <t>Dezvoltarea si implementarea de masuri integrate pentru imbunatatirea calitatii vietii pentru un numar de 250 de persoane din comunitatea marginalizata din comuna Dodesti, jud Vaslui, in acord cu legislatia in vigoare si axate pe nevoile grupului tinta.</t>
  </si>
  <si>
    <t>Dodeşti</t>
  </si>
  <si>
    <t>LP: ONG, P1: instituţie de învăţământ pre-universitar de stat acreditată, P2: unitate administrativ teritorială nivel local</t>
  </si>
  <si>
    <t>Dezvoltare sociala in comuna Cristinesti</t>
  </si>
  <si>
    <t>Reducerea numarului de persoane apartinand comunitatii marginalizate din Comuna Cristinesti, aflate in risc de saracie si excluziune
sociala, prin implementarea de interventii integrate de ocupare, educatie, formare profesionala, asistenta sociala si imbunatatirea
conditiilor de trai, in contextul mecanismului DLRC.</t>
  </si>
  <si>
    <t>Cristineşti</t>
  </si>
  <si>
    <t>Lider: Public-UAT; P1 instituþie de învaþamânt pre-universitar de stat acreditata ;P2 ONG</t>
  </si>
  <si>
    <t>Reducerea riscului de saracie si excluziune sociala din teritoriul SDL Asociatia GAL Bucovina de Munte 2014-2020</t>
  </si>
  <si>
    <t xml:space="preserve"> Solicitantul isi propune ca obiectiv general sa contribuie la reducerea numarului de persoane aflate in risc de
saracie sau excluziune sociala din comunitatile marginalizate din zona rurala si orase cu o populatie de pana la 20.000 locuitori din
teritoriul acoperit de SDL Asociatia Grup de Actiune Locala “Bucovina de Munte” 2014-2020</t>
  </si>
  <si>
    <t>Judeţul Suceava</t>
  </si>
  <si>
    <t>LP: ONG, P1: Public-UAT, P2: ONG</t>
  </si>
  <si>
    <t>SERVICII SOCIALE PENTRU PERSOANE DEFAVORIZATE IN COMUNA BORLESTI, JUDETUL NEAMT</t>
  </si>
  <si>
    <t>Borleşti</t>
  </si>
  <si>
    <t>LP: autoritate  publica locala, P1 -instituþii publice aflate în subordinea sau sub coordonarea consiliului local/primarului, P2 - organism neguvernamental nonprofit (persoana juridica de drept privat fara scop patrimonial), P3 - organism neguvernamental nonprofit (persoana juridica de drept privat fara scop patrimonial)</t>
  </si>
  <si>
    <t>INTEGRAT – Integrare socio-profesională prin consiliere și practică la locul de muncă</t>
  </si>
  <si>
    <t>Municipiul Vaslui, Municipiul Bîrlad</t>
  </si>
  <si>
    <t>LP: autoritate a administrației publice centrale finanțata integral de la bugetul de stat sau BAS</t>
  </si>
  <si>
    <t>ARTISTIC INTERNSHIPS – Adaptarea și Responsabilizarea Tinerilor prin Încurajarea Specializării Transversale într-un mod Inovativ și Creativ</t>
  </si>
  <si>
    <t>Facilitarea accesului pe piaþa muncii pentru 181 de elevi din învaþamântul preuniversitar din judeþele Iasi si Botosani pentru o perioada de
24 de luni prin derularea de activitaþi de învaþare aferente stagiilor de practica, consilierii si orientarii profesionale, înregistrarii si dezvoltarii
unor firme de exerciþiu/ întreprinderi simulate, desfasurarii de competiþii profesionale si informarii în ambele sensuri a tuturor
stakeholderilor implicaþi în sistemul de învaþare la locul de munca.</t>
  </si>
  <si>
    <t>Municipiul Iaşi</t>
  </si>
  <si>
    <t>B: ONG</t>
  </si>
  <si>
    <t>AGRI-PRACTIC</t>
  </si>
  <si>
    <t xml:space="preserve"> Imbunatatirea utilitatii sistemului de educatie si formare pentru piata muncii în domeniul agroalimentar prin
facilitarea trecerii de la educatie la munca si adaptarea si anticiparea competentelor viitorilor angajati prin participarea la programe de
învatare bazate pe munca.</t>
  </si>
  <si>
    <t>LP:intreprindere mica;P1:ONG</t>
  </si>
  <si>
    <t>Atelierul de practica</t>
  </si>
  <si>
    <t>Facilitarea tranziţiei de la educaţie la piaţa forţelor de muncă pentru 200 elevi şi consolidarea formării lor personale si profesionale prin
cursuri specializate si practica la locul de munca ales.</t>
  </si>
  <si>
    <t>Neamt,Vaslui,Suceava, Iasi, Botosani, Bacau</t>
  </si>
  <si>
    <t>Jud Neamt,Jud Vaslui,Jud Suceava, Jud Iasi, Jud Botosani,Jud  Bacau</t>
  </si>
  <si>
    <t>Practica pentru viitorul meu</t>
  </si>
  <si>
    <t>Dezvoltarea aptitudinilor si competentelor profesionale practice specifice pentru 181 elevi (din
care cel putin 80% din mediul rural) inmatriculati in sistemul national de invatamant (invatamant profesional si lieal-ISCED 3,nivel de
calificare 3 si 4),la Grupul Scolar "Tomsa Voda" Solca ,Liceul Tehnologic "Nicanor Morosan" Pirtestii de Jos,Liceul Tehnologic ”Stefan cel
Mare” Cajvana prin programe de invatare la locul de munca.</t>
  </si>
  <si>
    <t>B: Institutie de învatamânt pre-universitar de stat acreditata, P1: institutie de învatamânt pre-universitar de stat acreditata, P2: institutie de învatamânt pre-universitar de stat acreditata</t>
  </si>
  <si>
    <t>NOI SUNTEM VIITORII PROFESIONISTI</t>
  </si>
  <si>
    <t>Obiectivul general al proiectului consta in dezvoltarea aptitudinilor si competentelor profesionale practice specifice pentru 181 elevi (din
care aprox. 60% din mediul rural) inmatriculati in sistemul national de invatamant (liceu si invatamant profesional-ISCED 3 si 4, nivel de
calificare 3 si 4), la Liceul Tehnologic ,,Vasile Deac” Vatra Dornei prin programe de invatare la locul de munca, in domeniile Mecanica si
Turism si Alimentatie Publica, domenii din sectoare cu potential competitiv si de specializare inteligenta, identificate conform SNC si
SNCDI, in vederea insertiei viitoare pe piata muncii a cel putin 39 de elevi dintre acestia.</t>
  </si>
  <si>
    <t>Stagiile de practica - calea de tranzitie spre angajare</t>
  </si>
  <si>
    <t>Dezvoltarea aptitudinilor si competentelor profesionale practice specifice pentru 181 elevi (din
care aprox. min 50% din mediul rural) inmatriculati in sistemul national de invatamant (invatamant liceal si invatamant profesional - ISCED 2-3, nivel de calificare 3-4).</t>
  </si>
  <si>
    <t>LP:institutie de invatamant pre-universitar de stat acreditata</t>
  </si>
  <si>
    <t>Practica, meserie de viitor pentru elevi din Botosani</t>
  </si>
  <si>
    <t>Cresterea nivelului de participare la programe de învaþare la locul de munca a elevilor si ucenicilor din învaþamântul secundar si terþiar non-universitar, cu accent pe sectoarele economice cu potenþial competitiv identificate conform SNC si din domeniile de specializare inteligenta conform SNCDI.</t>
  </si>
  <si>
    <t>Judeţul Botoşani</t>
  </si>
  <si>
    <t>Practica, meserie de viitor pentru elevi din jud Suceava</t>
  </si>
  <si>
    <t>Cresterea nivelului de participare la programe de învaþare la locul de munca a elevilor si ucenicilor din învaþamântul secundar si terþiar non-universitar, cu accent pe sectoarele economice cu potenþial competitiv
identificate conform SNC si din domeniile de specializare inteligenta conform SNCDI.</t>
  </si>
  <si>
    <t>Practica, meserie de viitor pentru elevi din jud.Neamt</t>
  </si>
  <si>
    <t>Judeţul Neamţ</t>
  </si>
  <si>
    <t>Practica, meserie de viitor pt elevi din jud. Iasi</t>
  </si>
  <si>
    <t>Judeţul Iaşi</t>
  </si>
  <si>
    <t>Practica, meserie de viitor pt elevi din jud. Vaslui</t>
  </si>
  <si>
    <t>Judeţul Vaslui</t>
  </si>
  <si>
    <t>" PRO- START- PRIMII PASI CATRE O CARIERA DE SUCCES “</t>
  </si>
  <si>
    <t>Proiectul se implementeaza in Reg N-E, Jud Neamt, una dintre regiunile mai puțin dezvoltate ale României si vizeaza dezvoltarea sistemului de educatie si formare profesionala pornind de la identificarea nevoilor de dezvoltare a competentelor practice a elevilor din învățământul secundar si tertiar non-universitar.  " PRO- START- PRIMII PASI CATRE O CARIERA DE SUCCES “ este un proiect care  ofera solutii concrete pentru cresterea gradului de pregatire practica pentru 200 elevi ai invatamantului secundar și terțiar non-universitar din jud. Neamt. Grupul tinta al proiectului este format din 200 elevi din invatamantul secundar si tertiar non-universitar din unitatile de invatamant cu domeniile de pregatire profesionala: turism si alimentatie, economie, comert, protecţia mediului si silvicultura, sanatate si asistenta pedagogica din regiunea Nord Est, judetul Neamt, atat in zona urbana cat si in zona rurala (minim 25 elevi, respectiv cel putin 12.5% din grupul tinta sunt din zona rurala). Activitatile organizate in proiect (relevante si obligatorii) se desfasoara in judetul Neamt, fie la sediile partenerilor, fie la agenti economici din judetul Neamt (parteneri de practica, organizatii la care se desfasoara vizitele de lucru, entitati cu care se semneaza acorduri de parteneriat etc), fie la alte entitati din Jud. Neamt care pot asigura desfasurarea acestora.</t>
  </si>
  <si>
    <t>B: ONG
P: ONG</t>
  </si>
  <si>
    <t>1 / 29.07.2020</t>
  </si>
  <si>
    <t>PROBAT - Practica, resurse si oportunitati: baza angajarii tinerilor</t>
  </si>
  <si>
    <t>Cresterea participarii la programe de invatare la locul de munca a 181 de elevi si ucenici din invatamantul secundar si tertiar nonuniversitar,
in vederea imbunatatirii tranzitiei de la educatie la viata activa a elevilor cu accent pe sectoarele economice cu potential
competitiv identificate conform SNC si din domeniile de specializare inteligenta conform SNCDI, in regiunea NE pentru o periada de 18
luni.</t>
  </si>
  <si>
    <t>LP:microintreprindere;P1:microintreprindere</t>
  </si>
  <si>
    <t>"T. E. M. A. Practica "- Trecere de la Educatie la Munca si Angajare prin Practica</t>
  </si>
  <si>
    <t>Proiectul "T. E. M. A. Practica "- Trecere de la Educatie la Munca si Angajare prin Practica! este localizat in regiunea Nord-Est, in judetul Neamt. Proiectul ofera solutii concrete pentru cresterea participarii la  programe de invatare la locul de munca pentru 200 elevi, cu accent pe sectoarele economice cu potential competitiv: turism si alimentatie, economie, comert, protecţia mediului si silvicultura, sanatate si asistenta pedagogica. Grupul tinta al proiectului este format din 200 de elevi, cu domiciliul in regiunea Nord-Est, judetul Neamt, atat din zona urbana cat si din zona rurala (minim 25 elevi, respectiv cel putin 12,5% din grupul tinta sunt din zona rurala). Activitatile organizate in proiect (relevante si obligatorii) se desfasoara in judetul Neamt, fie la sediile partenerilor, fie la agenti economici din judetul Neamt (parteneri de practica, organizatii la care se desfasoara vizitele de lucru, entitati cu care se semneaza acorduri de parteneriat etc), fie la alte entitati din judetul Neamt care pot asigura desfasurarea acestora (ex. conferintele de presa pentru lansare si finalizare proiect si workshop).</t>
  </si>
  <si>
    <t>B:privat - întreprindere mica
P:ONG</t>
  </si>
  <si>
    <t>C.O.P.A. - Consiliere si orientare, practica si angajare!</t>
  </si>
  <si>
    <t>Proiectul " C.O.P.A. - Consiliere si orientare, practica si angajare! " este localizat in regiunea Nord-Est, in judetul Neamt. Proiectul ofera solutii concrete pentru cresterea participarii la  programe de invatare la locul de munca pentru 185 elevi, cu accent pe sectoarele economice cu potential competitiv: turism si alimentatie, alimentatie, economic, estetica si igiena corpului omenesc. Grupul tinta al proiectului este format din 185 de elevi, cu domiciliul in regiunea Nord-Est, judetul Neamt, atat din zona urbana cat si din zona rurala (minim 25 elevi, respectiv cel putin 13,51% din grupul tinta sunt din zona rurala). Activitatile organizate in proiect (relevante si obligatorii) se desfasoara in judetul Neamt, fie la sediile partenerilor, fie la agenti economici din judetul Neamt (parteneri de practica, organizatii la care se desfasoara vizitele de lucru, entitati cu care se semneaza acorduri de parteneriat etc), fie la alte entitati din Piatra Neamt care pot asigura desfasurarea acestora (ex. conferintele de presa pentru lansare si finalizare proiect si workshop).</t>
  </si>
  <si>
    <t>B:privat - întreprindere mica
 P: public - instituþie de învaþamânt pre-universitar de stat acreditata</t>
  </si>
  <si>
    <t>1 / 29.12.2020</t>
  </si>
  <si>
    <t>SOLUȚII DE FACILITARE A PROGRAMELOR DE ÎNVĂȚARE LA LOCUL DE MUNCĂ ȘI STAGIILOR DE PRACTICĂ PENTRU ELEVI ÎN CALIFICĂRI DIN SECTOARE ECONOMICE CU POTENȚIAL COMPETITIV_PRACTIC</t>
  </si>
  <si>
    <t>Dezvoltarea de actiuni specifice de asistenta si suport prin cofinantare din fonduri nerambursabile
FSE pentru o rata crescuta de participare a elevilor din învaþamântul secundar si terþiar non-universitar (ISCED 2 – 4 nivel de calificare 3 -
4) la programe de învaþare la locul de munca din zona Iasi, cu accent pe sectoarele economice cu potenþial competitiv identificate
conform SNC si din domeniile de specializare solicitate pe piaþa muncii conform SNCDI din Regiunea de dezvoltare Nord-Est, pentru un
grup þinta eligibil de minim 185 de persoane, elevi cod 4S131, din care minim 36% persoane din grupuri vulnerabile (codul 4S131.1 si
4S131.2) pentru îmbunataþirea inserþiei profesionale la 40 elevi din GT (respectiv 22% din numarul GT si dezvoltarea de competenþe
certificate cerute pe piaþa muncii la nivelul a 141 de elevi (76 % din GT eligibil) în domeniul calificarilor 3-4, prin convenþii de colaborare cu
valoare adaugata între Lider unitate de învaþamânt si angajatorii activi pe piaþa muncii.</t>
  </si>
  <si>
    <t>B:Institutie de învatamânt pre-universitar de stat acreditata</t>
  </si>
  <si>
    <t>Stagii de practică inovative în domeniul serviciilor stomatologice</t>
  </si>
  <si>
    <t>Cresterea calitatii orientarii si consilierii profesionale pentru 161
elevi din invatamantul postliceal sanitar dinRNE, pe durata a 20 de luni , prin mobilizarea resurselor umane 
si materiale din cadrul clinicilor stomatologice ale solicitantului, 
in parteneriat cu institutii de invatamant de profil</t>
  </si>
  <si>
    <t>Lider de parteneriat :privat ,P1:privat</t>
  </si>
  <si>
    <t>POT - Parteneriat, Oportunitate, Transfer de competente</t>
  </si>
  <si>
    <t>Obiectivul general al proiectului consta in dezvoltarea aptitudinilor si competentelor profesionale practice specifice pentru 181 elevi (din
care aprox. 60% din mediul rural) inmatriculati in sistemul national de invatamant (invatamant profesional - ISCED 3, nivel de calificare 3),
la Colegiul Tehnic Petru Musat din Suceava prin programe de invatare la locul de munca, in domeniile Mecanica, Turism si Alimentatie
Publica, Comert, Estetica si igiena corpului omenesc, Electromecanica, Electric si Fabricarea produselor din lemn, domenii din sectoare 
cu potential competitiv si de specializare inteligenta,identificate conform SNC si SNCDI, in vederea insertiei viitoare pe piata muncii a cel
putin 39 de elevi dintre acestia</t>
  </si>
  <si>
    <t>LP: institutie de învatamânt pre-universitar de stat acreditata</t>
  </si>
  <si>
    <t>ComPetente ReAdaptate la ocupatiile si nevoile din Industriile CompetiTive si elemente locale de educatie pe domeniul MEDical-PractMED</t>
  </si>
  <si>
    <t>Facilitarea accesului pe piata muncii pentru 186 de elevi din invatamantul preuniversitar cu profilul medical de la Scoala Postliceala
Sanitara „Grigore Ghica-Voda” din Iasi prin derularea de activitati de invatare aferente stagiilor de practica, consilierii si orientarii
profesionale, inregistrarii si dezvoltarii a 30 de firme de exercitiu, pe o perioada de 24 de luni.</t>
  </si>
  <si>
    <t>B:Intreprindere mica, P:Autoritate a administratiei publice centrale finantata partial din venituri proprii si bugetul de stat sau BAS</t>
  </si>
  <si>
    <t>Stagii de practică în firme pentru elevi – Viitori angajați activi</t>
  </si>
  <si>
    <t>Obiectivul general al proiectului consta in dezvoltarea aptitudinilor si competentelor  profesionale practice specifice pentru 181 elevi (din care cel putin 80% din mediul rural)</t>
  </si>
  <si>
    <t xml:space="preserve"> L: public - instituþie de învaþamânt pre-universitar de stat acreditata</t>
  </si>
  <si>
    <t>JOB-UL DE MAINE ASIGURAT PRIN CONSOLIDAREA COMPETENTELOR PROFESIONALE PRACTICE AZI</t>
  </si>
  <si>
    <t>Proiectul se implementeaza in Reg N-E, Jud Neamt, una dintre regiunile mai puțin dezvoltate ale României si vizeaza dezvoltarea sistemului de educatie si formare profesionala pornind de la identificarea nevoilor de dezvoltare a competentelor practice a elevilor din învățământul secundar. Proiectul " JOB-UL DE MAINE ASIGURAT PRIN CONSOLIDAREA COMPETENTELOR PROFESIONALE PRACTICE AZI "  ofera solutii concrete pentru cresterea participarii la programe de invatare la locul de munca pentru 185 elevi, cu accent pe sectoarele economice cu potential competitiv: turism, alimentatie, economic, comert/ economic, estetica si igiena corpului omenesc. Grupul tinta al proiectului este format din 185 de elevi, cu domiciliul in regiunea Nord-Est, judetul Neamt, atat din zona urbana cat si din zona rurala (minim 25 elevi, respectiv cel putin 13,51% din grupul tinta sunt din zona rurala). Activitatile organizate in proiect (relevante si obligatorii) se desfasoara in judetul Neamt, fie la sediile partenerilor, fie la agenti economici din judetul Neamt (parteneri de practica, organizatii la care se desfasoara vizitele de lucru, entitati cu care se semneaza acorduri de parteneriat etc), fie la alte entitati din Jud. Neamt care pot asigura desfasurarea acestora.</t>
  </si>
  <si>
    <t>B: ONG
 P: public - instituþie de învaþamânt pre-universitar de stat acreditata</t>
  </si>
  <si>
    <t>Vointa.Initiativa.Speranta! VIS</t>
  </si>
  <si>
    <t xml:space="preserve">Cresterea competitivitatii activitatii desfasurate de asociatie prin utilizarea si valorificarea 
tehnologiei informatiei si  comunicatiilor si a accesului la reteaua broadband
</t>
  </si>
  <si>
    <t>LP-asociatie P1 ,P1:SRL</t>
  </si>
  <si>
    <t>“IMPREUNA IN POIANA VLADICAI”</t>
  </si>
  <si>
    <t>Proiectul va fi impementat la nivelul GAL POIANA VLADICAI. Grupul tinta va fi selectat din comunitatea marginalizata aflata la nivelul GAL.</t>
  </si>
  <si>
    <t>Holboca, Tomesti</t>
  </si>
  <si>
    <t xml:space="preserve">LP: autoritate publica locala, P1 - ONG; P2 - institutie de învatamânt pre-universitar de stat acreditata. </t>
  </si>
  <si>
    <t>ASPIR Angajarea Studentilor prin Parteneriate Inovative Regionale</t>
  </si>
  <si>
    <t>Cresterea sanselor de a gasi un loc de munca pentru un numar de 282 studenti din cadrul facultatilor cu profil socio-uman, respectiv Psihologie si Asistenta Sociala din regiunea Nord-Est , în urma participarii la activitati integrate: pregatire practica, consiliere si orientare în cariera, inovare sociala, prin parteneriat social cu angajatorii de pe piata muncii.</t>
  </si>
  <si>
    <t>Municipiul Iaşi, Miroslava</t>
  </si>
  <si>
    <t>L: ONG /  P: ONG</t>
  </si>
  <si>
    <t>ASCED - Angajare sustenabila si competitivitate pentru studentii din domeniul economic și drept</t>
  </si>
  <si>
    <t>Cresterea sanselor de a gasi un loc de munca pentru un numar de 211 studenti din cadrul facultatilor de Drept, Economie si Stiinte Politice din regiunea Nord-Est, prin stagii de practica si consultanta specifica pentru cariera. Studentii isi vor insusi competentele de munca si experienta necesare unei tranzitii facile de la educatie la piata muncii, prin intermediul asigurarii conditiilor necesare participarii la stagii de practica, precum si consiliere pentru cariera realizata de catre potentiali angajatori/institutii/firme competitive, invatare la un potential loc de munca, vizite de studii.</t>
  </si>
  <si>
    <t>Activ in practica - activ pe piata muncii !</t>
  </si>
  <si>
    <t>Obiectivul general al proiectului este cresterea numarului de elevi din invatamantul secundar si tertiar non-universitar la programe de
invatare la locul de munca, cu accent pe sectoarele economice cu potential competitiv identificate conform SNC si din domeniile de
specializare inteligenta conform SNCDI, ca raspuns la nevoile elevilor din invatamantul profesional si tehnic la o educatie de calitate,
pentru o viata implinita si prospera si ca raspuns la nevoile angajatorilor de a avea forta de munca bine calificata, in vederea dezvoltarii
unor afaceri pe termen lung, care sa poata face fata unei economii in schimbare, care utilizeaza calificari moderne si complexe. In actuala
propunere de proiect se urmareste infiintarea unui parteneriat social intre unitati de invatamant si sectorul privat ce urmareste formarea si
dezvoltarea de competente profesionale si transversale cerute pe piata muncii elevilor.</t>
  </si>
  <si>
    <t>LP:microintreprindere;P1:instituþie de învaþamânt pre-universitar particulara acreditata;P2:instituþie de învaþamânt pre-universitar de stat acreditata</t>
  </si>
  <si>
    <t>Start experienţă – START.EXE</t>
  </si>
  <si>
    <t>Proiectul se va implementa in cadrul Universitatii "Alexandru Ioan Cuza" din Iasi, situata in localitatea Iasi, Bulevardul Carol I nr. 11, cod postal 700506. Activitatile cu grupul tinta vor avea loc in cladirile cu destinatie didactica ale Universitatii (sali de seminar si curs, amfiteatre, birouri etc.), in cadrul firmelor/organizatiilor cu care UAIC va incheia parteneriate pentru stagii de practica dar si in cadrul HUB-ului creat prin proiect (Centru de activitati colaborative situate tot in apropierea Corpului A).  Grupul tinta va beneficia de formare in cadrul stagiilor de practica ce se vor derula la sediul diferitelor companii private sau institutii de stat dar si la alte universitati, institute, etc unde vor alege acestia sa efectueze practica dar si la firme ce isi desfasoara activitatea in spatial Uniunii Europene.Activitatile administrative/de management (ex: pregatire activitati si raportare) se vor derula in spatiile administrative ale UAIC, situate in zona Copou, in imediata apropiere a Palatului Universitar - Corp A al UAIC.</t>
  </si>
  <si>
    <t>Stagii de PRACTICa performante pentru studentii Universitatii Tehnice Gheorghe Asachi  Iasi - PRACTIC</t>
  </si>
  <si>
    <t>Universitatea Tehnica „Gheorghe Asachi” din Iasi este cea mai mare universitate cu profil tehnic din zona Moldovei. Ca urmare bazinul de recrutare a studentilor cuprinde pe langa judetul Iasi si Judetele Neamt, Vaslui, Suceava, Botosani, Bacau (zona Nord-Est), ceea ce face ca mare parte dintre studenti provin din zone dezavantajate sau mediul rural al acestora.Tot din regiunea NE vom selecta si grup tinta elevi care vor participa la derularea Activitatii 2, in vederea cresterii sanselor de absolvire si de continuare a studiilor.</t>
  </si>
  <si>
    <t>LP-institutie de învatamânt superior de stat acreditata,P1-intreprindere mica</t>
  </si>
  <si>
    <t>SKILLS DEVELOPER - Dezvoltarea, Eficientizarea și Valorizarea Experiențelor de Lucru prin Oportunitățile oferite de Practică, Evaluare și Responsabilizare antreprenorială</t>
  </si>
  <si>
    <t>Proiectul este destinat pentru 181 de  elevi înscrisi în cadrul instituției de învățământ Colegiul Tehnic I. C. Ștefănescu din localitatea Iași, județul Iasi, regiunea mai puțin dezvoltată Nord-Est pentru o perioada de 24 de luni prin derularea de activitati de învatare aferente stagiilor de practica, consilierii si orientarii profesionale, înregistrarii si dezvoltarii unor firme de exercițiu/ întreprinderi simulate, desfasurarii de competiþii profesionale si informarii în
ambele sensuri a tuturor stakeholderilor implicaþi în sistemul de învaþare la locul de munca.</t>
  </si>
  <si>
    <t>LP: institutie de învatamânt pre-universitar de stat acreditata, P1: ONG</t>
  </si>
  <si>
    <t>Insertia absolventilor prin stagii de pregatire PRACtica moderne si eficiente din cadrul Universitatii TEHnice Gheorghe Asachi din Iasi, pe piata muncii - PRACTEH</t>
  </si>
  <si>
    <t>Universitatea Tehnica „Gheorghe Asachi” din Iasi este cea mai mare universitate cu profil tehnic din zona Moldovei. Ca urmare bazinul de recrutare a studentilor cuprinde pe langa judetul Iasi si Judetele Neamt, Vaslui, Suceava, Botosani, Bacau (zona Nord-Est), ceea ce face ca mare parte dintre studenti provin din zone dezavantajate sau mediul rural al acestora.Tot din regiunea NE vom selecta si partenerii de practica care vor participa la derulareaactivitatii de stagii de practica, in vederea cresterii sanselor de absolvire si de continuare a studiilor.</t>
  </si>
  <si>
    <t>1 / 11.01.2021</t>
  </si>
  <si>
    <t>Obiectivul general al proiectului consta in dezvoltarea aptitudinilor si competentelor profesionale practice specifice pentru 181 elevi (din
care aprox. 80% din mediul rural) inmatriculati in sistemul national de invatamant (invatamant profesional - ISCED 3, nivel de calificare 3 si
invatamant liceal - ISCED 3, nivel de calificare 4), la Colegiul Tehnic Samuil Isopescu Suceava si la Liceul Tehnologic Oltea Doamna
Dolhasca prin programe de invatare la locul de munca, in domeniile Electronica-automatizari, Mecanica, Electric, Constructii, instalatii si
lucrari publice, domenii din sectoare cu potential competitiv si de specializare inteligenta,identificate conform SNC si SNCDI, in vederea
insertiei viitoare pe piata muncii a cel putin 39 de elevi dintre acestia.</t>
  </si>
  <si>
    <t>Lider/Partener: institutie de învatamânt pre-universitar de stat acreditata</t>
  </si>
  <si>
    <t>Stagii de practică pentru elevi, primul pas pentru o carieră de succes</t>
  </si>
  <si>
    <t>Îmbunatatirea competentelor sociale, formarea unui comportament profesional bazat pe respect, sociabilitate, comunicare, deschidere fata de parteneri si pregatirea elevilor pentru viata profesionala si integrarea rapida pe piata muncii;</t>
  </si>
  <si>
    <t>LP:institutie de invatamant pre-universitar de stat acreditata; P1: institutie de invatamant pre-universitar de stat acreditata</t>
  </si>
  <si>
    <t>Insertia absolventilor de medicina pe piata muncii, prin dezvoltarea in cadrul unor stagii de pregatire practica a abilitatilor practice – MEDPRO</t>
  </si>
  <si>
    <t>Proiectul are ca obiectiv general facilitarea tranzitiei de la scoala la viata activa prin participarea la activitati de invatare la locul de munca,
consiliere si orientare profesionala pentru îmbunataþirea competenþelor si aptitudinilor profesionale a 360 studenþi de la Universitatea de Medicina si Farmacie din ciclul studii de licenþa – Facultatea de Medicina si Facultatea de Medicina Dentara, în vederea cresterii
capacitaþii acestora de a se insera cu succes si sustenabil, pe piaþa muncii. Proiectul urmareste dezvoltarea aptitudinilor de munca ale studentilor medicinisti (medicina generala si medicina dentara) in cadrul stagiilor de practica, orientarea lor in cariera si promovarea parteneriatelor in vederea usurarii procesului de tranzitie de la scoala la viata activa. Astfel, competenþele dobândite în timpul studiilor universitare vor fi perfecþionate prin aprofundarea lor în cadrul unor stagii de practica simulate si aplicate, derulate atat prin intermediul partenerului din proiect cat si in cabinete si laboratoare medicale cu care se vor incheia parteneriate in cadrul proiectului.</t>
  </si>
  <si>
    <t>Nord-Est, Sud-Est</t>
  </si>
  <si>
    <t>Vrancea Tulcea Galaţi Constanţa Buzău Brăila Vaslui Suceava Neamţ Iaşi Botoşani Bacău</t>
  </si>
  <si>
    <t xml:space="preserve">Judeţul Vrancea Judeţul Tulcea Judeţul Galaţi Judeţul Constanţa Judeţul Buzău Judeţul Brăila Judeţul Vaslui Judeţul Suceava Judeţul Neamţ Judeţul Iaşi Judeţul Botoşani Judeţul Bacău
</t>
  </si>
  <si>
    <t>Lider: institutie de învatamânt superior de stat acreditata; P1 organism neguvernamental nonprofit</t>
  </si>
  <si>
    <t>TechJobs - Stagii de practica pentru studentii Universitatii Tehnice "Gh Asachi" din Iasi intr-un mediu de lucru real.</t>
  </si>
  <si>
    <t>Obiectivul general (scopul) proiectului consta în cresterea cu 129 a numarului absolvenþilor Universitaþii Gh Asachi din Iasi care îsi gasesc un loc de munca urmare a accesului la activitaþi de învaþare la un potenþial loc de munca / cercetare / inovare, cu accent pe sectoarele economice cu potential competitiv identificate conform SNC si domeniile de specializare inteligenta conform SNCDI, cresterea cu 321 a numarului studenþilor Universitaþii Gh Asachi din Iasi sprijiniþi pentru tranziþia de la scoala la piaþa muncii prin participarea la stagii de practica la un potenþial loc de munca / cercetare / inovare, cu accent pe sectoarele economice cu potential competitiv identificate conform
SNC si domeniile de specializare inteligenta conform SNCDI cu respectarea unor proceduri clare si a unor standarde de calitate definite.</t>
  </si>
  <si>
    <t>Lider: institutie de învatamânt superior de stat acreditata; P1 microîntreprindere</t>
  </si>
  <si>
    <t>Cresterea competentelor practica a studentilor prin programe de invatare la locul de munca – Contati pe Noi!</t>
  </si>
  <si>
    <t>Obiectivul general al proiectului este de crestere a gradului de ocupare in randul celor 325 de persoane (studenti) din grupul tinta, ca
urmare a dobandirii de noi cunostinte, competente si aptitudini, ca urmare a participarii acestora la activitati, masuri si actiuni integrate,
precum programe de stagii de practica, programe de consiliere si orientare in cariera, programe privind intreprinderile simulate, sustinand
astfel crearea si dezvoltarea unui parteneriat social performant.
Proiectul va genera un efect pozitiv, atat pe termen scurt, dar mai ales pe termen lung, atat la nivelul grupului tinta, cat si la nivel local (la
nivelul judetelor din regiunile de implementare) si la nivel regional (Regiunile Nord-Est, Sud-Est, Sud Muntenia, Sud-Vest Oltenia, Vest,
Nord-Vest si Centru), proiectul producand astfel efecte pozitive ca urmare a adaptarii activitatilor atat la specificul grupului tinta, cat si la
specificul local si regional si a abordarii integrate a nevoilor membrilor sai.</t>
  </si>
  <si>
    <t>Timiş Hunedoara Caraş-Severin Arad Vâlcea Olt Mehedinţi Gorj Dolj Vrancea Tulcea Galaţi Constanţa Buzău Brăila Teleorman Prahova Ialomiţa Giurgiu Dâmboviţa Călăraşi Argeş Sălaj Satu Mare Maramureş Cluj Bistriţa-Năsăud Bihor Vaslui Suceava Neamţ Iaşi Botoşani Bacău Sibiu Mureş Harghita Covasna Braşov Alba</t>
  </si>
  <si>
    <t>Judeţul Timiş Judeţul Hunedoara Judeţul Caraş-Severin Judeţul Arad Judeţul Vâlcea Judeţul Olt Judeţul Mehedinţi Judeţul Gorj Judeţul Dolj Judeţul Vrancea Judeţul Tulcea Judeţul Galaţi Judeţul Constanţa Judeţul Buzău Judeţul Brăila Judeţul Teleorman Judeţul Prahova Judeţul Ialomiţa Judeţul Giurgiu Judeţul Dâmboviţa Judeţul Călăraşi Judeţul Argeş Judeţul Sălaj Judeţul Satu Mare Judeţul Maramureş Judeţul Cluj Judeţul Bistriţa-Năsăud Judeţul Bihor Judeţul Vaslui Judeţul Suceava Judeţul Neamţ Judeţul Iaşi Judeţul Botoşani Judeţul Bacău Judeţul Sibiu Judeţul Mureş Judeţul Harghita Judeţul Covasna Judeţul Braşov Judeţul Alba</t>
  </si>
  <si>
    <t>SUPORT - Servicii integrate pentru deprinderi de viata independenta</t>
  </si>
  <si>
    <t xml:space="preserve">Extinderea activitatilor Centrului de zi  
prin desfasurarea unui program socio-educativ pe timpul verii   </t>
  </si>
  <si>
    <t>LP -Fundatie,P1-institutie publica</t>
  </si>
  <si>
    <t>Actiuni integrate pentru persoane defavorizate din teritoriul GAL "Colinele Iasilor"</t>
  </si>
  <si>
    <t>Reducerea numarului de persoane aflate în risc de saracie si excluziune sociala din comunitatea marginalizata din teritoriul acoperit de Strategia de Dezvoltare Locala GAL COLINELE IASILOR, prin implementarea de masuri integrate. Astfel, in proiect vor fi desfasurate o serie de masuri integrate care vizeaza un numar de minim 250 persoane aflate in risc de saracie, masuri implementate de partenerii proiectului: UAT CIUREA in calitate de Solicitant/Lider de parteneriat, Scoala GIMNAZIALA BARNOVA, Asociatia PRIETENII BARNOVA si Asociatia GAL COLINELE IASILOR.
Servicii sociale– adresate unui nr de 250 beneficiari, copii si adulti aflate in risca de saracie si excluziune sociala.
Servicii educationale - se vor adresa unui numar de 75 copii aflati in risc de saracie si excluziune sociala – elevi din ciclul
primar si gimnazial din teritoriul GAL Colinele Iasilor.
Servicii de acces si/sau menþinere pe piaþa muncii -se vor adresa unui numar de 125 persoane adulte, someri, persoane
neocupate, aflate in risc de saracie sau excluziune sociala.</t>
  </si>
  <si>
    <t>Mogoşeşti Mironeasa Ipatele Grajduri Draguşeni Dagâţa Bârnova Ciurea Pânceşti Ţibăneşti Ţibana Şcheia Voineşti Tansa Scânteia</t>
  </si>
  <si>
    <t>LP: unitate administrativ teritorială nivel local; P1-ONG; P2-instituþie de învaþamânt pre-universitar de stat acreditata;P3-ONG</t>
  </si>
  <si>
    <t>A doua sansa in educatie, o noua sansa in viata !</t>
  </si>
  <si>
    <t>OBIECTIVUL GENERAL AL PROIECTULUI consta în reducerea numarului persoanelor care au parasit timpuriu scoala din judeþul Botosani, prin furnizarea serviciilor de consiliere, educaþie si formare acestei categorii de grup þinta, precum si prin furnizarea de servicii educationale pentru cadrele didactice din învaþamântul primar si gimnazial.</t>
  </si>
  <si>
    <t>Jud. Botosani</t>
  </si>
  <si>
    <t>B: ONG, P1: institutie de învatamânt pre-universitar de stat acreditata, P2: autoritate a administratiei publice centrale finantata integral de la bugetul de stat sau BAS</t>
  </si>
  <si>
    <t>Angajati Calificati prin Acces la Formare profesionala continua a Adultilor din Romania ACAFAR</t>
  </si>
  <si>
    <t>Obiectivul general al proiectului vizeaza dezvoltarea capitalului uman si cresterea calitatii fortei de munca pentru un numar de 652 angajati din regiunile Nord Est si Sud Muntenia pe o piata a muncii moderna, flexibila si inclusiva, prin participarea la programe integrate de formare profesionala si consiliere profesionala.</t>
  </si>
  <si>
    <t>Iaşi, Dambovita</t>
  </si>
  <si>
    <t>Judetul Iasi, Judetul Dambovita</t>
  </si>
  <si>
    <t>Lider: privat (ONG); P1: privat (ONG), P2: privat (IMM)</t>
  </si>
  <si>
    <t>SANSA TA - Calificare si dezvoltare continua pe piata muncii</t>
  </si>
  <si>
    <t>OBIECTIVUL GENERAL AL PROIECTULUI: imbunatatirea competentelor si cresterea performantelor profesionale pentru 660 persoane
avand calitatea de angajati, prin furnizarea unor programe personalizate de formare, in Regiunile Nord-Est si Sud-Est.</t>
  </si>
  <si>
    <t>Bacau, Botosani, Iasi, Neamt, Suceava, Vaslui, Braila, Buzau, Constanta, Galati, Tulcea, Vrancea,</t>
  </si>
  <si>
    <t>Municipiul Bacau, Municipiul Botosani, Municipiul Iasi, Municipiul Piatra Neamt, Municipiul Suceava, Municipiul Vaslui, Municipiul Braila, Municipiul Buzau, Municipiul Constanta, Municipiul Galati, Municipiul Tulcea, Municipiul Focsani</t>
  </si>
  <si>
    <t>B:organism neguvernamental nonprofit (persoană juridică de drept privat fără scop patrimonial)</t>
  </si>
  <si>
    <t>ACCES la performanta prin calificare!</t>
  </si>
  <si>
    <t>Cresterea participarii la programele de formare profesionala continua, a angajatilor din Regiunea Nord-Est, judetele Neamt, Bacau, Iasi, Vaslui, Suceava si Botosani.</t>
  </si>
  <si>
    <t xml:space="preserve"> Neamt, Bacau, Iasi, Vaslui,  Suceava,  Botosani</t>
  </si>
  <si>
    <t>Municipiul Piatra Neamt, Municipiul Bacau, Municipiul Iasi, Municipiul Vaslui, Municipiul Suceava, Municipiul Botosani</t>
  </si>
  <si>
    <t>B:întreprindere mică</t>
  </si>
  <si>
    <t>STAR – Școală atractivă pentru toți</t>
  </si>
  <si>
    <t>Obiectivul general al proiectului vizeaza cresterea ratei de reintegrare în sistemul de educaþie si formare, a copiilor si tinerilor care au
parasit timpuriu scoala si a adulþilor care nu si-au finalizat educaþia obligatorie din judeþele Braila si Vaslui, prin dezvoltarea si furnizarea
unor programe de tip „A doua sansa” pentru învaþamântul primar si/sau secundar inferior catre un numar de 602 copii/tineri/adulþi din cele
doua judeþe.</t>
  </si>
  <si>
    <t>Brăila, Vaslui</t>
  </si>
  <si>
    <t>Municipiul Vaslui, Municipiul Braila</t>
  </si>
  <si>
    <t>B:autoritate a administraţiei publice centrale finanţată integral de la bugetul de stat sau BAS, P1:autoritate a administraţiei publice centrale finanţată integral de la bugetul de stat sau BAS, P2:autoritate a administraţiei publice centrale finanţată integral de la bugetul de stat sau BAS</t>
  </si>
  <si>
    <t>SUCCES - INVESTESTE IN CARIERA TA!</t>
  </si>
  <si>
    <t>Cresterea numarului de participanti la programele de formare profesionala continua, cu cel putin 555 de angajati din regiunile NE, SE si CENTRU, cu accent pe acei adulþi, cu un nivel scazut de calificare, din zone rurale defavorizate si persoanele cu vârsta de peste 40 ani, inclusiv prin recunoasterea si certificarea rezultatelor învaþarii dobândite în contexte non-formale si informale.</t>
  </si>
  <si>
    <t>Neamţ,Bacau, Botosani, Covasna, harghita, Mures, Buzau, Constanta, Galati</t>
  </si>
  <si>
    <t>Judetele Neamţ,Bacau, Botosani, Covasna, harghita, Mures, Buzau, Constanta, Galati</t>
  </si>
  <si>
    <t>B:organism neguvernamental nonprofit (persoană juridică de drept privat fără scop patrimonial)/P1-intreprindere mica, P2-intreprindere mica</t>
  </si>
  <si>
    <t>ADS - Ameliorare. Dezvoltare. Succes</t>
  </si>
  <si>
    <t>Obiectivul general al proiectului consta in cresterea calitatii serviciilor educationale si a accesului la acestea prin reintegrarea în educatie
si formare a 620 (dintre care 155 persoane de etnie roma si 340 persoane din zona rurala) de tineri care au abandonat scoala si adulti
care nu si-au finalizat educatia obligatorie si prin imbunatatirea competentelor pentru 515 membri ai personalului didactic din invatamantul
pre-universitar/personal de sprijin din scoli/ persoane din echipe manageriale de la nivelul scolilor, din judetul Neamt.</t>
  </si>
  <si>
    <t>Judetul Neamt</t>
  </si>
  <si>
    <t>Lider de parteneriat - autoritate a administraþiei publice centrale finanþata integral de la bugetul de stat sau BAS; P1 - unitate administrativ teritoriala nivel judeþean; P2 - autoritate a administraþiei publice centrale finanþata integral de la bugetul de stat sau BAS ; P3 - autoritate a administraþiei publice centrale finanþata integral de la bugetul de stat sau BAS</t>
  </si>
  <si>
    <t>Sprijin pentru piața muncii, prin dezvoltarea competențelor angajaților - O șansă pentru fiecare!</t>
  </si>
  <si>
    <t>Obiectivul general al proiectului este de cresterea a gradului de calificare pentru cel putin 652 de angajati din regiunile mai slab dezvoltate
ale Romaniei, prin facilitarea accesului acestora la servicii si masuri integrate si personalizate de consiliere profesionala, de tutorat, de
formare profesionala si de evaluare si recunoastere a competentelor dobandite in alte contexte fata de cele formale, in vederea asigurarii
sustenabilitatii locurilor de munca.</t>
  </si>
  <si>
    <t>Sud-Est Sud - Muntenia Nord-Est Centru</t>
  </si>
  <si>
    <t>Vrancea Tulcea Galaţi Constanţa Buzău Brăila Teleorman Prahova Ialomiţa Giurgiu Dâmboviţa Călăraşi Argeş Vaslui Suceava Neamţ Iaşi Botoşani Bacău Sibiu Mureş Harghita Covasna Braşov Alba</t>
  </si>
  <si>
    <t>Judeţul Vrancea Judeţul Tulcea Judeţul Galaţi Judeţul Constanţa Judeţul Buzău Judeţul Brăila Judeţul Teleorman Judeţul Prahova Judeţul Ialomiţa Judeţul Giurgiu Judeţul Dâmboviţa Judeţul Călăraşi Judeţul Argeş Judeţul Vaslui Judeţul Suceava Judeţul Neamţ Judeţul Iaşi Judeţul Botoşani Judeţul Bacău Judeţul Sibiu Judeţul Mureş Judeţul Harghita Judeţul Covasna Judeţul Braşov</t>
  </si>
  <si>
    <t>LP: organism neguvernamental nonprofit (persoană juridică de drept privat fără scop patrimonial);P1:Asoc.Centrul de excelenta pt integrarea educationala si socio-prof.a pers dezavantajate-INTEGRA</t>
  </si>
  <si>
    <t>Experți în muncă!</t>
  </si>
  <si>
    <t>Obiectivul general al proiectului este cresterea gradului de certificare a cel putin 652 de angajati (inclusiv II si PFA) din regiunile mai putin dezvoltate ale Romaniei, prin sustinerea facilitarii accesului acestora la servicii si masuri integrate si personalizate de consiliere profesionala, de tutorat, de formare profesionala si de evaluare si recunoastere a competentelor dobandite in alte contexte fata de cele formale, in vederea asigurarii sustenabilitatii locurilor de munca.</t>
  </si>
  <si>
    <t xml:space="preserve">
Nord-Vest Nord-Est Sud-Est Sud - Muntenia</t>
  </si>
  <si>
    <t xml:space="preserve">Sălaj Satu Mare Maramureş Cluj Bistriţa-Năsăud Bihor Vaslui Suceava Neamţ Iaşi Botoşani Bacău Vrancea Tulcea Galaţi Constanţa Buzău Brăila Teleorman Prahova Ialomiţa Giurgiu Dâmboviţa Călăraşi Argeş
Sălaj Satu Mare Maramureş Cluj Bistriţa-Năsăud Bihor Vaslui Suceava Neamţ Iaşi Botoşani Bacău Vrancea Tulcea Galaţi Constanţa Buzău Brăila Teleorman Prahova Ialomiţa Giurgiu Dâmboviţa Călăraşi Argeş
</t>
  </si>
  <si>
    <t xml:space="preserve">
Judeţul Sălaj Judeţul Satu Mare Judeţul Maramureş Judeţul Cluj Judeţul Bistriţa-Năsăud Judeţul Bihor Judeţul Vaslui Judeţul Suceava Judeţul Neamţ Judeţul Iaşi Judeţul Botoşani Judeţul Bacău Judeţul Vrancea Judeţul Tulcea Judeţul Galaţi Judeţul Constanţa Judeţul Buzău Judeţul Brăila Judeţul Teleorman Judeţul Prahova Judeţul Ialomiţa Judeţul Giurgiu Judeţul Dâmboviţa Judeţul Călăraşi Judeţul Argeş</t>
  </si>
  <si>
    <t>LP: organism neguvernamental nonprofit (persoană juridică de drept privat fără scop patrimonial), P1:organism neguvernamental nonprofit (persoana juridica de drept privat fara scop patrimonial)</t>
  </si>
  <si>
    <t>Dezvoltare locala prin servicii comunitare integrate</t>
  </si>
  <si>
    <t>Obiectivul general al acestui domeniu major de intervenþie îl constituie îmbunataþirea calitaþii infrastructurii de educaþie, a dotarii scolilor asigurarea unui proces educaþional la standarde europene si cresterea participarii populaþiei scolare la procesul educational. De asemenea imbunataþirea, dezvoltarea si echiparea infrastructurii educationale preuniversitare si a infrastructurii pentru formare profesionala continua din Regiunea de Dezvoltare Nord-Est, pentru asigurarea accesului egal al cetaþenilor copii, tineri, adulti la educatie. Indicatorii de impact corespunzatori obiectivului general al proiectului: „REABILITARE TERMICA, GRUPURI SANITARE, IMPREJMUIRE LA SCOALA GENERALA NR 1, CLASELE I-IV, COMUNA DUMBRAVENI, JUDEÞUL SUCEAVA” din Regiunea de Dezvoltare Nord-Est vor fi urmariti pana la finalul implementarii proiectului.</t>
  </si>
  <si>
    <t>Vereşti Udeşti Ipoteşti Fântânele Bosanci Dumbrăveni</t>
  </si>
  <si>
    <t>LP:Public - UAT; P1: ONG; P2: organizatie sindicala</t>
  </si>
  <si>
    <t>Servicii integrate pentru comunitatea marginalizata din Regiunea Rediu Prăjeni</t>
  </si>
  <si>
    <t>Obiectiv General:
Reducerea numarului de persoane aflate în risc de saracie si excluziune sociala din comunitatea marginalizata din teritoriul acoperit de Strategia de Dezvoltare Locala – Regiunea Rediu Prajeni prin dezvoltarea si implementarea unui program de masuri integrate adresate unui nr de 250 persoane din grupurile vulnerabile din care minim 35% femei.</t>
  </si>
  <si>
    <t>Şipote Vlădeni Valea Lupului Româneşti Rediu Plugari Movileni Gropniţa Prăjeni</t>
  </si>
  <si>
    <t>B: unitate administrativ teritorială nivel local; P1-institutie de învatamânt pre-universitar de stat acreditata; P2-organism neguvernamental nonprofit (persoană juridică de drept privat fără scop patrimonial); P3-organism neguvernamental nonprofit (persoană juridică de drept privat fără scop patrimonial)</t>
  </si>
  <si>
    <t>UMBRELLA (U-man, M-edical, B-unatate, R-espect, E-ducatie, L-ibertate, L-ocal, A-dministratie)</t>
  </si>
  <si>
    <t>Imbunatatirea vietii persoanelor aflate in risc de saracie si excluziune sociala de pe teritoriul GAL Codrii de Arama</t>
  </si>
  <si>
    <t>Vaculesti</t>
  </si>
  <si>
    <t>B: unitate administrativ teritorială nivel local,P1 :ONG,P2:institutie de invatamant preuniversitar de stat acreditata</t>
  </si>
  <si>
    <t>CENTRU DE ZI PENTRU PERSOANE DEFAVORIZATE IN COMUNA BODESTI, JUDETUL NEAMT</t>
  </si>
  <si>
    <t>Reducerea numarului de persoane aflate in risc de saracie si excluziune sociala din comunitatea Bodesti prin operationalizarea si sustenabilizarea unui continuum de servicii si de masuri integrate, implementate de echipe pluridisciplinare, oferite prin Centrul de zi pentru persoane defavorizate Bodesti, ca servicii fixe si mobile, adresabile intregii comunitati.</t>
  </si>
  <si>
    <t>Bodesti</t>
  </si>
  <si>
    <t>B: unitate administrativ teritorială nivel local, P1: organism neguvernamental nonprofit (persoana juridica de drept privat fara scop patrimonial), P2: organism neguvernamental nonprofit (persoana juridica de drept privat fara scop patrimonial), P3: instituii publice aflate in subordinea sau sub coordonarea consiliului local/primarului</t>
  </si>
  <si>
    <t>Centrul de zi Scobinți – dezvoltare locală prin furnizarea de servicii integrate în comuna Scobinți, jud. Iași</t>
  </si>
  <si>
    <t>Obiectivul general al proiectului este reducerea cu 250 a numarului de persoane aflate in risc de saracie si excluziune sociala cu domiciliul
în Comuna Scobinți, jud. Iasi, prin implementarea de masuri integrate in contextul mecanismului DLRC timp de 34 de luni.</t>
  </si>
  <si>
    <t>Scobinţi</t>
  </si>
  <si>
    <t>LP: unitate administrativ teritorială nivel local; P1-ONG</t>
  </si>
  <si>
    <t>Solidaritate in teritoriul GAL Stefan cel Mare</t>
  </si>
  <si>
    <t>Obiectivul general al proiectului: Reducerea numarului de persoane aflate în risc de saracie si excluziune sociala pentru cel putin 250 de membri ai comunitatii marginalizate determinate si delimitate geografic la nivelul GAL Stefan cel Mare (9 comune in judetul Iasi , 4 comune in judetul Vaslui si orasul Negresti din judetul Vaslui ) intr-o maniera integrata, inovativa si sustenabila.</t>
  </si>
  <si>
    <t>Iasi, Vaslui</t>
  </si>
  <si>
    <t>Ţuţora Ungheni Prisăcani Golăieşti Dobrovăţ Costuleni Comarna Ciorteşti Aroneanu Tăcuta Rebricea Oraş Negreşti Dăneşti Codăeşti</t>
  </si>
  <si>
    <t>B-organism neguvernamental nonprofit (persoană juridică de drept privat fără scop patrimonial); P1-institutie de învatamânt pre-universitar de stat acreditata; P2-institutie de cult; P3-organism neguvernamental nonprofit (persoană juridică de drept privat fără scop patrimonial)</t>
  </si>
  <si>
    <t>Centrul Integrat de Servicii Comunitare Rebricea</t>
  </si>
  <si>
    <t>OG. Reducerea numarului de persoane aflate in risc de saracie sau excluziune sociala din comunitatea Rebricea prin operationalizarea unui complex de servicii comunitare integrate</t>
  </si>
  <si>
    <t>Rebricea</t>
  </si>
  <si>
    <t>Lider: Public-UAT; P1 institutie de învatamânt pre-universitar de stat acreditata ;</t>
  </si>
  <si>
    <t>SERVICII INTEGRATE PENTRU INCLUZIUNE SOCIALA PE TERITORIUL  GAL ȚINUTUL ZIMBRILOR</t>
  </si>
  <si>
    <t>Obiectivul General: cresterea capacitatii de colaborare la nivel teritorial in scopul elaborarii strategiei de dezvoltare Iocale. Obiectiv Specific 1: Derularea unui proces de consultare si animare realizat la nivelul teritoriului GAL Tinutul Zimbrilor prin implicarea activa a actorilor si organizaliilor locale in vederea analizei nevoilor si oportunitatilor de dezvoltare in vederea identificarii celor mai bune mecanisme de implicare active a populatiei in dezvoltarea zonei. Obiectiv Specific 2: Proiectarea strategiei de dezvoltare locala a teritoriului GAL Tinutul Zimbrilor si consultarea comunitatii locale prin actiuni de consultare in elaborarea unor fise de masuri specifice teritoriului, elaborarea unui studiu al zonei acoperite de teritoriul GAL si identificarea unor criterii specifice de selectare a proiectelor in cadrul strategiei care sd corespunda nevoilor si oportunitatilor locale de dezvoltare.</t>
  </si>
  <si>
    <t>Vânători-Neamţ</t>
  </si>
  <si>
    <t>LP: ONG; P1: Public-UAT; P2: ONG</t>
  </si>
  <si>
    <t>TOTAL OIR NE</t>
  </si>
  <si>
    <t>OIR BI</t>
  </si>
  <si>
    <t>Obiectivul general al prezentului proiect se refera la cresterea numarului de persoane care beneficiaza de programe de sanatate si de servicii orientate catre prevenþie, depistare precoce (screening), diagnostic si tratament precoce pentru principalele patologii. In acest scop se are in vedere dezvoltarea competentelor profesionale in domeniul oncologic, in special cu privire la cresterea nivelului de competente al personalului medical implicat in derularea programelor de preventie, depistare precoce (screening), diagnostic si tratament al leziunilor precanceroase ale colului uterin (HPV/Babes Papanicolau).</t>
  </si>
  <si>
    <t>Bucuresti - Ilfov, Centru, Nord-Est, Nord-Vest, Sud Muntenia, Sud-Est, Sud-Vest Oltenia, Vest</t>
  </si>
  <si>
    <t>Bucuresti, Alba, Mures, Bacau, Iasi, Bihor, Cluj, Arges, Braila, Constanta, Dolj, Arad, Timis</t>
  </si>
  <si>
    <t>Bucuresti, Alba Iulia, Tg. Mures, Bacau, Iasi, Oradea, Cluj Napoca, Pitesti, Braila, Constanta, Craiova, Arad, Timisoara</t>
  </si>
  <si>
    <t>Lider de parteneriat: institute, centre sau statiuni de cercetare ale Academiei Române si de cercetare-dezvoltare ale academiilor de ramura
Partener: institute, centre sau statiuni de cercetare-dezvoltare organizate ca institutii publice</t>
  </si>
  <si>
    <t>Obiectivul general al prezentului proiect se refera la dezvoltarea competentelor profesionale in domeniul oncologic, in special cu privire la cresterea nivelului de competente al personalului medical implicat in derularea programelor de preventie, depistare precoce (screening), diagnostic si tratament al cancerului la san. Acest lucru va determina un nivel de competente imbunatatit al personalului medical implicat in implementarea programelor oncologice precum si servicii de calitate oferite pacientilor, contribuind astfel la obiectivul specific al apelului.
de proiect si anume cresterea numarului de personae care beneficiaza de programe de sanatate si de servicii orientate catre preventie,
depistare precoce (screening), diagnostic si tratament precoce pentru principalele patologii</t>
  </si>
  <si>
    <t>Bucuresti, Alba, Bacau, Bihor, Arges, Braila, Dolj, Arad</t>
  </si>
  <si>
    <t>Obiectivul general al proiectului vizeaza cresterea sperantei de viata si combaterea bolilor asociate cu imbatrinirea si mortalitatea infantila prin cresterea calitatii si eficacitatii serviciilor medicale la nivel regional si national prin investitia in resursa umana crescand nivelul de competente al profesionitilor din sistemul medical, cu strategii integrate si competente mutidisciplinare.</t>
  </si>
  <si>
    <t xml:space="preserve">Bucuresti-Ilfov, Sud  Muntenia, Sud –Est , Nord - Est, Nord – Vest , Vest , Sud - Vest Oltenia, Centru 
</t>
  </si>
  <si>
    <t>Alba, Brasov, Covasna, Harghita, Mures, Sibiu, Bacau, Botosani, Iasi, Neamt, Suceava, Vaslui, Bihor, Bistrita-Nasaud, Cluj, Maramures, Satu-Mare, Slaj, Arges, Calarasi, Dambovita, Giurgiu, Ialomita, Prahova, Teleorman, Braila, Buzau, Constanta,Galati, Tulcea, Vrancea, Dolj, Gorj, Mehedinti, Olt, Valcea, Arad, Hunedoara, Caras-Severin, Timis, Bucuresti.</t>
  </si>
  <si>
    <t>Alba-Iulia, Brasov, Sfantu Gheorghe, Miercurea Ciuc,Targu Mures, Sibiu, Bacau, Botosani, Iasi,Piatra Neamt, Suceava, Vaslui, Oradea, Bistrita-Nasaud, Cluj-Napoca, Baia Mare, Satu-Mare,Zalau, Pitesti, Calarasi, Targoviste, Giurgiu,Slobozia, Ploiesti, Teleorman, Braila, Buzau, Constanta,Galati, Tulcea, Vrancea, Craiova, Targu-Jiu, Drobeta Turnu Severin, Slatina, Ramnicu Valcea, Arad, Deva, Resita, Timisoara, Bucuresti.</t>
  </si>
  <si>
    <t>institutie publica</t>
  </si>
  <si>
    <t>Program de formare a personalului medical in domeniul nutritiei clinice in scopul reducerii morbiditatii pacientului oncologic</t>
  </si>
  <si>
    <t>Obiectivul general al proiectului este diminuarea incidentei cancerului de col uterin (CCU) asupra populatiei feminine din Romania prin imbunatatirea competentelor medicilor privind diagnosticarea timpurie a leziunilor de col uterin, privind conduita terapeutica standardizata realizata in baza protocoalelor medicale agreate la nivel european</t>
  </si>
  <si>
    <t>Bucuresti,Ilfov,Alba, Brasov,Iasi,Cluj, Arges,Constanta, Dolj,Timis,Covasna,Harghita, Mures,Sibiu, Botosani, Bacau, Neamt, Suceava, Vaslui , Bihor, Bistrita Nasaud, Maramures, Satu mare, Salaj, Calarasi , Dambovita, Giurgiu, Ialomita, Prahova, Teleorman, Braila, Buzau, Galati, Tulcea, Vrancea, Gorj, Mehedinti, Olt, Valcea, Arad, Caras-Severin, Hunedoara, Timis</t>
  </si>
  <si>
    <t>Bucuresti,Alba-Iulia, Brasov,Fagaras, Sfantu Gheorghe, Targu Secuiesc, Miercurea Ciuc, Odorheiu Secuiesc, Targu Mures, Reghin, Sibiu, Medias, Botosani, Dorohoi, Bacau, Onesti, Iasi, Pascani, Piatra Neamt, Roman, Suceava, Radauti, Vaslui, Barlad, Oradea, Salonta, Bistrita, Beclean, Cluj Napoca, Turda, Baia Mare, Sighetu Marmatiei, Satu Mare, Carei, Zalau, Simleu Silvaniei, Pitesti, Campulung, Calarasi, Oltenita, Targoviste, Moreni, Giurgiu, Bolintin Vale, Slobozia, Fetesti, Ploiesti, Campina, Alexandria, Rosiorii de Vede, Braila, Ianca, Buzau, Ramnicu Sarat, Braila, Ianca, Buzau, Ramnicu Sarat, Constanta, Medgidia, Galati, Tecuci, Tulcea, Macin, Focsani, Adjud, Craiova, Bailesti, Targu Jiu, Motru, Drobeta Turnu Severin, Orsova, Slatina, Caracal, RAmnicu Valcea, Dragasani, Arad, Santana, Resita, Caransebes, Deva, Hunedoara, Timisoara, Lugoj.</t>
  </si>
  <si>
    <t>institutie publica, /Tip parteneri: ONG</t>
  </si>
  <si>
    <t>Nr. 1/19.03.2018
Nr. 2/27.06.2018
Nr. 3/13.09.2018
Nr. 4/14.12.2018
Nr. 5/25.05.2019
Nr. 6/06.08.2019
Nr. 7/28.08.2019
Nr. 8/19.12.2019
Nr. 9/24.08.2020</t>
  </si>
  <si>
    <t>Program national modular pentru ridicarea nivelului profesional al cadrelor medicale din sistemul national de aparare, ordine publica si siguranta nationala</t>
  </si>
  <si>
    <t>Obiectivul general al proiectul consta in imbunatatirea nivelului de competente al profesionistilor din sistemul medical din domeniul de siguranta, aparare si ordine publica, din toate regiunile tarii, respectiv din Bucuresti - Ilfov, Centru, Nord - Est, Nord - Vest, Sud Muntenia, Sud-Est, Sud Vest Oltenia,Vest, proiectul implementandu-se la nivel national.</t>
  </si>
  <si>
    <t xml:space="preserve">Bucuresti
Prahova 
Arges 
Galati 
Constanta 
Buzau
Bacau 
Iasi 
Bihor 
Cluj 
Timis 
Dolj 
Brasov 
Sibiu 
</t>
  </si>
  <si>
    <t xml:space="preserve">Bucuresti, Ploiesti, Pitesti, Galati, Constanta, Buzau, Bacau, Iasi, Oradea, Cluj-Napoca, Timisoara, Craiova, Brasov, Sibiu 
</t>
  </si>
  <si>
    <t>autoritate a administraţiei publice centrale finanţată parţial din venituri proprii şi bugetul de stat sau BAS/ , /Tip parteneri: P1:autoritate a administraţiei publice centrale finanţată parţial din venituri proprii şi bugetul de stat sau
BAS /P2:autoritate a administraţiei publice centrale finanţată parţial din venituri proprii şi bugetul de stat sau
BAS/ P3:institute, centre sau staţiuni de cercetare-dezvoltare organizate ca instituţii publice</t>
  </si>
  <si>
    <t>Diagnosticul si terapia bolilor rare sistemice cu afectare oculara-OCURARE</t>
  </si>
  <si>
    <t>Imbunatatirea nivelului de competente al profesionistilor din sectorul medical in domeniul prioritar de sanatate “Boli rare”, prin derularea unui program de formare specifica in domeniul bolilor rare cu afectare oculara pentru 600 de profesionisti din domeniul medical, asigurarea unui nivel inalt de calitate al formarii prin actualizarea programelor existente si participarea la schimburi de experienta /schimburi de bune practici in domeniile prioritare de sanatate, pentru promovarea incluziunii sociale, combaterea saraciei si a oricarei forme de discriminare, avand ca prioritate cresterea accesului la servicii durabile si de inalta calitate in domeniul asistentei medicale.</t>
  </si>
  <si>
    <t>Bucuresti - Ilfov, Centru,Nord-Est, Nord-Vest,Sud - Muntenia, Sud-Est,Sud-Vest Oltenia,Vest</t>
  </si>
  <si>
    <t>Bucuresti-Ilfov, Alba, Brasov, Iasi, Cluj, Arges, Constanta, Dolj, Timis, Covasna, Harghita, Mures, Sibiu, Botosani, Bacau, Neamt, Suceava, Vaslui , Bihor, Bistrita Nasaud, Maramures, Satu mare, Salaj, Calarasi , Dambovita, Giurgiu, Ialomita, Prahova, Teleorman, Braila, Buzau, Galati, Tulcea, Vrancea, Gorj, Mehedinti, Olt, Valcea, Arad, Caras-Severin, Hunedoara, Timis.</t>
  </si>
  <si>
    <t>Autoritate a administratiei publice centrale finantata integral de la bugetul de stat sau BAS</t>
  </si>
  <si>
    <t>Nr. 1/20.03.2018
Nr.2/09.08.2018
Nr.3/29.08.2018
Nr.4/31.07.2019
Nr.5/29.09.2020</t>
  </si>
  <si>
    <t>Program de formare a personalului medical din Romania in managementul pacientilor infectati cronic cu virusuri hepatitice B si C - HEPATER</t>
  </si>
  <si>
    <t>Obiectivul general al proiectului este de a creste calitatea si nivelul serviciilor medicale furnizate in domeniul 2.Bolilor netransmisibile majore – 2.b. Cancer prin îmbunataþirea competentelor si nivelului de calificare al specialistilor din sectorul medical care îsi desfasoara activitatea in domeniile prioritare de sanatate prin participarea la programe de formare, congrese, workshop-uri in domeniile vizate.</t>
  </si>
  <si>
    <t>Bucuresti ,Brasov,Iasi,Cluj,Arges,Constanta, Dolj,Timis</t>
  </si>
  <si>
    <t>Bucuresti, Brasov,Iasi,Cluj -Napoca,Pitesti,Constanta, Craiova,Timisoara</t>
  </si>
  <si>
    <t>Autoritate a administratiei publice centrale finantata partial din venituri proprii si bugetul de stat sau BAS</t>
  </si>
  <si>
    <t>Nr. 1/14.12.2018
Nr. 2/01.02.2019
Nr. 3/10.06.2019
Nr. 4/18.09.2019
Nr. 5/05.09.2019
Nr. 6/03.06.2020
Nr. 7/28.07.2020
Nr. 8/30.12.2020</t>
  </si>
  <si>
    <t>Obiectivul general al proiectului il reprezinta dezvoltarea unui model modern si adaptat  provocarilor actuale din sectorul sanatatii de dezvoltare a competentelor profesionistilor din obstetrica-ginecologie si neonatologie din regiunile Vest, Nord-Vest si Ilfov pentru managementul afectiunilor cu impact asupra mortalitatii infantile.</t>
  </si>
  <si>
    <t>Bucuresti - Ilfov, Nord-Vest, Vest.</t>
  </si>
  <si>
    <t>Bucuresti, Cluj,Bihor,  Timis.</t>
  </si>
  <si>
    <t>Buftea, Cluj-Napoca, Oradea, Timisoara.</t>
  </si>
  <si>
    <t xml:space="preserve">institute, centre sau staþiuni de cercetare-dezvoltare organizate ca instituþii publice / Tip parteneri: P1:instituţii publice aflate în subordinea sau sub coordonarea consiliului local/primarului
P2:institute, centre sau staţiuni de cercetare-dezvoltare organizate ca instituţii publice/ P3:instituţii publice aflate în subordinea sau sub coordonarea consiliului judeţean
 </t>
  </si>
  <si>
    <t xml:space="preserve">Nr. 1/13.02.2018
Nr.2/19.03.2018
Nr.3/31.05.2018
Nr.4/05.09.2018 
Nr.5/05.10.2018
Nr.6/27.06.2019 
Nr.7/20.11.2019 
IN5/19.03.2020 
Nr.8/24.06.2020
Nr.9/20.08.2020                                                                                                     </t>
  </si>
  <si>
    <t>Obiectivul general al proiectului (OG) consta în formarea profesionala a unui grup þinta (GT) de 420 de cadre medicale (200 asistenti medicali (AM), 200 medici de familie (MF), 20 medici specialisti gastroenterologi (MG)) cu accent pe cadrele medicale cu provenienta din zonele rurale în managementul (preventie, diagnostic, tratament, monitorizare) infectiilor cu virus hepatic B (VHB), virus hepatic C (VHC) si a complicatiilor acestora: ciroza hepatica si cancerul hepatic pe parcursul a 36 de luni de implementare.</t>
  </si>
  <si>
    <t>Bucuresti - Ilfov,Centru, Nord-Est, Nord-Vest, Vest, Sud-Vest Oltenia, Sud-Est, Sud-Muntenia</t>
  </si>
  <si>
    <t>Bucuresti, Alba, Brasov, Covasna, Harghita, Mures, Sibiu, Bacau, Botosani, Iasi, Neamt, Suceava, Vaslui, Bihor, Bistrita-Nasaud, Cluj, Maramures, Satu Mare, Salaj, Arad, Caras-Severin, Hunedoara, Timis, Gorj, Mehedinti, Vilcea, Dolj, Olt, Vrancea, Galati, Buzau, Braila, Tulcea, Constanta, Arges, Prahova, Dambovita, Teleorman, Giurgiu, Calarasi, Ialomita</t>
  </si>
  <si>
    <t xml:space="preserve">Bucuresti, Alba Iulia, Brasov, Cluj Napoca, Sibiu, Miercurea Ciuc, Sf. Gheorghe, Tg. Mures, Bacau, Botosani, Piatra Neamt, Suceava, Vaslui, Oradea, Bistrita, Baia Mare, Satu Mare, Zalau, Arad, Resita, Hunedoara, Timisoara  </t>
  </si>
  <si>
    <t>Lider parteneriat: institute, centre sau statiuni de cercetare-dezvoltare organizate ca institutii publice Tip parteneri: NA</t>
  </si>
  <si>
    <t>Imbunatatirea capacitatii profesionale a personalului medical implicat in implementarea programelor prioritare de sanatate la nivel national si local, prin furnizarea de programe de formare profesionala si participare la schimburi de bune practici in domeniul genetica medicala.</t>
  </si>
  <si>
    <t>Bucuresti - Ilfov, Centru, Nord-Est, Vest</t>
  </si>
  <si>
    <t xml:space="preserve">Bucuresti, Ilfov, Alba, Brasov, Covasna, Harghita, Mures, Sibiu, Bacau, Botosani, Iasi, Neamt, Suceava, Vaslui, Arad, Caras-Severin, Hunedoara, Timis, </t>
  </si>
  <si>
    <t>Bucuresti, Iasi, Timisoara, Sibiu</t>
  </si>
  <si>
    <t>Lider parteneriat: autoritate a administratiei publice centrale finantata partial din venituri proprii si bugetul de stat sau BAS Tip parteneri: NA</t>
  </si>
  <si>
    <t>Nr. 1/16.03.2018
Nr. 2/04.07.2018
Nr. 3/05.10.2018
Nr. 4/05.11.2018
Nr. 5/02.05.2019
Nr. 6/15.10.2019
Nr. 7/27.11.2019
Nr. 8/14.05.2020
Nr. 9/29.07.2020
Nr. 10/07.12.2020</t>
  </si>
  <si>
    <t>Competenta si calitate in serviciile medicale prioritare prin formarea specifica a personalului medical in domeniul bolilor infectioase</t>
  </si>
  <si>
    <t>Obiectivul general al proiectului este: intarirea capacitatii sistemului national de supraveghere si control al bolilor transmisibile prioritare, prin promovarea unor programe educationale corelate cu standardele internationale de calitate si nevoile specifice in domeniu si instruirea a 940 de specialisti implicati in furnizarea de servicii de sanatate prioritare.</t>
  </si>
  <si>
    <t>Bucuresti - Ilfov, Centru, Nord-Est, Sud - Muntenia, Sud-Est, Sud-Vest Oltenia, Vest</t>
  </si>
  <si>
    <t xml:space="preserve">Bucuresti, Alba, Brasov, Covasna, Mures, Bacau, Iasi, Vaslui, Cluj, Dâmboviþa, Constanþa, Dolj, Gorj, Arad, Timis, </t>
  </si>
  <si>
    <t>Bucuresti, Alba Iulia, Brasov, Sfantu Gheorghe, Orasul Covasna, Targu Mures, Bacau, Iasi, Vaslui, Barlad, Cluj Napoca, Targoviste, Constanta, Craiova, Targu Jiu, Timisoara, Arad</t>
  </si>
  <si>
    <t>Lider parteneriat: autoritate a administraþiei publice centrale finanþata parþial din venituri proprii si bugetul de stat sau BAS Tip parteneri: ONG</t>
  </si>
  <si>
    <t>Obiectivul general al proiectului este lmbunataþirea nivelului de competenþe ale profesionistilor implicati în implementarea programelor prioritare de sanatate in domeniul cancerului colo-rectal, prin formare specifica si schimburi de bune practici la nivel european pentru 800 de profesionisti din sectorul medical implicati in desfasurarea programelor prioritare de sanatate in domeniul cancerului colo-rectal din toate cele 8 regiuni ale tarii.</t>
  </si>
  <si>
    <t xml:space="preserve">Bucuresti - Ilfov, Centru, Nord-Est, Nord-Vest, Sud - Muntenia, Sud-Est, Sud-Vest Oltenia, Vest </t>
  </si>
  <si>
    <t xml:space="preserve">Bucuresti, Mures, Iasi, Cluj, Prahova, Constanþa, Dolj, Timis, </t>
  </si>
  <si>
    <t>Botosani, Suceava, Neamt, Iasi, Bacau, Vaslui, Vrancea, Galati, Buzau, Braila, Tulcea, Constanta, Arges, Dambovita, Prahova, Teleorman, Giurgiu, Calarasi, Ialomita, Mehedinti, Gorj, Valcea, Dolj, Olt, Arad, Timis, Hunedoara, Caras Severin, Satu Mare, Maramures, Bistrita Nasaud, Bihor, Salaj, Cluj, Mures, Harghita, Alba, Sibiu, Brasov, Covasna, Bucuresti, Ilfov</t>
  </si>
  <si>
    <t>Lider parteneriat: autoritate a administratiei publice centrale finantata partial din venituri proprii si bugetul de stat sau BAS Tip parteneri: M1 ONG/M2 ONG</t>
  </si>
  <si>
    <t>Nr. 1/19.03.2018
Nr. 2/19.06.2018
Nr.3/10.09.2018
Nr. 4/24.05.2019
Nr. 5/22.07.2019
IN5/19.03.2020</t>
  </si>
  <si>
    <t>Obiectivul general al proiectului vizeaza cresterea sperantei de viata si combaterea bolilor asociate cu imbatrinirea si mortalitatea infantile prin imbunatatirea nivelului de competente al profesionistilor din sectorul medical cu strategii integrate si competente mutidisciplinare.</t>
  </si>
  <si>
    <t xml:space="preserve">Bucuresti - Ilfov, Sud - Muntenia, </t>
  </si>
  <si>
    <t>Bucuresti, Dâmbovita</t>
  </si>
  <si>
    <t>Targoviste, Gaesti, Moreni, Pucioasa, Bucuresti si Ilfov</t>
  </si>
  <si>
    <t>Lider parteneriat: institutii publice aflate în subordinea sau sub coordonarea consiliului judetean/ Tip parteneri: M1 ONG</t>
  </si>
  <si>
    <t>Nr. 1/02.04.2018
Nr. 2/05.09.2018
Nr. 3/15.02.2019
IN7/15.05.2020</t>
  </si>
  <si>
    <t>Obiectivul general al proiectului este lmbunatatirea nivelului de competenþe ale profesionistilor implicati în implementarea programelor prioritare de sanatate pentru interventia timpurie si recuperarea fizico-psihica a copiilor cu malformatii congenitale si boli genetice, prin formare specifica si schimburi de bune practici la nivel european pentru 840 de profesionisti din sectorul medical implicati in desfasurarea
programelor prioritare de sanatate in interventia timpurie si recuperarea pacientilor cu afectiuni /malformatii congenitale si boli genetice
din toate cele 8 regiuni ale tarii.</t>
  </si>
  <si>
    <t>Bucuresti - Ilfov, Centru, Nord-Est, Nord-Vest, Sud - Muntenia, Sud-Est, Sud-Vest Oltenia, Vest</t>
  </si>
  <si>
    <t xml:space="preserve">Bucuresti, Mures, Iasi, Cluj, Prahova, Constanta, Dolj, Timis, </t>
  </si>
  <si>
    <t>Bucuresti, Targu-Mureș, Iasi, Cluj, Ploiesti, Constanta, Craiova, Timisoara</t>
  </si>
  <si>
    <t>Lider parteneriat: autoritate a administratiei publice centrale finantata partial din venituri proprii si bugetul de stat sau BAS Tip parteneri: M1 ONG/M2 ONG/M3 institutie de învatamânt superior de stat acreditata/M4 autoritate a administratiei publice centrale finantata partial din venituri proprii si bugetul de stat sau BAS</t>
  </si>
  <si>
    <t>Nr. 1/21.09.2018</t>
  </si>
  <si>
    <t>Formare de excelenta in domeniul Uro-Oncologie - FEDURO</t>
  </si>
  <si>
    <t>Imbunatatirea nivelului de competente al profesionistilor din sectorul medical in domeniul prioritar de sanatate “Cancer”, prin derularea unui program de formare specifica in domeniul uro-oncologiei, multidisciplinar, pentru 480 de profesionisti din sectorul medical din domeniul prioritar de sanatate “Cancer”, asigurarea unui nivel inalt de calitate al formarii prin actualizarea programelor existente si participarea la schimburi de experienta / schimburi de bune practici in domeniile prioritare de sanatate, pentru promovarea incluziunii sociale, combaterea saraciei si a oricarei forme de discriminare, avand ca prioritate cresterea accesului la servicii durabile si de inalta calitate in domeniul asistentei medicale.</t>
  </si>
  <si>
    <t>Bucuresti - Ilfov, Centru, Nord Est, Nord Vest, Vest, Sud Vest Oltenia, Sud Muntenia, Sud Est</t>
  </si>
  <si>
    <t>Ilfov, Alba, Brasov, Covasna, Harghita, Mures, Sibiu, Botosani, Bacau, Iasi,Neamt, Severin, Vaslui, Bihor, Cluj, Maramures, Satu Mare,Salaj,Arges, Calarasi, Dambovita, Giurgiu, Ialomita, Prahova,Teleorman, Braila, Buzau,Constanta,Galati,Tulcea, Vrancea, Dolj,Gorj,Mehedinti,OLT,Valcea ,Arad, Caras-Severin, Hunedoara, Timis</t>
  </si>
  <si>
    <t>Pitesti,Campulung, Calarasi, Oltenita, Targoviste, Moreni, Bolintin Vale, Slobozia, Fetesti, Ploiesti, Campina, Alexandria, Rosiorii de Vede, Braila, Ianca, Ramnicu Sarat, Constanta, Medgidia, Galati, Tecuci, Tulcea, Macin, Focsani, Adjud, Craiova, Bailesti, Targu Jiu, Motru, Drobeta Turnu-Severin, Orsova, Slatina, Caracal, Ramnicu Valcea, Dragasani, Arad, Santana, Timisoara, Resita, Caransebes, Deva, Hunedoara, Lugoj.</t>
  </si>
  <si>
    <t>INTENSIV: Un +(Plus) de sansa la viata pentru copiii in stare critica</t>
  </si>
  <si>
    <t>Imbunatatirea calitatii serviciilor medicale destinate copiilor din Romania prin dezvoltarea competentelor si abilitatilor practice ale medicilor din neonatologie, pediatrie, anestezie, terapie intensiva si specialitati conexe ce activeaza in unitati sanitare publice din regiunile de dezvoltare Sud, Sud-Est, Sud-Vest, Nord-Est, Centru, Vest, Nord-Vest si B-If in cadrul unui program inovativ de formare profesionala si evaluare sustinut de aportul noilor tehnologii disponibile in domeniul medical si de knowhow-ul oferit de experti nationali si internationali cu vasta experienta.</t>
  </si>
  <si>
    <t>Ilfov, Brasov, Iasi, Cluj, Arges, Constanta, Dolj, Timis</t>
  </si>
  <si>
    <t>Bucuresti, Brasov, Iasi, Cluj-Napoca/Targu Mures, Pitesti, Constanta, Craiova, Timisoara.</t>
  </si>
  <si>
    <t>Autoritate a administratiei publice centrale finanþata parþial din venituri proprii si bugetul de stat sau BAS</t>
  </si>
  <si>
    <t>Cresterea competentelor profesionale ale personalului medical implicat in depistarea tulburarilor afective si preventia comportamentului suicidar</t>
  </si>
  <si>
    <t>Obiectivul general al propunerii de proiect consta in imbunatatirea nivelului de sanatate al populatiei, cresterea calitatii serviciilor medicale oferite catre populatie, in special in cele 7 regiuni mai putin dezvoltate ale Romaniei, prin cresterea nivelului competentelor profesionale ale personalului angajat ii sistemul public de sanatate mintala, in conformitate cu prevederile Programului National de Sanatate Mintala, prin participarea la cursuri de formare profesionala si schimburi de experienta si bune practici.</t>
  </si>
  <si>
    <t>Bucureşti - Ilfov, Centru, Nord-Est , Nord-Vest, Sud - Muntenia, Sud -Est , Sud-Vest Oltenia, Vest</t>
  </si>
  <si>
    <t>Ilfov, Alba, Brasov, Covasna, Harghita, Mures, Sibiu, Botosani, Bacau, Iasi,Neamt, Severin, Vaslui, Bihor, Cluj, Maramures, Satu Mare,Salaj,Arges, Calarasi, Dambovita, Giurgiu, Ialomita, Prahova,Teleorman, Braila, Buzau,Constanta,Galati,Tulcea, Vrancea, Suceava, Mehedinti</t>
  </si>
  <si>
    <t>Alba Iulia, Brasov, Sf Gheorghe , Miercurea Ciuc, Odorheiu Secuiesc, Tarnaveni, Sighisoara, Ludus , Agnita, Sibiu, Cisnadie, Bacau, Dorohoi, Iasi, Piatra Neamt, Campulung Moldovenesc, Roman, Vaslui, Husi, Murgeni, Barlad, Nucet, Oradea, Bistrita, Beclean, Cluj Napoca, Turda, Gherla, Borsa, Huedin, Satu Mare, Carei, Zalau, Simleu, Vedea, Curtea de Arges, Campulung, Pitesti, Calarasi, Lehliu, Oltenira, , Targoviste, Pucioasa, Moreni, Giurgiu, Slabozia, Tandarei, Campina, Ploiesti, Baicoi, Mizil, Alexandria, Braila , Ramnicu Sarat, Constanta, Tulcea, Galati, Dumbraveni, Craiova, Calafat, Dabuleni, Targu Carbunesti, Turceni, Targu Jiu, Drobeta Turnu Severin, Slatina, Caracal,Bals, Corabia, Horezu, Dragasani, Ramnicu Valcea, Arad, Deva, Hunedoara, Petrosani, Orastie, Lupeni, Timisoara, Lugoj,Faget</t>
  </si>
  <si>
    <t>Lider parteneriat:autoritate a administraþiei publice centrale finanþata integral de la bugetul de stat sau BAS; Tip partener: organism neguvernamental nonprofit (persoana juridica de drept privat fara scop patrimonial.</t>
  </si>
  <si>
    <t>Cresterea capacitatii si competentelor specifice pentru 500 de cadre medicale (450 din Regiunea Nord - Est- 90% si 50 din Regiunea Buc - Ilfov – 10%) in implementarea programelor prioritare de sanatate-. Boli transmisibile - Boli infecțioase transmisibile prioritare (Tuberculoza TBC), la nivelul Regiunilor Nord-Est si Bucuresti- Ilfov timp de 36 de luni prin furnizarea de programe de formare profesionala specifica domeniilor prioritare de sanatate - Boli transmisibile – Boli infecțioase transmisibile prioritare - tuberculoza TBC) pentru 500 de cadre medicale.</t>
  </si>
  <si>
    <t>Bucuresti - Ilfov, Nord Est</t>
  </si>
  <si>
    <t>Bacau, Neamt, Vaslui, Iasi, Suceava, Botosani, Ilfov.</t>
  </si>
  <si>
    <t>Bucuresti, Bacau, Moinesti, Comanesti, Onesti, TG-Ocna, Piatra Neamt, Bisericani, Vaslui, Iasi, Suceava, Botosani, Pascani, Gura Humorului, Dorohoi.</t>
  </si>
  <si>
    <t>Lider parteneriat: institutie publica aflata în subordinea sau sub coordonarea consiliului local/primarului/P1:organism neguvernamental nonprofit (persoana juridica de drept privat fara scop patrimonial)</t>
  </si>
  <si>
    <t xml:space="preserve">Obiectivul general: Cresterea calitatii serviciilor medicale oferite populatiei prin imbunatatirea nivelului de competente al profesionistilor din sectorul medical implicati în implementarea programelor nationale prioritare de sănătate. Proiectul urmareste crearea unui mediu educativ dinamic, care sa asigure accesul personalului medical la materiale şi programme educaţionale de calitate înaltă, în vederea dobândirii de competenţe specifice tehnologiilor informaţionale şi managementul activităţilor din domeniul bolilor rare.
</t>
  </si>
  <si>
    <t>Bucuresti – Ilfov, Sud-Vest Oltenia; Vest; Nord-Vest; Sud – Muntenia; Sud-Est; Nord-Est; Centru;</t>
  </si>
  <si>
    <t>Dolj, Bucuresti – Ilfov, Brasov, Mures, Sibiu, Iasi, Bihor, Salaj, Cluj, Arges, Constanta, Timis</t>
  </si>
  <si>
    <t>Craiova, Bucuresti, Constanta, Iasi, Cluj-Napoca, Oradea, Tg. Mures, Sibiu, Zalău, Brașov, Timisoara, Pitesti</t>
  </si>
  <si>
    <t>Lider: instituţie publica aflata în subordinea sau sub coordonarea consiliului judeţeanTipul ,P1 universitate de stat: P2:organism neguvernamental nonprofit, universitate de stat</t>
  </si>
  <si>
    <t>ONCOMED – Imbunatatirea competentelor personalului medical implicat in preventia, diagnosticarea si tratarea cancerului</t>
  </si>
  <si>
    <t>Scopul proiectului este consolidarea, dezvoltarea si amplificarea capacitatii de cercetare biomedicala in Institutul Regional de Oncologie Iasi prin crearea unei platforme interdisciplinare capabile sa genereze cunostinte stiintifice cu potential ridicat de translare in practica clinica. In plan structural, acest scop general este materializabil prin infiintarea conditiilor aplicarii unui model creativ de personalizare a
actului medical, utilizand abordarile exploratorii orientate catre realizarea de instrumente moleculare de diagnostic cuplate cu identificarea de noi tinte terapeutice - concept formal consacrat in cadrul notiunii de teranostic.</t>
  </si>
  <si>
    <t xml:space="preserve">Bucuresti - Ilfov, Centru, Nord-Est, Nord-Vest, Vest
</t>
  </si>
  <si>
    <t>Ilfov, Alba, Brasov,  Mures, Bihor, Cluj, Satu Mare, Timis, Iasi, Neamt, Bacau, Suceava, Botosani, Vaslui</t>
  </si>
  <si>
    <t>Alba Iulia, Abrud, Brasov, Targu Mures, Oradea, Cluj , Carei, Satu Mare, Timisoara, Iasi, Pascani, Targu Frumos, Piatra Neamt, Targu Neamt, Bacau, Comanesti, Slanic Moldova, Suceava, Botosani, Saveni, Barlad, Vaslui.</t>
  </si>
  <si>
    <t>institute, centre sau statiuni de cercetare-dezvoltare organizate ca instituþii publice</t>
  </si>
  <si>
    <t>Formarea personalului medical pentru screeningul si depistarea precoce a cancerului de col uterin in vederea imbunatatirii serviciilor medicale de preventie adresate populatiei de sex feminin</t>
  </si>
  <si>
    <t>Obiectivul general vizeaza cresterea capacitatii de preventie si diagnostic precoce al cancerului de col uterin, dezvoltarea competentelor a6 00 de specialisti  medicali ca urmare a participarii la programe de formare, inclusiv la sesiuni practice pentru activitatea clinica si participari la workshop-uri/congrese/conferinte la nivel european.</t>
  </si>
  <si>
    <t>Bucuresti - Ilfov, Centru, Nord-Est, Nord-Vest, Sud - Muntenia, Sud-Est.</t>
  </si>
  <si>
    <t xml:space="preserve">
Muncipiul Bucuresti, Ilfov, Alba, Brasov, Covasna, Harghita, Mures, Sibiu, Bacau, Botosani, Iasi, Neamț, Suceava, Vaslui, Arges, Calarasi, Dâmbovița, Giurgiu, Ialomița, Prahova, Teleorman, Braila, Buzau, Constanța, Galați, Tulcea, Vrancea
</t>
  </si>
  <si>
    <t xml:space="preserve">Bucuresti, Buftea, Otopeni, Alba Iulia, Brasov, Sfantu Gheorghe, Miercurea – Ciuc, Targu Mures, Sighisoara, Sibiu , Bacau , Botosani , Iasi , Piatra Neamt , Suceava , Vaslui , Pitesti , Calarasi, Oltenita, Alexandria, Giurgiu, Slobozia , Ploiesti , Alexandria , Braila , Buzau , Constanta , Galati , Tulcea , Focsani 
</t>
  </si>
  <si>
    <t>institutii publice aflate în subordinea sau sub coordonarea consiliului local/primarului</t>
  </si>
  <si>
    <t>Nr. 1/14.03.2018
Nr. 2/31.08.2018
Nr. 3/13.11.2018
Nr. 4/29.01.2019
Nr. 5/28.06.2019
Nr. 6/22.07.2019
Nr. 7/09.10.2019
Nr. 8/02.12.2019
Nr. 9/07.12.2020
Nr. 10/21.01.2021</t>
  </si>
  <si>
    <t>Cresterea capacitatii tehnice a personalului medical implicat in implementarea programelor prioritare de sanatate la nivel national, regional si local, prin furnizarea de programe de formare profesionala specifica, participare la schimburi de bune practici si efectuare stagii de practica in domeniul preventiei, depistarii precoce prin screening si interventiei chirurgicale minim invazive in oncologia abdominala.Furnizarea a 2 (doua) programe de formare profesionala, inclusiv sisteme de simulare a unor activitati clinice in domeniul chirurgiei oncologice abdominale, unui numar minim de 600 medici si 400 asistenti medicali, pe parcursul a 23 de luni, in vederea imbunatatirii nivelului de specializare.</t>
  </si>
  <si>
    <t>Judetul Timis, Judetul Cluj, Judetul Iasi, Craiova, Bucuresti</t>
  </si>
  <si>
    <t>Timisoara, Cluj-Napoca, Iasi, Craiova, Bucuresti</t>
  </si>
  <si>
    <t>Nr. 1/02.04.2018
Nr. 2/27.06.2018
Nr. 3/31.08.2018
Nr. 4/26.11/2018
Nr. 5/01.02.2019
Nr. 6/24.05.2019
Nr. 7/09.07.2019
Nr. 8/19.12.2019
Nr. 9/28.05.2020
Nr. 10/16.11.2020
Nr. 11/03.12.2020</t>
  </si>
  <si>
    <t>I CARE – Imbunatatirea nivelului de Competente Al REsurselor umane din domeniul oncologic</t>
  </si>
  <si>
    <t>Imbunatatirea nivelului de competente a 1000 de profesionisti din sectorul medical implicati in prevenirea, diagnosticarea si tratarea cancerului, prin furnizarea programelor de formare profesionala specifica, derularea de simulari clinice, actualizarea/dezvoltarea unei/unor noi programe de formare profesionala in functie de necesitati si furnizarea de cursuri ANC, participarea la schimburi de bune practici.</t>
  </si>
  <si>
    <t xml:space="preserve">Bucureşti - Ilfov, Centru,Nord-Est, Nord-Vest, Sud - Muntenia, Sud-Est, Sud-Vest Oltenia, Vest
</t>
  </si>
  <si>
    <t xml:space="preserve">Bucuresti, Constanta, Craiova, Timisoara, Brasov, Cluj, Iasi, </t>
  </si>
  <si>
    <t>Lider-institutie publica; P1-ONG</t>
  </si>
  <si>
    <t>CRESTEREA COMPETENTEI PROFESIONALE A SPECIALISTILOR DIN SECTORUL MEDICAL IN IMPLEMENTAREA PROGRAMELOR NATIONALE DIN DOMENIUL ENDOCRINOLOGIEI SI DIABETULUI ZAHARAT - ENDODIAB</t>
  </si>
  <si>
    <t xml:space="preserve">Cresterea capacitatii de preventie, diagnostic si tratament in vederea reducerii complicatiilor cronice asociate bolilor endocrine si diabetului zaharat, prin dezvoltarea competentelor profesionale ale personalului medical si ale personalului de laborator.
 Evaluarea necesitatii de instruire si identificarea specialistilor din sistemul sanitar din domeniile endocrinologie, diabet, medicina de familie si medicina de laborator, in vederea intaririi capacitatii de interventie pentru diminuarea ritmului de crestere a morbiditatii asociate diabetului zaharat si bolilor endocrine.
Derularea de programe de formare profesionala pentru personalul medical din domeniile endocrinologie, diabetologie, medicina de familie si medicina de laborator,cu rol in preventia,diagnosticul si tratamentul diabetului zaharat, inclusiv prin dezvoltarea de competente practice de utilizare a noilor tehnologii din domeniul medical vizat de proiect. 
 Asigurarea transferului de bune practici si know-how privind procedurile medicale inovative, prin participarea la congresele europene dedicate bolilor endocrine, diabetului, medicinei de familie, medicinei de laborator si nursing-ului.
</t>
  </si>
  <si>
    <t xml:space="preserve">Bucuresti - Ilfov, Centru,Nord-Est, Nord-Vest,Sud - Muntenia, Sud-Est, Sud-Vest Oltenia,Vest, </t>
  </si>
  <si>
    <t xml:space="preserve">Bucuresti, Alba, Brasov, Covasna, Harghita, Mures, Sibiu, Bacau, Botosani, Iasi, Neamt, Suceava, Vaslui, Bihor, Bistrita-Nasaud, Cluj, Maramures, Satu-Mare, Salaj, Arges, Dambovita, Ialomita, Prahova, Teleorman, Braila, Buzau, Constanta, Galati, Tulcea, Vrancea, Dolj, Gorj, Mehedinti, Olt, Valcea, Arad, Caras-Severin, Hunedoara, Timis
</t>
  </si>
  <si>
    <t xml:space="preserve">Bucuresti, Balotesti, Sebes , Fagaras , Sfantu Gheorghe , Odorheiul Secuiesc, Reghin, Sighisoara, Medias , Moinesti , Dorohoi , Pascani , Roman , Campulung Moldovenesc, Barlad, Husi , Turda, Dej, Sighetul Marmatiei , Campulung, Curtea de Arges , Fetesti , Campina, Ramnicu Sarat , Mangalia , Tecuci , Motru, Orsova, Caransebes ,Hunedoara, Petrosani, Lugoj , Alba Iulia, Brasov, Covasna, Miercurea-Ciuc, Targu-Mures
Sibiu, Bacau, Botosani, Iasi, Piatra Neamt, Suceava, Vaslui, Oradea, Bistrita, Cluj-Napoca, Baia Mare, Satu Mare, Zalau, Pitesti ,Targoviste, Slobozia ,Ploiesti ,Alexandria, Braila, Buzau, Constanta, Galati, Tulcea, Focsani, Craiova, Targu Jiu, Drobeta-Turnu Severin, Slatina, Ramnicu Valcea, Arad, Resita, Deva, Timisoara
</t>
  </si>
  <si>
    <t>Lider-institute, centre sau statiuni de cercetare-dezvoltare organizate ca institutii publice; P1-ONG</t>
  </si>
  <si>
    <t>Consolidarea controlului tuberculozei in Romania prin cresterea competentelor profesionistilor din domeniul TB</t>
  </si>
  <si>
    <t xml:space="preserve"> Imbunatatirea nivelului de competente al profesionistilor din sectorul medical in domeniul “Boli transmisibile – Tuberculoza”, prin derularea unui program de formare specifica in managementul de caz al pacientului cu TB pentru 1320 profesionisti din sectorul medical si participarea specialistilor din domeniul controlului TB la schimburi de experienta / schimburi de bune practici in domeniile prioritare de sanatate, pentru promovarea incluziunii sociale, combaterea saraciei si a oricarei forme de discriminare avand ca prioritate cresterea accesului la servicii durabile si de inalta calitate, inclusiv asistenta medicala.</t>
  </si>
  <si>
    <t xml:space="preserve">Bucuresti - Ilfov, Centru, Nord-Est, Nord-Vest, Sud - Muntenia, Sud-Est, Sud-Vest Oltenia,Vest </t>
  </si>
  <si>
    <t>Bucuresti Ilfov, Alba, Brasov, Covasna, Harghita, Mures, Sibiu, Botosani, Bacau, Iasi, Neamt, Suceava, Vaslui, Bihor, Bistrita Nasaud, Cluj, Maramures, Satu Mare, Salaj, Arges, Calarasi, Dambovita, Giurgiu, Ialomita, Prahova, Teleorman, Braila, Buzau, Constanta, Galati, Tulcea, Vrancea, Dolj, Gorj, Mehedinti, Olt, Valcea, Arad, Caras-Severin, Hunedoara, Timis</t>
  </si>
  <si>
    <t xml:space="preserve">Bucuresti, Alba Iulia, Aiud, Brasov, Fagaras, Sfantu Gheorghe, Targu Secuiesc, Miecurea Ciuc, Odorheiu Secuiesc, Targu Mures, Reghin, Sibiu, Medias, Botosani, Dorohoi, Bacau, Onesti, Iasi, Pascani, Piatra Neamt, Roman, Suceava, Radauti, Vaslui, Birlad, Oradea, Salonta, Bistrita, Beclean, Cluj-Napoca, Turda, Baia Mare, Sighetu Marmatiei, Satu Mare, Carei, Zalau, Simleu Silvaniei, Pitesti, Campulung, Calarasi, Oltenita, Targovite, Moreni, Giurgiu, Bolintin-Vale, Slobozia, Fetesti, Ploiesti, Campina, Alexandria, Rosiorii de Vede, Braila, Ianca, Buzau, Ramnicu Sarat, Constanta, Medgidia, Galati, Tecuci, Tulcea, Macin, Focsani, Adjud
Craiova, Bailesti, Targu Jiu, Motru, Dobreta-Turnu Severin, Orsova, Slatina, Caracal, Ramnicu Valcea, Dragasani, Arad, Santana, Resita, Caransebes, Deva, Hunedoara, Timisoara, Lugoj
</t>
  </si>
  <si>
    <t xml:space="preserve">Nr. 1/16.03.2018
Nr. 2/09.05.2018
Nr. 3/15.06.2018
Nr. 4/29.08.2018
Nr. 5/21.12.2018
Nr. 6/02.05.2019
Nr. 7/13.08.2019
Nr. 8/26.10.2019
IN5/19.03.2020
Nr. 9/05.06.2020
Nr. 10/10.09.2020
Nr. 11/19.01.2021
</t>
  </si>
  <si>
    <t>Spitalul Municipal Onesti "Sfantul Ierarh Dr. Luca" Onesti-Centru de excelenta pentru instruirea personalului medical implicat in implementarea programelor prioritare de sanatate in context transnational inovativ</t>
  </si>
  <si>
    <t>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Nord-Est si 90 de profesionisti implicati in domeniile prioritare de sanatate din Regiunea Bucuresti-Ilfov (reprezentand minim 10% din grupul tinta).</t>
  </si>
  <si>
    <t>Bucureşti - Ilfov, Nord-Est</t>
  </si>
  <si>
    <t>Municipiul Bucureşti, jud. Bacău,</t>
  </si>
  <si>
    <t>Municipiul Bucureşti, Bucureşti,  Agăş, jud. Bacău, Ardeoani, jud. Bacău, Asău, jud. Bacău, Balcani, jud. Bacău, Bereşti-Bistriţa, jud. Bacău, Bereşti-Tazlău, jud. Bacău, Berzunţi, jud. Bacău, Blăgeşti, jud. Bacău, Bogdăneşti, jud. Bacău, Brusturoasa, jud. Bacău, Buciumi, jud. Bacău, Buhoci, jud. Bacău, Bârsăneşti, jud. Bacău, Caşin, jud. Bacău, Cleja, jud. Bacău, Coloneşti, jud. Bacău, Corbasca, jud. Bacău, Coţofăneşti, jud. Bacău, Căiuţi, jud. Bacău, Dealu Morii, jud. Bacău, Dofteana, jud. Bacău, Dămieneşti, jud. Bacău, Faraoani, jud. Bacău, Filipeni, jud. Bacău, Filipeşti, jud. Bacău, Ghimeş-Făget, jud. Bacău, Gioseni, jud. Bacău, Glăvăneşti, jud. Bacău, Gura Văii, jud. Bacău, Gârleni, jud. Bacău, Găiceana, jud. Bacău, Helegiu, jud. Bacău, Hemeiuş, jud. Bacău, Horgeşti, jud. Bacău, Huruieşti, jud. Bacău, Iteşti, jud. Bacău, Izvoru Berheciului, jud. Bacău, Letea Veche, jud. Bacău, Lipova, jud. Bacău, Livezi, jud. Bacău, Luizi-Călugăra, jud. Bacău, Motoşeni, jud. Bacău, Municipiul Bacău, jud. Bacău, Municipiul Moineşti, jud. Bacău, Municipiul Oneşti, jud. Bacău, Măgireşti, jud. Bacău, Măgura, jud. Bacău, Mănăstirea Caşin, jud. Bacău, Mărgineni, jud. Bacău, Negri, jud. Bacău, Nicolae Bălcescu, jud. Bacău, Odobesti, jud. Bacău, Oituz, jud. Bacău, Onceşti, jud. Bacău, Oraş Buhuşi, jud. Bacău, Oraş Comăneşti, jud. Bacău, Oraş Dărmăneşti, jud. Bacău, Oraş Slănic Moldova, jud. Bacău, Oraş Târgu Ocna, jud. Bacău, Orbeni, jud. Bacău, Palanca, jud. Bacău, Parava, jud. Bacău, Parincea, jud. Bacău,Plopana, jud. Bacău, Podu Turcului, jud. Bacău, Poduri, jud. Bacău, Prajesti, jud. Bacău, Pânceşti, jud. Bacău, Pârgăreşti, jud. Bacău, Pârjol, jud. Bacău, Racova, jud. Bacău, Roşiori, jud. Bacău, Răchitoasa, jud. Bacău, Răcăciuni, jud. Bacău, Sascut, jud. Bacău, Scorţeni, jud. Bacău, Secuieni, jud. Bacău, Solonţ, jud. Bacău, Strugari, jud. Bacău, Stănişeşti, jud. Bacău, Sănduleni, jud. Bacău, Sărata, jud. Bacău, Săuceşti, jud. Bacău, Tamaşi, jud. Bacău, Traian, jud. Bacău, Târgu Trotuş, jud. Bacău, Tătărăşti, jud. Bacău, Ungureni, jud. Bacău, Urecheşti, jud. Bacău, Valea Seacă, jud. Bacău, Vultureni, jud. Bacău, Zemeş, jud. Bacău, Ştefan cel Mare, jud. Bacău,</t>
  </si>
  <si>
    <t>Start in viata – Program de formare medicala pentru sanatatea femeii si copilului</t>
  </si>
  <si>
    <t>Imbunatatirea accesului si participarii la activitati de formare a personalului medical implicat in derularea Programului National de Sanatate a Femeii si Copilului, in vederea cresterii calitatii serviciilor in medicina materno-fetala. Dezvoltarea competentelor profesionale a 245 de medici si 355 de asistente medicale prin participarea la 5 programe de formare continua medicala in domeniul Sanatatii femeii si copilului.</t>
  </si>
  <si>
    <t>Bucureşti - Ilfov,Centru,Nord-Est,Nord-Vest,Sud - Muntenia,Sud-Est,Sud-Vest Oltenia,Vest</t>
  </si>
  <si>
    <t xml:space="preserve">
Bucuresti, Ilfov, Alba, Brasov, Covasna, Harghita, Mures, Sibiu, Bacau, Botosani, Iasi, Neamt, Suceava, Vaslui, Bihor, Bistrita-Nasaud, Cluj, Maramures, Satu Mare, Salaj, Arges, Calarasi, Dâmbovita, Giurgiu, Ialomita,Prahova, Teleorman, Braila, Buzau, Constanta, Galati, Tulcea, Vrancea, Dolj, Gorj,Mehedinti, Olt, Vâlcea, Arad, Caras-Severin, Hunedoara, Timis</t>
  </si>
  <si>
    <t>Bucuresti, Ilfov, Alba, Brasov, Covasna, Harghita, Mures, Sibiu, Bacau, Botosani, Iasi, Neamt, Suceava, Vaslui, Bihor, Bistrita-Nasaud, Cluj, Maramures, Satu Mare, Salaj, Arges, Calarasi, Dâmbovita, Giurgiu, Ialomita,Prahova, Teleorman, Braila, Buzau, Constanta, Galati, Tulcea, Vrancea, Dolj, Gorj,Mehedinti, Olt, Vâlcea, Arad, Caras-Severin, Hunedoara, Timis</t>
  </si>
  <si>
    <t>Lider-instituţii publice aflate în subordinea sau sub coordonarea consiliului local/primarului;
P1-instituţii publice aflate în subordinea sau sub coordonarea consiliului local/primarului; P2-ONG</t>
  </si>
  <si>
    <t>Personal specializat pentru un sistem de sanatate modern !</t>
  </si>
  <si>
    <t>Obiectivul general al proiectului il reprezinta cresterea nivelului de competente profesionale ale medicilor de familie in vederea imbunatatirii performantei acestora in ceea ce priveste prevenirea depresiei si a suicidului.</t>
  </si>
  <si>
    <t>Bucuresti, Alba, Mures, Sibiu, Vaslui, Bihor, Bistrita, Cluj, Prahova, Teleorman , Constanta, Mehedinti,Arad, Hunedoara, Timis</t>
  </si>
  <si>
    <t>Bucuresti, Alba Iulia, Rg.Mures, Sibiu, Vaslui, Oradea, Beius, Harghita, Bistrita-Nasaud, Cluj Napoca, Ploiesti, Alexandria, Rosiori de Vede, Tr. Magurele, Videle, Constanta, Dr.Turnu Severin, Arad, Deva, Timisoara</t>
  </si>
  <si>
    <t>Lider: institutie publica
P1: institutie publica
P2: institutie publica
P3: ONG</t>
  </si>
  <si>
    <t>Nr. 1/13.02.2018 
Nr. 2/14.03.2018
Nr. 3/31.08.2018
Nr. 4/23.10.2018
Nr. 5/28.05.2019
Nr. 6/10.01.2020
Nr. 7/21.04.2020
Nr. 8/16.10.2020</t>
  </si>
  <si>
    <t>Obiectivul general il reprezinta cresterea capacitatii de preventie, diagnostic si tratament in vederea reducerii mortalitatii infantile si a riscului de deces neonatal prin dezvoltarea competentelor a 500 de specialisti din domeniile obstetrica-ginecologie si neonatologie ca urmare a participarii la 10 sesiuni de formare, inclusiv la sesiuni de simulare a unor activitaþi clinice si la schimburi de bune practici in strainatate/conferinte/congrese.</t>
  </si>
  <si>
    <t>Bucuresti - Ilfov, Centru, Sud-Muntenia, Sud-Est</t>
  </si>
  <si>
    <t xml:space="preserve">Bucuresti- Ilfov, Alba, Brasov, Covasna, Harghita, Mures, Sibiu, Arges, Calarasi, Dâmbovița, Giurgiu, Ialomița, Prahova, Teleorman, Braila, Buzau, Constanța, Galați, Tulcea, Vrancea
</t>
  </si>
  <si>
    <t xml:space="preserve">Bucuresti, Buftea, Otopeni, Alba Iulia, Brasov, Sfantu Gheorghe, Miercurea – Ciuc, Targu Mures, Sibiu, Pitesti, Calarasi, Targoviste, Giurgiu, Slobozia, Ploiesti, Alexandria, Braila, Buzau, Constanta, Galati, Tulcea, Focsani
</t>
  </si>
  <si>
    <t xml:space="preserve">Institutie publica </t>
  </si>
  <si>
    <t>Nr. 1/03.06.2018
Nr. 2/31.08.2018
Nr. 3/02.08.2019
Nr. 4/03.09.2019
Nr. 5/13.12.2019
Nr. 6/21.02.2020
Nr. 7/19.06.2020</t>
  </si>
  <si>
    <t>Spitalul Municipal Turnu Magurele- Centru de excelenta pentru instruirea personalului medical implicat in implementarea programelor prioritare de sanatate in context transnational inovativ</t>
  </si>
  <si>
    <t>Obiectivul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t>
  </si>
  <si>
    <t>Bucuresti - Ilfov, 
Sud - Muntenia, Sud-Vest Oltenia</t>
  </si>
  <si>
    <t>Teleorman,Bucuresti, Olt</t>
  </si>
  <si>
    <t>Bucuresti, Zimnicea, Caracal, Corabia, Rosiori de Vede, Alexandria</t>
  </si>
  <si>
    <t>Lider: institutie publica
P1: ONG</t>
  </si>
  <si>
    <t>Nr. 1/03.06.2018
Nr. 2/03.09.2018
IN5/19.03.2020</t>
  </si>
  <si>
    <t>Formarea specialistilor medicali in vederea imbunatatirii asistentei medicale pediatrice pentru pacientii cu diabet zaharat tip 1- PEDIDIAB</t>
  </si>
  <si>
    <t>Obiectivul general al proiectului îl reprezinta cresterea competitivitatii economice a Spitalului Judetean de Urgenta Bacau, prin valorificarea pe deplin a potentialului TIC rezultat in urma implementarii de sisteme, servicii si aplicatii de tipul esanatate.</t>
  </si>
  <si>
    <t xml:space="preserve">Bucuresti - Ilfov , Centru, Nord-Est, Nord-Vest, Sud - Muntenia,  Sud-Est, Sud-Vest Oltenia, Vest, </t>
  </si>
  <si>
    <t>Bucuresti Ilfov, Alba, Brasov, Covasna, Harghita, Mures, Sibiu, Bacau, Botosani, Iasi, Neamt, Suceava, Bihor, Bistrita-Nasaud, Cluj, Maramures, Satu Mare, Salaj, Arges, Calarasi, Dâmbovita, Prahova, Teleorman, Braila, Buzau, Constanta, Tulcea, Vrancea, Dolj, Mehedinti, Olt, Vâlcea, Arad, Caras-Severin, Hunedoara, Timis.</t>
  </si>
  <si>
    <t xml:space="preserve">Bucuresti, Alba Iulia, Brasov, Sf. Gheorghe, Miercurea Ciuc, Tg. Mures, Sibiu, Bacau, Botosani, Iasi, Piatra Neamt, Suceava, Oradea, Bistrita, Cluj Napoca, Baia Mare, Satu Mare, Zalau, Pitesti, Calarasi, Targoviste, Ploiesti, Alexandria, Braila, Buzau </t>
  </si>
  <si>
    <t xml:space="preserve"> Institutie publica </t>
  </si>
  <si>
    <t>CITOLIFE - Diminuarea incidentei cancerului de col uterin prin imbunatatirea competentelor profesionale ale personalului medical</t>
  </si>
  <si>
    <t>Obiectivul general al proiectului este diminuarea incidentei cancerului de col uterin (CCU) asupra populatiei feminine din Romania prin imbunatatirea competentelor medicilor privind diagnosticarea timpurie a leziunilor de col uterin, privind conduita terapeutica standardizata realizata in baza protocoalelor medicale agreate la nivel european.</t>
  </si>
  <si>
    <t>Bucuresti Ilfov, Alba, Brasov, Covasna, Harghita, Mures, Sibiu, Bacau, Botosani, Iasi, Neamt, Suceava, Vaslui, Bihor, Bistrita -Nasaud, Cluj, Maramures, Satu -Mare, Salaj, Calarasi ,Dambovita, Giurgiu, Ialomita, Vrancea, Gorj, Buzau, Mehedinti, Olt, Arad, Caras - Severin, Timis, Dolj.</t>
  </si>
  <si>
    <t>Bucuresti, Alba Iulia, Brasov, Sf. Gheorghe, Miercurea Ciuc, Tg. Mures, Sibiu, Bacau, Botosani, Iasi, Piatra Neamt, Suceava, Vaslui, Oradea, bistrita, Cluj Napoca, Baia Mare, Satu Mare, Zalau, Calarasi, Targoviste, Giurgiu, Slobozia, Focsani, Tg. Jiu, Buzau, Drobeta Turnu Severin, Slatina, Arad, Timisoara, Resita, Craiova</t>
  </si>
  <si>
    <t>Nr. 1/24.04.2018
Nr. 2/05.09.2018
Nr. 3/26.11.2018
Nr. 4/21.02.2020
IN5/19.03.2020</t>
  </si>
  <si>
    <t>Program de formare a personalului medical pentru implementarea tehnicilor de ecografie in managementul pacientului oncologic din domeniile prioritare de sanatate</t>
  </si>
  <si>
    <t xml:space="preserve"> Imbunatatirea nivelului de competente a 1000 de profesionisti din sistemul medical, din cele 8 regiuni de dezvoltare ale Romaniei, implicati in serviciile medicale de urgenta, in unul dintre domeniile: boli cardio-vasculare, cancer, diabet zaharat, boli endocrine, prin furnizarea programelor de formare profesionala specifica corelate cu standardele internationale de calitate si in conformitate cu nevoile specifice in domeniu, derularea de simulari clinice, actualizarea/dezvoltarea unei/unor noi programe de formare profesionala in functie de necesitati si furnizarea de cursuri ANC, participarea la schimburi de bune practici. OS 1: Imbunatatirea competentelor profesionale a 850 de specialisti in furnizarea serviciilor medicale din cele 8 regiuni de dezvoltare.</t>
  </si>
  <si>
    <t>Bucureşti - Ilfov,Centru,Nord-Est,Nord-Vest,Sud - Muntenia,Sud-Est,Sud-Vest Oltenia,Vest.</t>
  </si>
  <si>
    <t xml:space="preserve">Bucureşti,Ilfov,Alba, Braşov,Covasna,Mureş,Sibiu,Bacău,Botoşani,Iaşi,Neamt,Suceava,Vaslui,Bihor,Bistriţa-Năsăud,Cluj,Maramureş,Satu Mare,Sălaj,Argeş,Călăraşi,Dâmboviţa,Giurgiu,Ialomiţa,Prahova,Teleorman,Brăila,Buzău,Constanţa,Galaţi,Tulcea,Vrancea,Dolj,Gorj,Mehedinţi,Olt,Vâlcea,Arad,Caraş-Severin,Hunedoara,Timiş
</t>
  </si>
  <si>
    <t xml:space="preserve">Bucuresti,Alba Iulia,Aiud,Brasov,Fagaras, Sfantu Gheorghe,Targu Secuiesc,Miecurea Ciuc,Odorheiu Secuiesc,Targu Mures,Reghin,Sibiu,Medias,Botosani, Dorohoi,Bacau,Onesti,Iasi,Pascani,Piatra Neamt,Roman,Suceava,Radauti,Vaslui,Birlad,Oradea,Salonta,Bistrita,Beclean,Cluj-Napoca,Turda,Baia Mare, Sighetu Marmatiei,Satu Mare,Carei,Zalau,Simleu Silvaniei,Pitesti,Campulung,Calarasi,Oltenita,Targoviste,Moreni,Giurgiu,Bolintin-Vale,Slobozia, Fetesti,Ploiesti,Campina,Alexandria,Rosiorii de Vede,Braila,Ianca,Buzau,Ramnicu Sarat,Constanta,Medgidia,Galati,Tecuci,Tulcea,Macin,Focsani,Adjud
Craiova,Bailesti,Targu Jiu,Motru,Dobreta-Turnu Severin,Orsova,Slatina,Caracal,Ramnicu Valcea,Dragasani,Arad,Santana,Resita,Caransebes,Deva,Hunedoara
Timisoara,Lugoj.
</t>
  </si>
  <si>
    <t>autoritate a administratiei publice centrale finantata partial din venituri proprii si bugetul de stat sau BAS</t>
  </si>
  <si>
    <t>Nr. 1/21.02.2018
Nr. 2/19.03.2018
Nr. 3/31.07.2018
Nr. 4/31.08.2018
Nr. 5/28.11.2018
Nr. 6/25.06.2019
Nr. 7/22.08.2019
Nr. 8/15.11.2019
Nr. 9/16.09.2020
Nr. 10/04.12.2020
Nr. 11/28.01.2021</t>
  </si>
  <si>
    <t>Optimizarea preventiei si tratamentului Hepatitelor cronice B si C prin cresterea competentelor personalului medical din Romania</t>
  </si>
  <si>
    <t>Imbunatatirea oportunitatilor de dezvoltare personala a doctoranzilor si cercetatorilor pentru o cariera si o activitate de cercetare substantiala, inovativa si originala in conditiile adoptarii principiului flexicuritatii.</t>
  </si>
  <si>
    <t>Bucureşti - Ilfov,Centru,Nord-Vest,Sud-Est.</t>
  </si>
  <si>
    <t xml:space="preserve">Bucureşti,Alba,Braşov,Covasna,Harghita,Mureş,Sibiu,Bihor,Bistriţa-Năsăud,Cluj,Maramureş,Satu Mare,Sălaj,Brăila,Buzău,Constanţa,Galaţi,Tulcea,Vrancea
.
</t>
  </si>
  <si>
    <t>Bucuresti,Alba Iulia,Covasna, Miercurea Ciuc,Targu Mures,Sibiu,Oradea,Bistrita,Cluj,Baia Mare,Satu Mare,Zalau,Braila,Buzau,Constanta,Galati,Tulcea,Focsani.</t>
  </si>
  <si>
    <t>Lider: institutie publica
P1: institutie de invatamant de stat acreditata
P2: institutie publica
P3: institutie de invatamant de  stat acreditata
P4: institutie publica.</t>
  </si>
  <si>
    <t>Nr. 1/16.03.2018
Nr. 2/05.07.2018
Nr. 3/03.09.2018
Nr. 4/17.09.2018
Nr. 5/07.03.2019
Nr. 6/10.06.2019
Nr. 7/14.08.2019
Nr. 8/14.11.2019
Nr. 9/24.04.2020</t>
  </si>
  <si>
    <t>Formarea prin simulare medicala in scopul gestionarii marilor urgente din sarcina si nastere – GEST-URGENT</t>
  </si>
  <si>
    <t>Imbunatatirea nivelului de competente al profesionistilor din sectorul medical in domeniul prioritar de sanatate “Sanatatea femeii si copilului. 1.a. Mortalitate infantila si risc de deces neonatal”, prin: derularea unui program de formare specifica “Formarea prin simulare medicala in scopul gestionarii marilor urgente din sarcina si nastere – GEST-URGENT".</t>
  </si>
  <si>
    <t xml:space="preserve">Bucureşti - Ilfov,Centru,Nord-Est,Sud - Muntenia,Sud-Est,Sud-Vest Oltenia,Vest.
</t>
  </si>
  <si>
    <t xml:space="preserve">Bucureşti,Ilfov,Alba, Braşov,Covasna,Harghita,Sibiu,Bacău,Botoşani,Iaşi,Neamţ,Suceava,Vaslui,Bihor,Bistriţa-Năsăud,Cluj,Maramureş,Satu Mare,Sălaj,Argeş,Călăraşi,Dâmboviţa,Giurgiu,Ialomiţa,Prahova,Teleorman,Brăila,Buzău,Constanţa,Galaţi,Tulcea,Vrancea,Dolj,Gorj,Mehedinţi,Olt,Vâlcea,Arad,Caraş-Severin,Hunedoara,Timiş.
</t>
  </si>
  <si>
    <t>București,Alba Iulia,Brașov,Covasna,Miercurea Ciuc,Targu Mures,Sibiu, Bacau,Moinesti,Onesti,Botosani,Iasi,Roman,Suceava,Vaslui,Oradea,Bistrita , Cluj,Baia Mare,Viseu de Sus,Satu Mare,Zalău,Pitesti,Curtea de Arges,Targoviste,Giurgiu,Bolintin,Slobozia,Ploiesti,Campina,Alexandria,Rosiorii de Vede, Braila,Buzau,Constanta,Medgidia,Mangalia,Galati,Tulcea,Focsani,Craiova, Targu Jiu, Drobeta Turnu Severin,Slatina,Bailesti,Ramnicu Valcea,Arad
Resita,Hunedoara,Orastie,Timisoara.</t>
  </si>
  <si>
    <t>Nr. 1/05.03.2018
Nr. 2/16.03.2018
Nr. 3/25.06.2018
Nr. 4/05.09.2018
Nr. 5/25.04.2019
Nr. 6/28.08.2019
Nr. 7/05.12.2019
Nr. 8/13.03.2020
Nr. 9/25.05.2020
Nr. 10/05.06.2020
Nr. 11/14.08.2020</t>
  </si>
  <si>
    <t>Cresterea competentelor multidisciplinare a personalului medical in vederea imbunatatirii calitatii vietii copiilor cu boli rare</t>
  </si>
  <si>
    <t>Obiectivul general al proiectului il reprezinta imbunatatirea nivelului de competente a 1000 de profesionisti din sistemul medical de sanatate din cele 8 regiuni de dezvoltare ale Romaniei, respectiv ale cadrelor medicale profesioniste din sistemul medical si ale asistentilor medicali la nivel national, implicati in prevenirea, diagnosticarea precoce si tratarea bolilor rare la copii.</t>
  </si>
  <si>
    <t xml:space="preserve">Bucureşti - Ilfov,Centru,Nord-Est,Nord-Vest,Sud - Muntenia,Sud-Est,Sud-Vest Oltenia,Vest.
</t>
  </si>
  <si>
    <t>Bucureşti,Ilfov,Alba, Braşov,Covasna,Harghita,Mureş,Sibiu,Bacău,Botoşani,Iaşi,Neamţ,Suceava,Vaslui,Bihor,Bistriţa-Năsăud,Cluj,Maramureş,Satu Mare,Sălaj,Argeş,Călăraşi,Dâmboviţa,Giurgiu,Ialomiţa,Prahova,Teleorman,Brăila,Buzău,Constanţa,Galaţi,Tulcea,Vrancea,Dolj,Gorj,Mehedinţi,Olt,Vâlcea,Arad,Caraş-Severin,Hunedoara,Timiş.</t>
  </si>
  <si>
    <t>Bucuresti,Ilfov,Alba Iulia, Brasov,Covasna si Sfintu Gheorghe,Miercurea Ciuc,Targu Mures,Sibiu,Bacau, Botosani, Iasi, Piatra Neamt, Suceava,Vaslui,Oradea, Bistrita,Cluj,Baia Mare,Satu Mare,Zalau,Pitesti,Calarasi,Targoviste,Giurgiu, Slobozia, Ploiesti,Alexandria, Braila,Buzau,Constanta, Galati,Tulcea,Foscani,Slatina,Tirgu Jiu,Drobeta-Turnu Severin,Slatina,Focsani, Arad,Resita,Deva,Timisoara.</t>
  </si>
  <si>
    <t>Lider: institutie publica
P1: ONG.</t>
  </si>
  <si>
    <t>Creşterea nivelului de competenţe si a adaptabilitatii privind utilizarea noilor tehnologii în sistemul de sănătate din România pentru a răspunde noilor priorităţi ale politicilor şi programelor de sănătate, prin promovarea şi furnizarea de educaţie medicală continuă pentru 800 de profesionisti din sistemul medical.</t>
  </si>
  <si>
    <t>Bucureşti,Ilfov,Alba,Braşov,Covasna,Harghita,Mureş,Sibiu,Bacău,Botoşani,Iaşi,Neamţ,Suceava,Vaslui,Bihor,Bistriţa-Năsăud,Cluj,Maramureş,Satu Mare,Sălaj,Argeş,Călăraşi,Dâmboviţa,Giurgiu,Ialomiţa,Prahova,Teleorman,Brăila,Buzău,Constanţa,Galaţi,Tulcea,Vrancea,Dolj,Gorj,Mehedinţi,Olt,Vâlcea,Arad,Caraş-Severin,Hunedoara,Timiş.
,</t>
  </si>
  <si>
    <t>Bucuresti, Ilfov,Alba Iulia,Brasov,Sfantu Gheorghe,Miercurea Ciuc,Targu Mures,Sibiu,Bacau,Botosani,Iasi,Piatra Neamt,Suceava,Vaslui,Oradea,Bistrita,Cluj,Baia Mare,Satu Mare,Zalau,Pitesti,Calarasi,Targoviste,Giurgiu,Slobozia,Ploiesti,Alexandria,Braila,Buzau,Constanta,Galati,Tulcea,Focsani,Arad,Resita, Deva,Timisoara, Craiova,Targu Jiu,Drobeta Turnu Severin,Slatina,Ramnicu Valcea</t>
  </si>
  <si>
    <t>Lider: instituţii publice aflate în subordinea sau sub coordonarea consiliului judeţean
P1: institutie de invatamant de stat acreditat
P2: instituţii publice aflate în subordinea sau sub coordonarea consiliului local/primarului.</t>
  </si>
  <si>
    <t>Nr. 1/02.04.2018</t>
  </si>
  <si>
    <t>Obiective generale: creşterea calităţii îngrijirilor medicale şi facilitarea accesului cetăţenilor la servicii medicale de calitate prin implementarea unui Sistem Informatic Electronic Clinic pentru Anestezie şi Terapie Intensivă având drept efecte: reducerea semnificativă a numărului de erori umane, creşterea productivităţii actului medical şi eficienţei personalului medical prin reducerea încărcării cu sarcini administrative .</t>
  </si>
  <si>
    <t>Bucureşti,Mureş,Iaşi,Cluj,Prahova,Brăila,Dolj,Timiş</t>
  </si>
  <si>
    <t>Bucuresti, Targu Mures,Iasi,Ploiesti,Braila, Craiova,Timisoara.</t>
  </si>
  <si>
    <t>Lider: institutie publica
P1: institutie publica.</t>
  </si>
  <si>
    <t>Spitalul Judetean de Urgenta Vaslui- Centru de excelenta pentru instruirea personalului medical implicat in implementarea programelor prioritare de sanatate in context transnational inovativ</t>
  </si>
  <si>
    <t>Pentru efecte vizibile atat la nivelul fiecarei persoane implicate in grupul tinta dar si la nivel de sistem si de societate in general, proiectul vizeaza un grup tinta total de 960 persoane, din care 225 de medici (endocrinologi si ne endocrinologi) si 735 asistenti si alti specialisti care sunt implicati in implementarea programelor prioritare de sanatate, in conformitate cu ghidul solicitantului conditii specifice.</t>
  </si>
  <si>
    <t>Bucuresti - Ilfov, Centru, Nord-Est, Nord-Vest, Sud - Muntenia,  Sud-Vest Oltenia, Vest</t>
  </si>
  <si>
    <t>Bucuresti, Covasna, Vaslui, Maramures, Arges, Gorj, Hunedoara</t>
  </si>
  <si>
    <t>Al. Vlahuta, Banca, Berezeni, Bacesti, Balteni, Codaesti, Cozmesti, Dragomiresti, Falciu, Hoceni, Ivetsi, Ivanesti, Laza, Lipovat, mun. Birlad, mun. Husi, mun. Vaslui, Muntenii de Jos, Muntenii de Sus, Oltenesti, oras Murgeni, oras Negreni, Pogana, Poienesti, Puiesti, Pungesti, Puscasi, Padureni, Rebricea, Rosiesti, Stanilesti, Tanacu, Tutova, Vetrisoara, Vulcani, Valeni, Zorleni, Stefan cel Mare, Sighetu Marmatiei, Pitesti, Targu Jiu, Petrosani</t>
  </si>
  <si>
    <t>Lider parteneriat: Institutii publice aflate în subordinea sau sub coordonarea consiliului judetean
P1: ONG</t>
  </si>
  <si>
    <t>Lupta pentru viata! Imbunatatirea competentelor personalului medical din serviciile de urgenta in domeniile: boli cardiovasculare, cancer, diabet zaharat si boli endocrine</t>
  </si>
  <si>
    <t xml:space="preserve">Obiectivul general al proiectului il reprezinta imbunatatirea nivelului de competente a 1000 de profesionisti din sistemul medical, din cele 8 regiuni de dezvoltare ale Romaniei, implicati in serviciile medicale de urgenta, in unul dintre domeniile: boli cardio-vasculare, cancer, diabet zaharat, boli endocrine, prin furnizarea programelor de formare profesionala specifica corelate cu standardele internationale de calitate si in conformitate cu nevoile specifice in domeniu, derularea de simulari clinice, actualizarea/dezvoltarea unei/unor noi programe de formare profesionala in functie de necesitati si furnizarea de cursuri ANC, participarea la schimburi de bune practici.
</t>
  </si>
  <si>
    <t>Bucuresti - Ilfov, Centru, Nord -Est</t>
  </si>
  <si>
    <t xml:space="preserve">Bucuresti, Ilfov, Alba, Brasov, Covasna, Harghita, Mures, Sibiu, Bacau, Botosani, Iasi, Neamt, Suceava, Vaslui, Bihor, Bistrita-Nasaud, Cluj, Maramures, Satu Mare, Salaj, Arges, Calarasi, Dâmbovita, Giurgiu, Ialomita, Prahova, Teleorman, Braila, Buzau, Constanta, Galati,Tulcea, Vrancea, Dolj, Gorj, Mehedinti, Olt, Vâlcea, Arad, Caras-Severin, Hunedoara, Timis, </t>
  </si>
  <si>
    <t xml:space="preserve">Bucuresti, Alba, Brasov, Covasna, Harghita, Mures, Sibiu, Bacau, Botosani, Iasi, Neamt, Suceava, Vaslui, Bihor, Bistrita-Nasaud, Cluj, Maramures, Satu Mare, Salaj, Arges, Calarasi, Dâmbovita, Giurgiu, Ialomita, Prahova, Teleorman, Braila, Buzau, Constanta, Galati,Tulcea, Vrancea, Dolj, Gorj, Mehedinti, Olt, Vâlcea, Arad, Caras-Severin, Hunedoara, Timis, </t>
  </si>
  <si>
    <t>Lider parteneriat: Autoritate a administratiei publice centrale finantata partial din venituri proprii si bugetul de stat sau BAS
P1: Organism neguvernamental nonprofit (persoana juridica de drept privat fara scop patrimonial)</t>
  </si>
  <si>
    <t>Obiectivul general al proiectului “SPITAL – COMUNITATE, flux de ingrijire continua a nou-nascutului si a sugarului cu risc crescut de imbolnavire si deces” il reprezinta oferirea de servicii medicale adecvate si de calitate nou-nascutului si sugarului care sa conduca la scaderea numarului de decese neonatale si infantile, cu imbunatatirea indicatorilor de sanatate a copilului. Imbunatatirea nivelului de competente in ceea ce priveste serviciile de preventie a imbolnavirilor si particularitatile ingrijirii copilului cu greutate mica la nastere si a sugarului in general, pentru 810 profesionisti din sectorul medical.</t>
  </si>
  <si>
    <t>Bucuresti, Ilfov, Alba, Brasov, Covasna, Harghita, Mures, Sibiu, Bacau, Botosani, Iasi, Neamt, Suceava, Vaslui, Bihor, Bistrita-Nasaud, Cluj, Maramures, Satu Mare, Salaj, Arges, Calarasi, Dâmbovita, Giurgiu, Ialomita, Prahova, Teleorman, Braila, Buzau, Co</t>
  </si>
  <si>
    <t>Municipiul Bucuresti, Oras Buftea, Alba, Municipiul Alba Iulia, Municipiul Brasov, Municipiul Sfântul Gheorghe, Municipiul Miercurea Ciuc, Municipiul Târgu Mures</t>
  </si>
  <si>
    <t>Obiectivul general al proiectului este cresterea accesului la servicii accesibile, durabile si de inalta calitate, inclusiv asistenta medicala si servicii sociale de interes general prin imbunatatirea competentelor specialistilor din domeniul medical in ceea ce priveste deficitul de iod insuficient corectat si disfunctiile tiroidiene la nivel national in euroregiunile Bucuresti Ilfov, Centru, Nord Est, Nord Vest, Vest, Sud.Pentru efecte vizibile atat la nivelul fiecarei persoane implicate in grupul tinta dar si la nivel de sistem si de societate in general, proiectul vizeaza un grup tinta total de 960 persoane, din care 225 de medici (endocrinologi
si ne endocrinologi) si 735 asistenti si alti specialisti care sunt implicati in implementarea programelor prioritare de sanatate, in conformitate cu ghidul solicitantului conditii specifice.</t>
  </si>
  <si>
    <t>Bucuresti - Ilfov, Centru, Nord-Est, Nord-Vest, Sud - Muntenia, Sud-Est, Sud-Vest Oltenia.</t>
  </si>
  <si>
    <t>Bucuresti, Alba, Brasov, Covasna, Mures, Bacau,Iasi, Neamt, Vaslui, Cluj, Arges, Dambovita, Prahova, Braila, Galati, Dolj, Gorj</t>
  </si>
  <si>
    <t>Municipiul Bucuresti, Alba Iulia, Brasov, Sfantu Gheorghe, Targu Mures, Bacau, Iasi, Piatra Neamt, Vaslui, Cluj Napoca, Pitesti, Targoviste, Ploiesti, Braila, Galati, Craiova, Targu Jiu</t>
  </si>
  <si>
    <t>Lider parteneriat: institute, centre sau statiuni de cercetare-dezvoltare organizate ca institutii publice
P1: Organism neguvernamental nonprofit (persoana juridica de drept privat fara scop patrimonial)</t>
  </si>
  <si>
    <t>Specializarea profesionistilor medicali pentru minimizarea comorbiditatilor piciorului diabetic - SPIDI</t>
  </si>
  <si>
    <t>Obiectivul general al proiectului consta in cresterea competentelor profesionale a specialistior din domeniul medical, respectiv a 100 medici diabetologi, 200 de medici de familie si 200 de asistente medicale, pentru diagnosticul precoce si tratamentul corect al problemelor asociate piciorului diabetic si in sensul reducerii mortalitatii, morbiditatii si numarului de persoane cu diferite grade de invaliditate
determinate de amputari precum si a costurilor necesare îngrijirii acestor persoane.</t>
  </si>
  <si>
    <t xml:space="preserve">Bucuresti- Ilfov, Nord-Est, Sud - Muntenia, Sud-Est
</t>
  </si>
  <si>
    <t xml:space="preserve">Muncipiul Bucuresti, Ilfov, Bacau, Botosani, Iasi, Neamț, Suceava, Vaslui, Arges, Calarasi, Dâmbovița, Giurgiu, Ialomița, Prahova, Teleorman, Braila, Buzau, Constanța, Galați, Tulcea, Vrancea
</t>
  </si>
  <si>
    <t xml:space="preserve">Bucuresti, Otopeni, Buftea , Bacau, Botosani, Iasi, Piatra Neamt, Suceava,Vaslui, Pitesti, Calarasi, Oltenita,Targoviste, Gaesti, Giurgiu, Slobozia, Ploiesti , Alexandria, Zimnicea, Videle, Braila, Buzau, Constanta, Galati, Tulcea, Focsani 
</t>
  </si>
  <si>
    <t xml:space="preserve">Institutie publica aflata în subordinea sau sub coordonarea consiliului local/primarului
</t>
  </si>
  <si>
    <t>Nr. 1/16.03.2018
Nr. 2/05.09.2018
Nr. 3/11.12.2018
Nr. 4/29.01.2019
Nr. 5/16.05.2019
Nr. 6/01.10.2019
Nr. 7/28.02.2020
Nr. 8/28.04.2020
Nr. 9/10.08.2020
Nr. 10/24.09.2020
Nr. 11/17.12.2020</t>
  </si>
  <si>
    <t>Spitalul Judetean de Urgenta Slatina-Centru de excelenta pentru instruirea personalului medical implicat in implementarea programelor prioritare de sanatate in context transnational inovativ</t>
  </si>
  <si>
    <t>Obiectivul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Sud-Vest Oltenia si 90 de profesionisti implicati in domeniile prioritare de sanatate din Regiunea Bucuresti-Ilfov (reprezentand minim 10% din grupul tinta).</t>
  </si>
  <si>
    <t xml:space="preserve">Bucureşti - Ilfov, Sud - Muntenia, Sud-Vest Oltenia, 
</t>
  </si>
  <si>
    <t xml:space="preserve"> Bucureşti,  Piteşti, Craiova, Caracal,  Slatina .</t>
  </si>
  <si>
    <t>Bucureşti, Piteşti, Craiova, Caracal, Slatina.</t>
  </si>
  <si>
    <t>Lider parteneriat: Institutie publica aflata în subordinea sau sub coordonarea consiliului judetean
P1: Organism neguvernamental nonprofit (persoana juridica de drept privat fara scop patrimonial)</t>
  </si>
  <si>
    <t>Spitalul Judetean de Urgenta "Sfantul Ioan cel Nou" Suceava- Centru de excelenta pentru instruirea personalului medical implicat in implementarea programelor prioritare de sanatate in context transnational inovativ</t>
  </si>
  <si>
    <t>OBbiectivul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Nord-Est si 90 de profesionisti implicati in domeniile prioritare de sanatate din Regiunea Bucuresti-Ilfov (reprezentand minim 10% din grupul tinta)</t>
  </si>
  <si>
    <t>Bucuresti - Ilfov, Nord-Est, Nord-Vest</t>
  </si>
  <si>
    <t>Bucuresti, Suceava, Cluj</t>
  </si>
  <si>
    <t>Bucuresti, Adâncata, Arbore, Baia, Berchisesti, Bilca, Bogdăneşti, Boroaia, Bosanci, Botoşana, Breaza, Brodina, Buneşti, Burla, Bălcăuţi, Bălăceana, Cacica, Calafindeşti, Capu Câmpului, Ciocaneşti, Ciprian Porumbescu, Comăneşti, Cornu Luncii, Cosna, Crucea, Cârlibaba, Dolheşti, Dorna Candrenilor, Dorna-Arini, Dorneşti, Drăgoieşti, Drăguşeni, Dumbrăveni, Dărmăneşti, Forăşti, Frumosu, Frătăuţii Noi, Frătăuţii Vechi, Fundu Moldovei, Fântâna Mare, Fântânele, Grămeşti, Grăniceşti, Gălăneşti, Hartop, Horodnic de Jos, Horodnic de Sus, Horodniceni, Hânţeşti, Iacobeni, Iaslovăţ, Ilişesti, Ipoteşti, Izvoarele Sucevei, Marginea, Mitocu Dragomirnei, Moara, Moldova-Suliţa, Moldoviţa, Municipiul Câmpulung Moldovenesc, Municipiul Fălticeni, Municipiul Rădăuţi, Municipiul Suceava, Municipiul Vatra Dornei, Muşeniţa, Mălini, Mănăstirea Humorului, Oraş Broşteni, Oraş Cajvana, Oraş Dolhasca, Oraş Frasin, Oraş Gura Humorului, Oraş Liteni, Oraş Milişăuţi, Oraş Salcea, Oraş Siret, Oraş Solca, Oraş Vicovu de Sus, Ostra, Panaci, Poiana Stampei, Poieni-Solca, Pojorâta, Preuteşti, Putna, Pârteştii de Jos, Păltinoasa, Pătrăuţi, Râşca, Rădăşeni, Sadova, Saru Dornei, Satu Mare, Serbăuţi, Siminicea, Slatina, Straja, Stroieşti, Stulpicani, Suceviţa, Todireşti, Udeşti, Ulma, Vadu Moldovei, Valea Moldovei, Vama, Vatra Moldoviţei, Vereşti, Vicovu de Sus, Vicovu de Jos, Voitinel, Volovăţ, Vultureşti, Zamostea, Zvoriştea, Şcheia. Municipiul Cluj-Napoca, Municipiul Câmpia Turzii, Municipiul Dej, Municipiul Gherla, Municipiul Turda, Oraş Huedin</t>
  </si>
  <si>
    <t>Lider parteneriat: institutie publica aflata în subordinea sau sub coordonarea consiliului judetean
P1: Organism neguvernamental nonprofit (persoana juridica de drept privat fara scop patrimonial)</t>
  </si>
  <si>
    <t>Cresterea capacitatii de colaborare la nivel teritorial in scopul elaborarii strategiei de dezvoltare locala ce va viza reducerea numarulului de persoane aflate in risc de saracie si excluziune sociala din comunitatile marginalizate (roma si non-roma) din Sectorul 4, Bucuresti, devenind astfel un promotor al dezvoltarii durabile din zona.</t>
  </si>
  <si>
    <t>Bucuresti, Sectorul 4</t>
  </si>
  <si>
    <t>Lider parteneriat: institutie publica, P1 - SC, P2 - ONG</t>
  </si>
  <si>
    <t>Nr. 1/16.10.2017
Nr. 2/08.11.2017
Nr. 3/29.11.2017</t>
  </si>
  <si>
    <t>Obiectivul general al proiectului îl constituie implementarea mecanismului de Dezvoltare Locala Plasata sub Responsabilitatea Comunitaţii (DLRC) în zonele marginalizate ale Sectorului 2 al Municipiului Bucuresti, în contextul unei infrastructuri si a unor servicii slab dezvoltate prin înfiinţarea unui Grupului de Acţiune Locala (GAL) si elaborarea Strategiei de Dezvoltare Locala (SDL) a Sectorului 2 al Municipiului Bucuresti care sa exprime aspiraţiile de dezvoltare ale comunitaţii, care sa abordeze problemele locale, bazându-se pe potenţialul local de dezvoltare.</t>
  </si>
  <si>
    <t>Bucuresti, Sectorul 2</t>
  </si>
  <si>
    <t>Lider parteneriat: institutie publica, P1 - ONG, P2 - ONG</t>
  </si>
  <si>
    <t>Nr. 1/02.10.2017
Nr. 2/08.11.2017
Nr. 3/29.11.2017</t>
  </si>
  <si>
    <t>GAL Sector 3 - "Sprijin pregătitor pentru elaborarea Strategiei de Dezvoltare Locală"</t>
  </si>
  <si>
    <t>Reducerea numărului de persoane aflate în risc de sărăcie şi excluziune socială din comunitatea Faur-Republica/23 August, Sector 3, Bucureşti prin elaborarea Strategiei de Dezvoltare Locală şi identificarea listei indicative de intervenţii pentru o dezvoltare comunitară integrată. Proiectul vizează creşterea calităţii vieţii persoanelor aflate în risc de sărăcie şi excluziune socială din comunitatea Faur-Republica/23 August, Sector 3, Bucureşti, prin intervenţii integrate, care să conducă la dezvoltarea sustenabilă a comunităţii din care fac parte, la creşterea ratei de ocupare, a nivelului de pregătire profesională şi ameliorarea stării de sărăcie.</t>
  </si>
  <si>
    <t>Bucuresti, Sectorul 3</t>
  </si>
  <si>
    <t>Nr. 1/16.10.2017
Nr. 2/21.11.2017</t>
  </si>
  <si>
    <t>AP 2</t>
  </si>
  <si>
    <t>Obiectivul general al proiectului il constituie imbunatatirea posibilitatilor de încadrare a minimum 900 tineri NEET someri înregistrati la Serviciul Public de Ocupare (SPO). Prin prisma obiectivului general, proiectul se subscrie obiectivului POCU de asigurare a integrarii durabile pe piata fortei de munca a tinerilor NEET prin faptul ca SPO va acorda facilitati, sub forma de sprijin financiar, angajatorilor care încadreaza pe baza uceniciei la locul de munca sau a stagiului pentru absolventii de învatamânt superior tineri NEET someri, cu respectarea prevederilor legale.</t>
  </si>
  <si>
    <t>Nord-Est, Nord-Vest, Sud Vest Oltenia, Vest</t>
  </si>
  <si>
    <t>Bacau, Botosani, Iasi, Neamt, Suceava, Vaslui, Bihor, Bistrita-Nasaud, Cluj, Maramures, Satu-Mare, Salaj, Dolj, Gorj, Mehedinti, Valcea, Olt, Arad, Caras-Severin, Hunedoara, Timis</t>
  </si>
  <si>
    <t xml:space="preserve">Lider: institutie publica
</t>
  </si>
  <si>
    <t>Nr. 1/07.05.2018
Nr. 2/29.08.2018
Nr. 3/21.02.2020</t>
  </si>
  <si>
    <t>Obiectiv Specific 1 – Stimularea ocuparii somerilor non-NEET înregistrati la Serviciul Public de Ocupare (SPO), prin acordarea sprijinului financiar angajatorilor, aferent încadrarii prin ucenicie la locul de munca a 9.613 de someri non-NEET. Acest obiectiv se realizeaza prin implementarea Activitatii 1 care prevede: - implementarea masurii de acordare de sprijin financiar angajatorilor care încheie contracte de ucenicie la locul de munca cu someri non-NEET. 2. Obiectiv Specific 2 - Stimularea ocuparii somerilor non-NEET înregistrati la Serviciul Public de Ocupare (SPO), prin acordarea sprijinului financiar angajatorilor, aferent încadrarii prin stagii pentru absolventii de învatamânt superior a 571 de someri nonNEET</t>
  </si>
  <si>
    <t>Centru, Sud-Est , Sud Muntenia, Sud-Vest Oltenia, Vest</t>
  </si>
  <si>
    <t>Alba, Brasov, Covasna, Harghita, Mureș, Sibiu, Bacău, Botoșani, Iași, Neamț, Suceava, Vaslui, Bihor, Bistrița Năsăud, Cluj, Maramureș, Satu Mare, Sălaj, Argeș, Călărași, Dâmbovița, Giurgiu, Ialomița, Teleorman, Prahova,  Brăila, Buzău, Constanța, Galați, Tulcea, Vrancea, Dolj, Gorj, Mehedinţi,Olt,Vâlcea, Arad, Caras Severin, Hunedoara,Timis</t>
  </si>
  <si>
    <t>Lider parteneriat: institutie publica</t>
  </si>
  <si>
    <t>Obiectivul general al proiectului: Creşterea oportunităţilor pentru încadrarea a 1200 tineri NEET şomeri înregistraţi la Serviciul Public de Ocupare (SPO). Obiectiv Specific 1 - Stimularea ocupării tinerilor NEET şomeri înregistraţi la Serviciul Public de Ocupare (SPO) prin acordarea a
1200 prime de activare</t>
  </si>
  <si>
    <t>Centru, Sud-Est si Sud Muntenia</t>
  </si>
  <si>
    <t xml:space="preserve">Alba, Brasov, Covasna, Harghita, Mureș, Sibiu, Bacău, Botoșani, Iași, Neamț, Suceava, Vaslui, Bihor, Bistrița Năsăud, Cluj, Maramureș, Satu Mare, Sălaj, Argeș, Călărași, Dâmbovița, Giurgiu, Ialomița, Teleorman, Prahova,  Brăila, Buzău, Constanța, Galați, Tulcea, Vrancea </t>
  </si>
  <si>
    <t>Alba, Brasov, Covasna, Harghita, Mureș, Sibiu, Bacău, Botoșani, Iași, Neamț, Suceava, Vaslui, Bihor, Bistrița Năsăud, Cluj, Maramureș, Satu Mare, Sălaj, Argeș, Călărași, Dâmbovița, Giurgiu, Ialomița, Teleorman, Prahova,  Brăila, Buzău, Constanța, Galați, Tulcea, Vrancea</t>
  </si>
  <si>
    <t>Nr. 1/15.06.2018
Nr. 2/13.09.2018
Nr. 3/19.10.2018</t>
  </si>
  <si>
    <t>Scopul proiectului este de a sprijini tinerii antreprenori din Romania sa dezvolte start-upuri de succes si idei de afaceri prin facilitarea în cadrul proiectelor de relatii cu antreprenori experimentaþi din Uniunea Europeana.</t>
  </si>
  <si>
    <t>Centru, Nord-Est, Nord-Vest</t>
  </si>
  <si>
    <t xml:space="preserve"> Brasov, Mures, Iasi, Cluj</t>
  </si>
  <si>
    <t>Brasov, Tg. Mures, Iasi,  Cluj</t>
  </si>
  <si>
    <t>Lider -Autoritate a administratiei publice centrale finantata integral de la bugetul de stat sau BAS
P1 - Autoritate a administratiei publice centrale finantata integral de la bugetul de stat sau BAS
P2 - Autoritate a administratiei publice centrale finantata integral de la bugetul de stat sau BAS
 P3 - Autoritate a administratiei publice centrale finantata integral de la bugetul de stat sau BAS</t>
  </si>
  <si>
    <t>Promovarea incluziunii sociale, combaterea saraciei si a oricarei forme de discriminare, prin cresterea accesului la servicii accesibile,durabile si de inalta calitate, inclusiv asistenta medicala si servicii sociale de interes general, prin organizarea de programe de sanatate si servicii orientate catre prevenirea, depistarea precoce (screening), diagnostic si tratament precoce al tuberculozei, inclusiv al tuberculozei latente, pentru 75010 persoane apartinand grupurilor vulnerabile, inclusiv derularea de activitati de sprijin si asistenta, inclusiv subventii, pentru 15003 persoane din grupurile vulnerabile, completate de activitati de informare, educare si constientizare a grupului tinta, precum si prin organizarea de programe de formare pentru 560 de persoane in vederea asigurarii unui nivel de competente imbunatatit al profesionistilor implicati in prevenirea, depistarea precoce (screening), diagnosticul si tratamentul precoce al tuberculozei si tuberculozei latente.</t>
  </si>
  <si>
    <t>Bucuresti,Ilfov, Alba, Brasov, Covasna, Harghita, Mures, Sibiu,Bacau, Botosani, Iasi, Neamt, Suceava, Vaslui, Bihor, Bistrita-Nasaud, Cluj, Maramures, Satu Mare, Salaj, Arges, Calarasi, Dâmbovita, Giurgiu,Ialomita,Prahova, Teleorman,Braila,Buzau,Constanta,Galati,Tulcea,Vrancea,Dolj,Gorj,Mehedinti,Olt,Vâlcea,Arad,Caras Severin,Hunedoara,Timis</t>
  </si>
  <si>
    <t>Bucuresti,  Alba, Brasov, Covasna, Harghita, Mures, Sibiu,Bacau, Botosani, Iasi, Neamt, Suceava, Vaslui, Bihor, Bistrita-Nasaud, Cluj, Maramures, Satu Mare, Salaj, Arges, Calarasi, Dâmbovita, Giurgiu,Ialomita,Prahova, Teleorman,Braila,Buzau,Constanta,Galati,Tulcea,Vrancea,Dolj,Gorj,Mehedinti,Olt,Vâlcea,Arad,Caras-Severin,Hunedoara,Timis</t>
  </si>
  <si>
    <t>Lider de parteneriat-institute, centre sau statiuni de cercetare-dezvoltare organizate ca institutii publice;
Partener 1-organism neguvernamental nonprofit (persoana juridica de drept privat fara scop patrimonial)
Partener 2-organism neguvernamental nonprofit (persoana juridica de drept privat fara scop patrimonial)
Partener 3-organism neguvernamental nonprofit (persoana juridica de drept privat fara scop patrimonial)
Partener 4-organism neguvernamental nonprofit (persoana juridica de drept privat fara scop patrimonial)
Partener 5-organism neguvernamental nonprofit (persoana juridica de drept privat fara scop patrimonial)
Partener 6-organism neguvernamental nonprofit (persoana juridica de drept privat fara scop patrimonial)</t>
  </si>
  <si>
    <t>Nord-Vest,Sud-Vest Oltenia, Vest</t>
  </si>
  <si>
    <t>Timis, Dolj, Cluj</t>
  </si>
  <si>
    <t>Timisoara, Craiova, Cluj-Napoca</t>
  </si>
  <si>
    <t>Lider - Autoritate a administratiei publice centrale finanþata integral de la bugetul de stat sau BAS; 
P1 -Autoritate a administratiei publice centrale finanþata integral de la bugetul de stat sau BAS ;
P 2 -Autoritate a administratiei publice centrale finantata integral de la bugetul de stat sau BAS ;
P 3- Autoritate a administratiei publice centrale finantata integral de la bugetul de stat sau BAS.</t>
  </si>
  <si>
    <t>Nord-Vest, Sud-Vest Oltenia, Vest</t>
  </si>
  <si>
    <t xml:space="preserve"> Cluj, Prahova, Constanta</t>
  </si>
  <si>
    <t>Cluj-Napoca, Ploiesti, Constanta</t>
  </si>
  <si>
    <t>Obiectivul general propus prin proiect este actualizarea, dezvoltarea si perfectionarea cunostintelor personalului medical primar (medici de familie) si personalului medical cu activitate in gastroenterologie, medicina de laborator, microbiologie medicala, medicina interna, imagistica medicala, boli infectioase, oncologie (medici rezidenti/ specialisti/ primari) din Romania, in ceea ce priveste diagnosticul precoce, stadializarea si managementul terapeutic si al complicatiilor pacientilor cu infectii cronice cu virusuri hepatitice B/C.</t>
  </si>
  <si>
    <t>Alba, Brasov, Covasna, Harghita, Mures, Sibiu, Bacau, Botosani, Iasi, Neamt, Suceava, Vaslui, Bihor, Bistrita Nasaud, Cluj, Maramures, Satu Mare, Salaj, Arges, Calarasi, Dambovita, Giurgiu, Ialomita, Prahova, Teleorman, Braila, Buzau, Constanta, Galati, Tulcea, Vrancea, Gorj, Dolj, Mehedinti, Olt, Valcea, Arad, Caras Severin, Hunedoara, Timis, Bucuresti</t>
  </si>
  <si>
    <t>Bucuresti, Alba Iulia, Brasov, Sf. Gheorghe, Miercurea Ciuc, Tg. Mures, Sibiu, Bacau, Botosani, Iasi, Piatra Neamt, Suceava, Vaslui, Oradea, Bistrita, Cluj Napoca, Baia Mare, Satu Mare, Zalau, Calarasi, Targoviste, Giurgiu, Slobozia, Focsani, Tg. Jiu, Buzau, Galati, Constanta, Tulcea, Slatina, Drobeta Tr. Severin, Timisoara, Arad, Resita, Deva, Targoviste, Ploiesti, Craiova, Rm. Valcea, Braila, Alexandria</t>
  </si>
  <si>
    <t>Nr. 1/14.09.2018
Nr. 2/24.05.2019
Nr. 3/01.10.2019
Nr. 4/21.11.2019
Nr. 5/11.02.2020
Nr. 6/22.04.2020
Nr. 7/05.06.2020
Nr. 8/18.06.2020
Nr. 9/15.09.2020
Nr. 10/13.11.2020</t>
  </si>
  <si>
    <t>Obiectivul general: Creşterea numărului de tineri inactivi NEETs înregistraţi la Serviciul Public de Ocupare (SPO) în vederea furnizării de măsuri personalizate de sprijin. Prin prisma obiectivului general, proiectul se subscrie obiectivului POCU de asigurare a integrării durabile pe piaţa forţei de muncă a tinerilor NEETs, prin faptul că, odată identificaţi şi înregistraţi la SPO, aceşti tineri vor putea beneficia ulterior de servicii care să le faciliteze integrarea durabilă pe piaţa muncii sau obţinerea locurilor de muncă mai bine plătite.</t>
  </si>
  <si>
    <t xml:space="preserve">Bucuresti - Ilfov, Centru, Nord-Est, Nord-Vest, Sud-Muntenia, Sud-Est, Sud-Vest Oltenia, Vest
</t>
  </si>
  <si>
    <t>Lider parteneriat: Autoritate a administraţiei publice centrale finanţată integral de la bugetul de stat sau BAS
P1: Autoritate a administraţiei publice centrale finanţată integral de la bugetul de stat sau BAS
P2: Autoritate a administraţiei publice centrale finanţată integral de la bugetul de stat sau BAS
P3: Autoritate a administraţiei publice centrale finanţată integral de la bugetul de stat sau BAS</t>
  </si>
  <si>
    <t>Îmbunătăţirea posibilităţilor de încadrare a minimum 900 tineri NEET şomeri înregistraţi la Serviciul Public de Ocupare (SPO) Prin prisma obiectivului general, proiectul se subscrie obiectivului POCU de asigurare a integrării durabile pe piaţa forţei de muncă a tinerilor NEET prin faptul că SPO va acorda facilităţi, sub formă de sprijin financiar, angajatorilor care încadrează pe baza uceniciei la locul de muncă sau a stagiului pentru absolvenţii de învăţământ superior tineri NEET şomeri, cu respectarea prevederilor legale.</t>
  </si>
  <si>
    <t>Bacau, Botosani, Iasi, Neamt, Suceava, Vaslui, Bihor, Bistrita Nasaud, Cluj, Maramures, Satu-Mare, Salaj, Dolj, Gorj, Mehedinti, Olt, Valcea, Arad, Caras-Severin, Hunedoara, Timis</t>
  </si>
  <si>
    <t>Bacau, Botosani, Iasi, Piatra Neamt, Suceava, Vaslui, Oradea, Bistrita, Cluj Napoca, Baia Mare, Satu mare, Zalau, Craiova, Tg. Jiu, Drobeta Tr. Severin, Slatina, Rm. Valcea, Arad, Timisoara, Hunedoara, Caransebes</t>
  </si>
  <si>
    <t>Autoritate a administraţiei publice centrale finanţată integral de la bugetul de stat sau BAS</t>
  </si>
  <si>
    <t>Nr. 1/04.07.2018
Nr. 2/17.09.2018
Nr. 3/31.10.2018</t>
  </si>
  <si>
    <t>Obiectivul general al proiectului este sustinerea si facilitarea accesului persoanelor somere si inactive, a persoanelor de etnie roma si a persoanelor din mediul rural, din Regiunea Bucuresti-Ilfov, la masuri si interventii integrate, active, inovative, profesionale si personalizate de ocupare, in vederea dobandirii unor noi cunostinte, competente si aptitudini de munca, avand ca scop cresterea gradului de ocupare in randul acestora.</t>
  </si>
  <si>
    <t xml:space="preserve">Lider parteneriat: instituţie de învăţământ superior de stat acreditată
P1: organism neguvernamental nonprofit (persoană juridică de drept privat fără scop patrimonial)
</t>
  </si>
  <si>
    <t>Nr. 1/29.08.2018
Nr. 2/06.09.2018
Nr. 3/24.05.2019
Nr. 4/25.11.2019</t>
  </si>
  <si>
    <t>Obiectivul general al proiectului este CRESTEREA NUMĂRULUI DE PERSOANE CARE BENEFICIAZĂ DE PROGRAME DE SĂNĂTATE ?I DE SERVICII ORIENTATE CĂTRE PREVENTIE, DEPISTARE PRECOCE (SCREENING), DIAGNOSTIC SI TRATAMENT PRECOCE PENTRU PRINCIPALELE PATOLOGII prin imbunatatirea cadrului tehnic si metodologic, a cunostintelor si a competentelor personalului implicat in furnizarea serviciilor de ingrijire a gravidei si copilului din toate cele 8 regiuni ale Romaniei</t>
  </si>
  <si>
    <t>Bucureşti, Mures, Cluj, Iasi, Prahova, Constanta, Timis, Dolj</t>
  </si>
  <si>
    <t>Lider parteneriat: Autoritate a administraţiei publice centrale finanţată parţial din venituri proprii şi bugetul de stat sau BAS
P1: Organism neguvernamental nonprofit (persoană juridică de drept privat fără scop patrimonial)
P2: Organism neguvernamental nonprofit (persoană juridică de drept privat fără scop patrimonial)
P3: Organism neguvernamental nonprofit (persoană juridică de drept privat fără scop patrimonial)</t>
  </si>
  <si>
    <t>Creşterea oportunităţilor pentru încadrarea a 110.540 de şomeri non-NEET, înregistraţi la Serviciul Public de Ocupare şi persoane inactive non-NEET prin stimularea mobilităţii şi subvenţionarea locurilor de muncă.
Prin prisma obiectivului general, proiectul se subscrie obiectivului tematic al POCU de promovarea unor locuri de muncă durabile şi de calitate şi sprijinirea mobilităţii lucrătorilor, prin faptul că, pe de o parte SPO va acorda facilităţi angajatorilor care încadrează în muncă, pe durată nedeterminată, şomeri înregistraţi în evidenţele SPO, iar pe de altă parte va acorda acestor şomeri prime pentru stimularea încadrării în muncă</t>
  </si>
  <si>
    <t>Centru, Nord-Est, Nord-Vest, Sud-Est, Sud Muntenia, Sud-Vest Oltenia, Vest</t>
  </si>
  <si>
    <t>Alba, Brasov, Covasna, Harghita, Mures, Sibiu, Bacau, Botosani, Iasi, Neamt, Suceava, Vaslui, Bihor, Bistrita Nasaud, Cluj, Maramures, Satu Mare, Salaj, Arges, Calarasi, Dambovita, Giurgiu, Ialomita, Prahova, Teleorman, Braila, Buzau, Constanta, Galati, Tulcea, Vrancea, Gorj, Dolj, Mehedinti, Olt, Valcea, Arad, Caras Severin, Hunedoara, Timis</t>
  </si>
  <si>
    <t>Obiectivul general al proiectului este creşterea incluziunii sociale şi combaterea sărăciei prin dezvoltarea şi pilotarea serviciilor comunitare integrate în 139 de comunităţi rurale şi mic urbane cu tip de marginalizare peste medie şi severă.</t>
  </si>
  <si>
    <t xml:space="preserve">Alba, Brasov, Covasna, Harghita, Mures, Sibiu, Bacau, Botosani, Iasi, Neamt, Suceava, Vaslui, Bihor, Bistrita Nasaud, Cluj, Maramures, Satu Mare, Salaj, Arges, Calarasi, Dambovita, Giurgiu, Ialomita, Prahova, Teleorman, Braila, Buzau, Constanta, Galati, Tulcea, Vrancea, Dolj, Gorj, Mehedinti, Olt, Valcea, Arad, Caras Severin, Hunedoara, Timis </t>
  </si>
  <si>
    <t>Salistea, Sasciori, Budila, Bunesti, Cata, Hoghiz, Maierus, Bretcu, Ghelinta, Haghig, Ojdula, Zagon, Plaiesii de Jos, Satu Mare, Ulies, Fantanele, Nades, Ogra, Taureni, Zagar, Brateiu, Bradeni, Seica Mica, Buciumi, Parava, Parincea, Pancesti, Tatarasti, Manoleasa, Mileanca, Stefanesti, Rauseni, Stanceni, Costuleni, Dumesti, Mogosesti, Siretel, Tiganasi, Boghicea, Candesti, Margineni, Stanita, Valea Ursului, Burla, Patrauti, Valea Moldovei, Dumesti, Gherghesti, Ivanesti, Murgeni, Solesti, Vinderei, Borod, Curtuiseni, Diosig, Dragesti, Lazareni, Parva, Romuli, Teaca, Camarasu, Panticeu, Sacuieu, Coltau, Coroveni, Acas, Sauca, Turulung, Bobota, Dragu, Napradea, Sanmihaiu Almasului, Samsud, Aninoasa, Berevoesti, cetateni, Corbeni, malureni, Nana, Budesti, sarulesti, Contesti, Cornatelu, Gaujani, Schitu, Boranesti, Barbulesti, Cazanesti, Gherghita, Sotrile, Pietrosani, Saceni, Uda Clocociov, Dudesti, Frecatei, Ramnicelu, Braesti, Chiojdu, Pogoanele, Adamclisi, Cuza Voda, Baneasa, Pantelimon, Balasesti, Ivesti, Negrilesti, Beresti, Priponesti, Vladesti, Cuciurova, Daeni, Gura Calitei, Nereju, Naruja, reghiu, Spulber, Catane, Cosoveni, Salcuta, Albeni, Rosia de Amaradia, Gruia, Poroina Mare, Dobretu, Giuvarasti, Stoenesti, Racovita, Vaideeni, Bata, Birchis, Buteni, Carasova, Dognecea, Sopotu Nou, Lunca Cernii de Jos, Vorta, Barna, Checea, Gottlob</t>
  </si>
  <si>
    <t>Lider parteneriat: autoritate a administraţiei publice centrale finanţată integral de la bugetul de stat sau BAS
P1: autoritate a administraţiei publice centrale finanţată integral de la bugetul de stat sau BAS
P2: autoritate a administraţiei publice centrale finanţată integral de la bugetul de stat sau BAS</t>
  </si>
  <si>
    <t>Creşterea oportunităţilor pentru încadrarea a 17.449 tineri NEETs şomeri înregistraţi la Serviciul Public de Ocupare (SPO) prin stimularea mobilitaţii si subvenţionarea locurilor de munca.</t>
  </si>
  <si>
    <t>Nord-Est, Nord-Vest, Vest, Sud-Vest Oltenia</t>
  </si>
  <si>
    <t>Bacau, Botosani, Iasi, Neamt, Suceava, Vaslui, Bihor, Bistrita Nasud, Cluj, Maramures, Satu Mare, Salaj, Dolj, Gorj, Mehedinti, Olt, Valcea, Arad, Caras Severin, Hunedoara, Timis</t>
  </si>
  <si>
    <t>Bacau, Botosani, Iasi, Neamt, Suceava, Vaslui, Oradea, Bistrita Nasaud, Cluj Napoca, Baia Mare, Satu Mare, Zalau, Craiova, Tg. Jiu, Dr. Turnu Severin, Slatina, Rm. Valcea, Arad, Caransebes, Deva, Timisoara</t>
  </si>
  <si>
    <t>Obiectivul general (scopul) proiectului constă în sprijinirea funcţionării Grupului de Acţiune Locală (GAL) ”Împreună Dezvoltăm Sectorul 5” în vederea implementării mecanismului Strategiei de Dezvoltare Locală sub Responsabilitatea Comunităţii şi animarea comunităţii din zona urbană marginalizată până la finalul perioadei de implementare a proiectului.</t>
  </si>
  <si>
    <t>Bucuresti, Sectorul 5</t>
  </si>
  <si>
    <t>Nr. 1/25.06.2019
Nr. 2/14.11.2019
Nr. 3/13.08.2020</t>
  </si>
  <si>
    <t xml:space="preserve">Obiectivul general al proiectului este de crestere a a gradului de ocupare in randul persoanelor somere si inactive, a persoanelor de etnie roma si a persoanelor din mediul rural, din Regiunea Bucuresti-Ilfov, prin facilitarea accesului si a participarii acestora la activitati, instrumente, masuri si interventii integrate, active, inovative, profesionale si personalizate de ocupare a fortei de munca, cu scopul imbunatatirii competentelor acestora, in corelare cu cerintele actuale ale pietei muncii.
</t>
  </si>
  <si>
    <t>Nr. 1/02.12.2019
Nr. 2/20.01.2020
Nr. 3/19.05.2020
Nr. 4/23.07.2020
Nr. 5/30.07.2020</t>
  </si>
  <si>
    <t>Obiectivul General al proiectului este: Creşterea calităţii sistemului de asistenţă socială şi a numărului de asistenţi maternali la nivelul comunităţii, prin introducerea de instrumente şi proceduri şi prin îmbunătăţirea nivelului de competenţe al profesioniştilor din sistem. În acest sens, vor fi formaţi toţi cei aproximativ 11 000 de asistenţi maternali activi, precum şi peste 4000 de asistenţi maternali care vor fi angajaţi pe perioada de implementare a proiectului. În vederea creşterii calităţii activităţii acestora, vor fi elaborate proceduri operaţionale, care vor fi aplicabile şi obligatorii în activitatea desfăşurată de asistenţii maternali.</t>
  </si>
  <si>
    <t>Bucuresti - Ilfov, Centru, Nord-Est, Nord-Vest, Sud-Est, Sud Muntenia, Sud-Vest Oltenia, Vest</t>
  </si>
  <si>
    <t>Lider - Autoritate a administratiei publice centrale finanþata integral de la bugetul de stat sau BAS; 
P1-P47 instituţii publice aflate în subordinea sau sub coordonarea consiliului judeţean</t>
  </si>
  <si>
    <t>Obiectivul General al proiectului este cresterea accesului la servicii de sanatate accesibile, durabile si de inaltă calitate, asistentă si servicii sociale de interes general.
Obiectivul specific ale proiectului il reprezinta cresterea numarului de persoane care beneficiaza de programe de sanatate sub forma de tratament pentru bolnavii cu infectie HIV/SIDA.</t>
  </si>
  <si>
    <t xml:space="preserve">Bucuresti, Alba Iulia, Brasov, Sf. Gheorghe, Miercurea Ciuc, Tg. Mures, Sibiu, Bacau, Botosani, Iasi, Piatra Neamt, Suceava, Vaslui, Oradea, Bistrita, Cluj Napoca, Baia Mare, Satu Mare, Zalau, Calarasi, Targoviste, Giurgiu, Slobozia, Focsani, Tg. Jiu, Buzau, Galati, Constanta, Tulcea, Slatina, Drobeta Tr. Severin, Timisoara, Arad, Resita, Deva, Targoviste, Ploiesti, Craiova, Rm. Valcea, Braila </t>
  </si>
  <si>
    <t>Autoritate a administratiei publice centrale finanþata integral de la bugetul de stat sau BAS;</t>
  </si>
  <si>
    <t>Nr. 1/28.11.2018
Nr. 2/08.01.2019
Nr. 3/05.06.2019</t>
  </si>
  <si>
    <t>Creşterea oportunităţilor pentru încadrarea a 2.481 de şomeri non-NEET, înregistraţi la Serviciul Public de Ocupare şi persoane inactive non-NEET prin stimularea mobilităţii şi subvenţionarea locurilor de muncă.</t>
  </si>
  <si>
    <t xml:space="preserve"> Autoritate a administratiei publice centrale finanþata integral de la bugetul de stat sau BAS; 
</t>
  </si>
  <si>
    <t>Obiectivul general al proiectului este: Îmbunătăţirea şi dezvoltarea măsurilor şi serviciilor sociale în scopul prevenirii şi combateriiviolenţei domestice la nivel naţional prin crearea şi dezvoltarea unei reţele naţionale inovative integrate de locuinţe protejate, grupuri desuport şi consiliere vocaţională în scopul implementării unui program naţional de protecţie a victimelor violenţei domestice şi derulareaunor campanii privind prevenirea şi combaterea violenţei domestice.Pe parcursul implementării proietului se vor oferi măsuri de sprijinpentru un număr de minim 6636 victime ale violenţei domestice, în final 3320 dintre acestea, depăşind situaţia de vulnerabilitate.</t>
  </si>
  <si>
    <t>Bucuresti- Ilfov, Centru, Nord-Est, Nord-Vest, Sud-Est, Sud Muntenia, Sud-Vest Oltenia, Vest</t>
  </si>
  <si>
    <t>Lider parteneriat: autoritate a administraţiei publice centrale finanţată integral de la bugetul de stat sau BAS;
P1-P42: instituţii publice aflate în subordinea sau sub coordonarea consiliului judeţean</t>
  </si>
  <si>
    <t>Obiectivul general al proiectului este de a sprijini Asociatia Gândim şi Acţionăm Local în Sectorul 4 in vederea gestionarii eficiente afondurilor alocate prin Strategia de Dezvoltare Locala, prin aprobarea unor propuneri de proiecte mature care sa contribuie la reducereapana in anul 2023 a numarului de persoane aflate in risc de saracie si excluziune sociala in teritoriul vizat de Strategia de DezvoltareLocala, alaturi de imbunatatirea calitatii vietii, cresterea coeziunii sociale, imbunatatirea mediului de viata si cresterea economica interitoriul SDL, in perioada 2018-2023.</t>
  </si>
  <si>
    <t>Sector 4</t>
  </si>
  <si>
    <t>Obiectivul general al proiectului este creşterea incluziunii sociale şi combaterea sărăciei prin creşterea capacităţii tehnice şi administrativea reţelei publice de asistenţă socială comunitară.</t>
  </si>
  <si>
    <t xml:space="preserve">Lider: autoritate a administratiei publice centrale finanþata integral de la bugetul de stat sau BAS; 
P1: autoritate a administratiei publice centrale finanþata integral de la bugetul de stat sau BAS; 
</t>
  </si>
  <si>
    <t>Obiectivul general al proiectului: Îmbunătăţirea posibilităţilor de încadrare a minimum 9.617 de şomeri înregistraţi la Serviciul Public deOcupare  (SPO)</t>
  </si>
  <si>
    <t xml:space="preserve"> Lider: Autoritate a administratiei publice centrale finanþata integral de la bugetul de stat sau BAS; </t>
  </si>
  <si>
    <t>Îngrijiri integrate la domiciliul seniorilor</t>
  </si>
  <si>
    <t xml:space="preserve">Obiectivul general al proiectului il reprezinta cresterea calitatii vietii a 165 persoane varstnice din Municipiul Bucuresti si judetul Ilfov, aflate in situatie de vulnerabilitate sociala prin oferirea unui pachet intregrat si inovator de servicii sociale de calitate, axat pe asiguraea unei ingrijiri adecvate pentru o viata sociala demna. </t>
  </si>
  <si>
    <t>Bucuresti  - Ilfov</t>
  </si>
  <si>
    <t>Obiectivul general al proiectului: Creşterea oportunităţilor pentru încadrarea a 10.728 tineri NEETs şomeri înregistraţi laServiciul Public de Ocupare (SPO) prin stimularea mobilitaţii si subvenţionarea locurilor de munca.</t>
  </si>
  <si>
    <t>Sud Vest Oltenia, Sud Est, Sud Muntenia</t>
  </si>
  <si>
    <t>Gorj, Mehedinti, Olt, Valcea, Braila, Buzau, Constanta, Galati, Tulcea, Vrancea, Arges, Calarasi, Dambovita, Giurgiu, Ialomita, Prahova, Teleorman</t>
  </si>
  <si>
    <t>Tg. Jiu, Drobeta Tr. Severin, Slatina, Rm. Valcea, Braila, Buzau, Constanta, Galati, Tulcea, Focsani, Pitesti, Calarasi, Targoviste, Giurgiu, Slobozia, Ploiesti, Alexandria</t>
  </si>
  <si>
    <t xml:space="preserve"> Autoritate a administratiei publice centrale finanþata integral de la bugetul de stat sau BAS; </t>
  </si>
  <si>
    <t>ROCCAS Dezvoltarea si implementarea la nivel national a cadrului organizatoric necesar initierii screeningului in cancerul colorectal</t>
  </si>
  <si>
    <t>Obiectivul general al prezentului proiect il reprezinta optimizarea accesului pacientilor la servicii medicale de calitate prin imbunatatirea nivelului de pregatire medicala dedicata depistarii precoce, diagnosticului si tratamentului leziunilor precanceroase colorectale, a specialistilor ce activeaza in institutii publice medicale sau in contract cu CNAS din toate regiunile de dezvoltare ale Romaniei (Sud, Sud-Est, Sud-Vest, Nord-Est, Centru, Vest, Nord-Vest si Bucuresti-Ilfov).</t>
  </si>
  <si>
    <t>Bucuresti-Ilfov, Centru, Nord-Est, Nord-Vest, Sud-Est, Sud Muntenia, Sud-Vest Oltenia, Vest</t>
  </si>
  <si>
    <t>Bucuresti-Ilfov, Mures, Iasi, Cluj, Arges, Constanta, Dolj, Timis</t>
  </si>
  <si>
    <t>Bucuresti, Tg. Mures, Iasi, Cluj Napoca, Pitesti, Constanta, Craiova, Timisoara</t>
  </si>
  <si>
    <t>Lider: autoritate a administraţiei publice centrale finanţată parţial din venituri proprii şi bugetul de stat sau BAS
P1: institute, centre sau statiuni de cercetare-dezvoltare organizate ca institutii publice</t>
  </si>
  <si>
    <t>Obiectivul general al proiectului: Creşterea oportunităţilor pentru încadrarea a 11.146 tineri NEETs şomeri înregistraţi laServiciul Public de Ocupare (SPO) prin stimularea mobilitaţii si subvenţionarea locurilor de munca</t>
  </si>
  <si>
    <t>Centru, Nord-Est, Nord-Vest, Vest</t>
  </si>
  <si>
    <t>Alba, Brasov, Covasna, Harghita, Mures, Sibiu, Bacau, Botosani, Iasi, Neamt, Suceava, Vaslui, Bihor, Bistrita-Nasaud, Cluj, Maramures, Satu-Mare, Salaj, Arad, Cares-Severin, Hunedoara, Timis</t>
  </si>
  <si>
    <t>Alba Iulia, Brasov, Sf. Gheorghe, Tg. Mures, Miercurea Ciuc, Sibiu, Bacau, Botosani, Iasi, Piatra Neamt, Suceava, Vaslui, Oradea, Bistrita, Cluj, Baia Mare, Satu Mare, Zalau, Arad, Resita, Hunedoara, Timisoara</t>
  </si>
  <si>
    <t>Facilitarea insertiei pe piata muncii a persoanelor cu dizabilitati</t>
  </si>
  <si>
    <t>Obiectivul general al proiectului il reprezinta asigurarea accesului persoanelor cu dizabilităţi, în condiţii de egalitate cu ceilalţi, la mediul fizic, informaţional şi comunicaţional în vederea creşterii şanselor de ocupare şi a ponderii persoanelor cu dizabilităţi angajate pe piaţa liberă a muncii.</t>
  </si>
  <si>
    <t>Lider: Autoritate a administraţiei publice centrale finanţată integral de la bugetul de stat sau BAS
P1: Autoritate a administraţiei publice centrale finanţată integral de la bugetul de stat sau BAS</t>
  </si>
  <si>
    <t>Obiectivul general al proiectului il reprezinta limitarea fenomenului de saracie generalizata si excluziune sociala in comunitatile marginalizate cu populatie de etnie roma prin masuri integrate de educatie, formare, ocupare, locuire, sanatate si asistenta sociala.</t>
  </si>
  <si>
    <t>Ilfov</t>
  </si>
  <si>
    <t>1 Decembrie</t>
  </si>
  <si>
    <t>Lider: unitate administrativ teritorială nivel local
P1: organism neguvernamental nonprofit (persoană juridică de drept privat fără scop patrimonial)
P2: microîntreprindere
P3: instituţie de învăţământ pre-universitar de stat acreditată</t>
  </si>
  <si>
    <t>Obiectivul general il constituie creşterea oportunităţilor pentru încadrarea a 12.000 de şomeri non-NEET, înregistraţi la Serviciul Public de Ocupare şi persoanelor inactive non-NEET prin stimularea mobilităţii şi subvenţionarea locurilor de muncă.</t>
  </si>
  <si>
    <t>Nr. 1/10.06.2020</t>
  </si>
  <si>
    <t xml:space="preserve">Obiectivul general al proiectului il reprezinta imbunatatirea capacitatii solicitantului de a facilita accesul pe piata muncii a grupurilo rvulnerabile si abordarea unor aspecte de natura socio-economica privind grupurile vulnerabile, in vederea promovarii unei societăţi inclusive şi coezive, contribuind astfel la realizarea obiectivului general al POSDRU. </t>
  </si>
  <si>
    <t>Cresterea calitatii vietii varstnicilor din Bucuresti si promovarea imbatranirii active prin furnizarea de servicii sociale</t>
  </si>
  <si>
    <t>Obiectivul general al proiectului il reprezinta cresterea incluziunii sociale si imbunatatirea calitatii vietii a 170 de varstnici din municipiul Bucuresti care apartin categoriilor vulnerabile si depasirea situatiei de vulnerabilitate de catre 85 dintre acestia ca urmare a furnizarii de servicii sociale/medicale/socio-profesionale, pana la finalul perioadei de implementare a proiectului</t>
  </si>
  <si>
    <t xml:space="preserve">Lider: ONG
P1: ONG
</t>
  </si>
  <si>
    <t>Obiectivul general al proiectului consta in dezvoltarea unui mecanism de servicii integrate care sa elimine factorii determinanti ai marginalizarii persoanelor aflate in risc de saracie si excluziune sociala din comunitatea marginalizata Amurgului, identificata pe raza teritoriala a Sectorului 5 al Municipiului Bucuresti, oferind masuri complexe pentru un numar total de 300 de persoane, copii si adulti, in vederea cresterii accesului si participarii la educatie, solutionarii problemei studiilor/formarii profesionale si a ocuparii, imbunatatirii conditiilor de locuire, cresterii accesului la servicii sociale si imbunatatirii starii de sanitate generale a populatiei.</t>
  </si>
  <si>
    <t>Sector 5</t>
  </si>
  <si>
    <t>Lider: unitate administrativ teritorială nivel local
P1: întreprindere mijlocie
P2: organism neguvernamental nonprofit (persoană juridică de drept privat fără scop patrimonial)
P3: organism neguvernamental nonprofit (persoană juridică de drept privat fără scop patrimonial)
P4: instituţie de învăţământ pre-universitar de stat acreditata
P5: autoritate a administraţiei publice centrale finanţată integral de la bugetul de stat sau BAS</t>
  </si>
  <si>
    <t>MULTIRISC MODUL III</t>
  </si>
  <si>
    <t>Obiectivul general al proiectului consta in imbunătăţirea competenţelor personalului din cadrul serviciilor de urgenţă în vederea asigurării unor servicii de calitate orientate pe nevoile comunităţilor şi a societăţii în ansamblu.</t>
  </si>
  <si>
    <t>Reducerea riscului institutionalizarii copiilor prin masuri inovative pentru regiunea Bucuresti-Ilfov</t>
  </si>
  <si>
    <t xml:space="preserve">Obiectivul general al proiectului il reprezinta elaborarea de masuri inovative pentru prevenirea separarii copilului de familie, dezvoltarea de servicii sociale alternative de sprijin in regiunea Bucuresti-Ilfov, precum si dezvoltarea unei retele de asistenti maternali pentru plasamentul de urgenta. In acest sens, proiectul vizeaza actiuni de prevenire pentru minim 270 de copii expusi riscului separarii de familie, asigurarea serviciilor de consiliere si sprijin pentru minim 100 de copii precum si sprijin material si financiar in vederea reintegrarii in familie pentru minim 270 de copii, precum si identificarea, formarea si recrutarea unui numar de 8 asistenti maternali profesionisti specializati in aria plasamentului de urgenta. </t>
  </si>
  <si>
    <t>Nr. 1/18.08.2020
Nr. 2/08.01.2021</t>
  </si>
  <si>
    <t>Obiectivul general al proiectului il constituie reducerea riscului pierderii locului de muncă pentru un număr de 174.981 persoane angajate în domenii de activitate afectate direct ca urmare a declarării situaţiilor de epidemii (ex. COVID – 19), potrivit Ordonanţelor militare şi altor acte emise de autorităţi competente pe perioada stării de urgenţă.</t>
  </si>
  <si>
    <t>Nr. 1/10.09.2020
Nr. 2/19.11.2020</t>
  </si>
  <si>
    <t>Dezvoltarea de servicii sociale inovative pentru reducerea riscului de instituționalizare în sectorul 4</t>
  </si>
  <si>
    <t>Obiectivul general al proiectului il reprezinta elaborarea de masuri inovative pentru prevenirea separarii copilului de familie, dezvoltarea de servicii sociale alternative de sprijin in sectorul 4 precum si imbunatatirea sprijinului acordat tinerilor pentru dezvoltarea deprinderilor de viata independenta. Astfel, proiectul vizeaza actiuni de prevenire pentru minim 50 de copii expusi riscului separarii de familie, asigurarea serviciilor sociale in vederea reintegrarii in familie pentru un numar de 20 copii, furnizarea serviciilor sociale pentru un numar de 250 copii cu dizabilitati, pentru a preveni separarea copilului de familia sa in cadrul unui Centru de Zi, furnizarea serviciilor sociale pentru un numar de aproximativ 80 de tineri, in cadrul Centrului pentru Dezvoltarea Deprinderilor de viata independenta.</t>
  </si>
  <si>
    <t>Lider: ONG
P1: institutii publice aflate în subordinea sau sub coordonarea consiliului local/primarului
P2: ONG</t>
  </si>
  <si>
    <t>Nr. 1/06.08.2020
Nr. 2/08.01.2021</t>
  </si>
  <si>
    <t>“Sprijin pentru persoanele vunerabile in contextul epidemiei COVID-19”</t>
  </si>
  <si>
    <t xml:space="preserve">Obiectivul general al proiectului este creşterea calităţii vieţii şi combaterea situaţiilor de risc şi vulnerabilitate pentru persoanele vârstnice şi cu dizabilităţi izolate la domiciliu sau cu restrictii si dificultati de deplasare.
</t>
  </si>
  <si>
    <t xml:space="preserve">Lider: autoritate a administratiei publice centrale finanþata integral de la bugetul de stat sau BAS; </t>
  </si>
  <si>
    <t xml:space="preserve">Obiectivul general al proiectului il constituie dezvoltarea serviciilor destinate prevenirii separării copilului de familie şi asigurarea îngrijirii acestuia în comunitatea judeţului Ilfov.
</t>
  </si>
  <si>
    <t>Peris</t>
  </si>
  <si>
    <t>Lider: instituţii publice aflate în subordinea sau sub coordonarea consiliului judeţean</t>
  </si>
  <si>
    <t>Totul pentru inima ta - Program de screening pentru identificarea pacientilor cu factori de risc cardiovascular</t>
  </si>
  <si>
    <t>Promovarea incluziunii sociale, combaterea saraciei si a oricarei forme de discriminare, prin cresterea accesului la servicii accesibile, durabile si de inalta calitate, inclusiv asistenta medicala si servicii sociale de interes general, prin organizarea de programe de sanatate si servicii orientate screeningul pentru identificare pacientilor cu risc cardiovascular, pentru 165.001 persoane, dintre care minim 50% apartin grupurilor vulnerabile, precum si prin organizarea de programe de formare pentru 900 de persoane in vederea asigurarii unui nivel de competente imbunatatit al profesionistilor implicati in screeningul pentru identificarea pacientilor cu risc cardiovascular.</t>
  </si>
  <si>
    <t xml:space="preserve">Lider: Autoritate de sănătate publică
P1: ONG
P2: ONG
P3: Unităţi cu personalitate juridică aflate în subordinea, sub autoritatea sau în coordonarea Ministerului Sănătăţii
P4: ONG
P5: Unităţi cu personalitate juridică aflate în subordinea, sub autoritatea sau în coordonarea Ministerului Sănătăţii
</t>
  </si>
  <si>
    <t>Promovarea incluziunii sociale, combaterea saraciei si a oricarei forme de discriminare, prin cresterea accesului la servicii accesibile, durabile si de inalta calitate, inclusiv asistenta medicala si servicii sociale de interes general, prin organizarea de programe de sanatate si servicii orientate catre preventie, depistare precoce (screening) diagnostic si tratament precoce al cancerului colorectal pentru 50.001 de persoane din regiunea Bucuresti-Ilfov, dintre care minim 53,1% apartin grupurilor vulnerabile.</t>
  </si>
  <si>
    <t>Bucuresti, Ilfov</t>
  </si>
  <si>
    <t xml:space="preserve">Lider: autoritate a administraţiei publice centrale finanţată parţial din venituri proprii şi bugetul de stat sau BAS
P1: ONG
</t>
  </si>
  <si>
    <t>Promovarea incluziunii sociale, combaterea saraciei si a oricarei forme de discriminare, prin cresterea accesului la servicii accesibile, durabile si de inalta calitate, inclusiv asistenta medicala si servicii sociale de interes general, prin organizarea de programe de sanatate si servicii orientate catre prevenirea, depistarea precoce (screening), diagnostic si tratament precoce al cancerului de col uterin, pentru 170.100 de femei, din care minim 91000 femei apartinand grupurilor vulnerabile din Regiunea NE, pe o perioada de 42 de luni.</t>
  </si>
  <si>
    <t>Lider: Autoritate de sănătate publică
P1: ONG
P2: ONG
P3: Unităţi cu personalitate juridică aflate în subordinea, sub autoritatea sau în coordonarea Ministerului Sănătăţii
P4: ONG
P5: Unităţi cu personalitate juridică aflate în subordinea, sub autoritatea sau în coordonarea Ministerului Sănătăţii</t>
  </si>
  <si>
    <t>Obiectivul general al prezentului proiect se referă la creşterea numărului de persoane care beneficiază de programe de sănătate şi de servicii orientate către prevenţie, depistare precoce (screening), diagnostic şi tratament precoce pentru cancerul de sân. In acest sens, prin prezentul proiect se are în vedere demararea tuturor activităţilor necesare în scopul derulării unui program organizat de screening pentru cancerul de sân în vederea depistării leziunilor mamare incipiente, la nivelul regiunilor Nord-Vest şi Vest.</t>
  </si>
  <si>
    <t>Bihor, Bistrita Nasaud, Cluj, Maramures, Satu Mare, Salaj, Arad, Caras Severin, Hunedoara, Timis</t>
  </si>
  <si>
    <t>Oradea, Bistrita, Cluj Napoca, Baia Mare, Satu Mare, Zalau, Arad, Caransebes, Hunedoara, Timisoara</t>
  </si>
  <si>
    <t>Lider: institute, centre sau staţiuni de cercetare ale Academiei Române şi de cercetare-dezvoltare ale academiilor de ramurăP
P1: instituţii publice aflate în subordinea sau sub coordonarea consiliului local/primarului</t>
  </si>
  <si>
    <t>Promovarea incluziunii sociale, combaterea saraciei si a oricarei forme de discriminare, prin cresterea accesului la servicii accesibile, durabile si de inalta calitate, inclusiv asistenta medicala si servicii sociale de interes general, prin organizarea de programe de sanatate si servicii orientate catre prevenirea, depistarea precoce (screening), diagnostic si tratament precoce al cancerului de san, pentru 30.000 de femei, din care minim 16.000 femei apartinand grupurilor vulnerabile din Regiunea NE si SE, pe o perioada de 42 de luni.</t>
  </si>
  <si>
    <t>Bacau, Botosani, Iasi, Neamt, Suceava, Vaslui, Braila, Buzau, Constanta, Galati, Tulcea, Vrancea</t>
  </si>
  <si>
    <t>Bacau, Botosani, Iasi, Piatra Neamt, Suceava, Vaslui,  Braila, Buzau, Constanta, Galati, Tulcea, Focsani</t>
  </si>
  <si>
    <t>Lider: autoritate a administratiei publice locale
P1: ONG</t>
  </si>
  <si>
    <t>Screening pentru Cancerul de Col Uterin si tratament precoce - SCCUT</t>
  </si>
  <si>
    <t xml:space="preserve">Promovarea incluziunii sociale, combaterea saraciei si a oricarei forme de discriminare, prin cresterea accesului la servicii accesibile, durabile si de inalta calitate, inclusiv asistenta medicala si servicii sociale de interes general, prin organizarea de programe de sanatate si servicii orientate catre preventie, depistare precoce (screening) diagnostic si tratament precoce al cancerului de col uterin pentru 170.001 de femei din regiunea Sud-Muntenia, dintre care minim 50% apartin grupurilor vulnerabile.
</t>
  </si>
  <si>
    <t>Arges, Calarasi, Dambovita, Giurgiu, Ialomita, Prahova, Teleorman</t>
  </si>
  <si>
    <t>Pitesti, Calarasi, Targoviste, Giurgiu, Slobozia, Ploiesti, Alexandria</t>
  </si>
  <si>
    <t>Lider: autoritate a administraþiei publice centrale finanþata parþial din venituri proprii si bugetul de stat sau BAS
P1: ONG
P2: ONG
P3: ONG</t>
  </si>
  <si>
    <t>Obiectivul general al proiectului il reprezinta furnizarea de servicii medicale de prevenire, depistare precoce (screening), diagnostic şi direcţionare către tratament al pacienţilor cu boli hepatice cronice secundare infecţiilor virale cu virusuri hepatitice B/D şi C din regiunile de dezvoltare Sud Muntenia şi Sud-Vest Oltenia, respectiv din judetele Arges (AG), Calarasi (CL), Dambovita (DB), Giurgiu (GR), Ialomita (IL), Prahova (PH), Teleorman (TR), Dolj (DJ), Gorj (GJ), Mehedinti (MH), Olt (OT) si Valcea (VL).</t>
  </si>
  <si>
    <t>Sud Muntenia, Sud-Vest Oltenia</t>
  </si>
  <si>
    <t>Pitesti, Calarasi, Targoviste, Giurgiu, Slobozia, Ploiesti, Alexandria, Craiova, Tg. Jiu, Drobeta Turnu Severin, Slatina, Rm. Valcea</t>
  </si>
  <si>
    <t>Lider: autoritate a administratiei publice centrale finantata partial din venituri proprii si bugetul de stat sau BAS
P1: ONG</t>
  </si>
  <si>
    <t>Obiectivul general al proiectului il reprezinta furnizarea de servicii medicale de prevenire, depistare precoce (screening), diagnostic şi direcţionare către tratament al pacienţilor cu boli hepatice cronice secundare infecţiilor virale cu virusuri hepatitice B/D şi C din regiunile de dezvoltare Nord-Est şi Sud-Est, respectiv din judetele Bacau (BC), Botosani (BT), Iasi (IS), Neamt (NT), Suceava (SV), Vaslui (VS), Braila (BR), Buzau (BZ), Constanta (CT), Galati (GL), Tulcea (TL) si Vrancea (VN).</t>
  </si>
  <si>
    <t>Lider: institutie de învatamânt superior de stat acreditata
P1: ONG
P2: Unitati cu personalitate juridica aflate în subordinea, sub autoritatea sau în coordonarea Ministerului Sanatatii</t>
  </si>
  <si>
    <t>Obiectivul general al proiectului il reprezinta creşterea numărului de tineri care părăsesc serviciile de tip rezidenţial pregătiţi pentru a avea o viaţă independentă şi acompaniaţi în primii ani după încetarea măsurii de protecţie.</t>
  </si>
  <si>
    <t xml:space="preserve">Lider: ONG 
P1: instituţii publice aflate în subordinea sau sub coordonarea consiliului local/primarului
P2: instituţii publice aflate în subordinea sau sub coordonarea consiliului local/primarului
</t>
  </si>
  <si>
    <t>Servicii medicale performante de prevenție, diagnostic si tratament endoscopic in cancerul colorectal</t>
  </si>
  <si>
    <t>Obiectivul general al proiectului il reprezinta facilitarea accesului populatiei din Regiunea Sud Vest Oltenia la servicii medicale de înaltă calitate, orientate către prevenţie, depistare precoce (screening), diagnostic si tratament precoce al leziunilor precanceroase colorectale.</t>
  </si>
  <si>
    <t>Craiova, Tg. Jiu, Drobeta Tr. Severin, Slatina, Rm. Valcea</t>
  </si>
  <si>
    <t xml:space="preserve">Lider: instituţie de învăţământ superior de stat acreditată
P1: ONG
</t>
  </si>
  <si>
    <t>Program de preventie, depistare precoce, diagnostic si tratament precoce al cancerului de col uterin-regiunea Centru</t>
  </si>
  <si>
    <t>Promovarea incluziunii sociale, combaterea saraciei si a oricarei forme de discriminare, prin cresterea accesului la servicii accesibile, durabile si de inalta calitate, inclusiv asistenta medicala si servicii sociale de interes general, prin organizarea de programe de sanatate si servicii orientate catre preventie, depistare precoce (screening) diagnostic si tratament precoce al cancerului de col uterin pentru 170.200 de femei din regiunea Centru, dintre care minim 50% apartin grupurilor vulnerabile.</t>
  </si>
  <si>
    <t>Alba, Brasov, Covasna, Harghita, Mures, Sibiu</t>
  </si>
  <si>
    <t>Alba Iulia, Brasov, Covasna, Miercurea Ciuc, Tg Mureș, Sibiu</t>
  </si>
  <si>
    <t>Lider: Unitati cu personalitate juridica aflate în subordinea, sub autoritatea sau în coordonarea Ministerului Sanatatii
P1: institutie de învatamânt superior de stat acreditata</t>
  </si>
  <si>
    <t xml:space="preserve">Promovarea incluziunii sociale, combaterea saraciei si a oricarei forme de discriminare, prin cresterea accesului la servicii accesibile, durabile si de inalta calitate, inclusiv asistenta medicala si servicii sociale de interes general, prin organizarea de programe de sanatate si servicii orientate catrepreventie, depistare precoce (screening) diagnostic si tratament precoce al cancerului colorectal pentru 50.001 de persoane din regiunea Sud-Muntenia, dintre care minim 59% apartin grupurilor vulnerabile.
</t>
  </si>
  <si>
    <t>Sud Muntenia</t>
  </si>
  <si>
    <t>Lider: autoritate a administratiei publice centrale finantata partial din venituri proprii si bugetul de stat sau BAS
P1: ONG
P2: ONG</t>
  </si>
  <si>
    <t>Furnizarea serviciilor de sănătate din programele de prevenție, depistare precoce, diagnostic și tratament precoce al leziunilor precanceroase colorectale în regiunea Sud-Est</t>
  </si>
  <si>
    <t>Obiectivul general al proiectului consta in contribuirea la cresterea accesului la servicii accesibile, durabile si de inalta calitate, inclusiv asistenta medicalasi servicii sociale de interes general, prin cresterea cu minimum 50 000 de persoane din regiunea de dezvoltare SudEst a numarului de persoane care beneficiaza de programe de sanatate si de servicii orientate catre preventie, depistare precoce (screening), diagnostic si tratament precoce pentru patologia cancerului colorectal</t>
  </si>
  <si>
    <t>Braila, Buzau, Constanta, Galati, Tulcea, Vrancea</t>
  </si>
  <si>
    <t>Braila, Buzau, Constanta, Galati, Tulcea, Focsani</t>
  </si>
  <si>
    <t>Lider: instituţii publice aflate în subordinea sau sub coordonarea consiliului judeţean
P1: instituţie de învăţământ superior de stat acreditată
P2: ONG</t>
  </si>
  <si>
    <t>Modernizarea si adaptarea structurilor SPO de la nivel naţional şi teritorial, prin introducerea unor noi servicii/instrumente/sisteme/ proceduri/mecanisme care sa creasca gradul de satisfacţie a clienţilor SPO.</t>
  </si>
  <si>
    <t xml:space="preserve">Lider: Autoritate a administratiei publice centrale finanþata integral de la bugetul de stat sau BAS; 
P1: autoritate a administratiei publice centrale finanþata integral de la bugetul de stat sau BAS; 
</t>
  </si>
  <si>
    <t>Fii responsabilă de sănătatea ta – programe regionale de prevenție, depistare precoce, diagnostic și tratament precoce al cancerului de col uterin - etapa II- Regiunea Nord Vest</t>
  </si>
  <si>
    <t>Obiectivul general al proiectului vizeaza reducerea poverii cancerului în populaie prin depistarea în faze incipiente de boala si reducerea pe termen mediu-lung a mortalitaii specifice prin intervenii de screening organizat si implicit facilitarea accesului unui numar de 170.002 de femei la servicii de sanatate constand in depistarea precoce, diagnosticul si tratamentul leziunilor precanceroase ale colului uterin.</t>
  </si>
  <si>
    <t>Bihor, Bistrita Nasaud, Cluj, Satu Mare, Maramures, Salaj</t>
  </si>
  <si>
    <t>Oradea, Bistrita, Cluj Napoca, Baia Mare, Satu Mare, Zalau</t>
  </si>
  <si>
    <t>Lider: institute, centre sau staţiuni de cercetare ale Academiei Române şi de cercetare-dezvoltare ale academiilor de ramură
P1: instituţii publice aflate în subordinea sau sub coordonarea consiliului local/primarului</t>
  </si>
  <si>
    <t>Modernizarea si adaptarea structurilor SPO de la nivel naþional si teritorial, prin introducerea unor noi servicii/instrumente/sisteme/proceduri/mecanisme care sa creasca gradul de satisfacþie a clienþilor SPO, a diversitatii si gradului de cuprindere a serviciilor oferite angajatorilor.</t>
  </si>
  <si>
    <t>ReCONECT - Adaptare la Schimbare - Mecanism Integrat de Anticipare, Monitorizare, Evaluare a Pietei Muncii si Educatiei</t>
  </si>
  <si>
    <t>Corelarea cererii cu oferta de forţă de muncă prin introducerea de noi instrumente şi mecanisme de monitorizare şi evaluare a politicilor publice şi de anticipare a nevoilor de competenţe.</t>
  </si>
  <si>
    <t xml:space="preserve">Lider: Autoritate a administratiei publice centrale finanþata integral de la bugetul de stat sau BAS; 
P1: autoritate a administraţiei publice centrale finanţată integral de la bugetul de stat sau BAS;
P2: institut naţional de cercetare-dezvoltare;
P3: autoritate a administraţiei publice centrale finanţată parţial din venituri proprii şi bugetul de stat sau BAS;
P4: autoritate a administraţiei publice centrale finanţată integral de la bugetul de stat sau BAS;
P5: autoritate a administraţiei publice centrale finanţată parţial din venituri proprii şi bugetul de stat sau BAS
</t>
  </si>
  <si>
    <t>Obiectivul general al proiectului il reprezinta realizarea unor seturi de actiuni ce participa la obiectivele specifice ale programului „Masuri de educatie de tip a doua sansa”, O.S.6.4. - Cresterea numarului de tineri care au abandonat scoala si de adulti care nu si-au finalizat educatia obligatorie care se reintorc in sistemul de educatie si formare, inclusiv prin programe de tip a doua sansa si programe de formare profesionala si O.S.6.6. - Imbunatatirea competentelor personalului didactic din invatamantul preuniversitar in vederea promovarii unor servicii educationale de calitate orientate pe nevoile elevilor si a unei scoli incluzive</t>
  </si>
  <si>
    <t>Lider: instituţie de învăţământ pre-universitar de stat acreditată
P1: autoritate a administraţiei publice centrale finanţată integral de la bugetul de stat sau BAS</t>
  </si>
  <si>
    <t>ADSE – A Doua Sansa pentru Educatie</t>
  </si>
  <si>
    <t>Obiectivul general al proiectului: Remedierea fenomenului de abandon scolar in Regiunea de dezvoltare Bucuresti Ilfov prin implementarea de măsuri integrate de susţinere a educaţiei de tip “A Doua Sansa”, destinate stimularii reintoarcerii in sistemul formal de educaţie şi formare a tinerilor si adultilor, care nu si-au finalizat educatia obligatorie, si imbunatatirii competentelor personalului didactic din invatamantul preuniversitar in vederea promovarii unor servicii educationale de calitate.</t>
  </si>
  <si>
    <t>Bucuresti, Afumati, Ciorogarla, Mogosoaia, Buftea, Chitila, Pantelimon, Peris</t>
  </si>
  <si>
    <t>Lider: ONG;
P1: autoritate a administraţiei publice centrale finanţată integral de la bugetul de stat sau BAS;
P2: autoritate a administraţiei publice centrale finanţată integral de la bugetul de stat sau BAS</t>
  </si>
  <si>
    <t>Reducerea si prevenirea abandonului scolar timpuriu din cadrul jud Iflov prin facilitarea si promovarea accesului egal la invatamantul prescolar, primar si secundar de calitate, inclusiv la parcursuri de invatare formale, non-formale si informale pt reintegrarea in educatie si formare a 500 de beneficiari ce au abandonat scoala prin programe de educatie de tip ”ADS”, servicii de consiliere si orientare a carierei pe tot parcursul vietii, promovarea programului ”ADS” si a masurilor complementare si masuri de sprijin financiar/social, dar si prin masuri ce vizeaza dezvoltarea profesionala/imbunatatirea competentelor a 370 cadre didactice din invatamantul preuniversitar si 50 pers de sprijin si didactic in vederea completarii perfectionarii continue a acestora timp de 36 de luni.</t>
  </si>
  <si>
    <t>Lider: ONG;
P1: autoritate a administraţiei publice centrale finanţată integral de la bugetul de stat sau BAS;
P2: SRL</t>
  </si>
  <si>
    <t>Reducerea si prevenirea abandonului scolar timpuriu din cadrul jud Iflov prin facilitarea si promovarea accesului egal la invatamantul primar si secundar de calitate, inclusiv la parcursuri de invatare formale, non-formale si informale pentru reintegrarea in educatie si formare a 500 de beneficiari cu varsta intre 12-64 ani ce au abandonat scoala prin programe de educatie de tip ”A doua sansa”, servicii de consiliere si orientare a carierei pe tot parcursul vietii, promovarea programului ”A doua sansa” si a masurilor complementare si masuri de sprijin financiar/material, dar si prin masuri ce vizeaza dezvoltarea profesionala/imbunatatirea competentelor a 370 cadre didactice din invatamantul preuniversitar si 50 personal de sprijin si/sau didactic auxiliar in vederea completarii perfectionarii continue a acestora timp
de 36 de luni.</t>
  </si>
  <si>
    <t>1 Decembrie, Balotesti, Branesti, Cernica, Chiajna, Ciorogarla, Corbeanca, Dobroiesti, Dragomireti Vale, Darasti, Glina, Gradistea, Ganeasa, Jilava, Moara Vlasiei, Nuci, Bragadiru, Buftea, Chitila, Otopeni, Peris, Tunari, Vidra, Stefanestii de Jos</t>
  </si>
  <si>
    <t>Nr. 1/25.02.2021</t>
  </si>
  <si>
    <t>Aripi spre viitor</t>
  </si>
  <si>
    <t xml:space="preserve">Obiectivul general al proiectului este crearea in Regiunea Bucuresti- Ilfov a unui sistem de masuri integrate si sustenabile, care sa permita reintoarcerea in sistemul de educatie si formare a unui nr. de 500 de tineri care au abandonat scoala sau adulti care nu si-au finalizat educatia obligatorie si dezvoltarea unor servicii educationale de calitate prin imbunatatirea competentelor profesionale pentru 420 persoane din sistemul de invatamant.
</t>
  </si>
  <si>
    <t>Lider: ONG;
P1: autoritate a administraţiei publice centrale finanţată integral de la bugetul de stat sau BAS;
P2: instituţii publice aflate în subordinea sau sub coordonarea consiliului local/primarului
P3: ONG</t>
  </si>
  <si>
    <t>Reducerea si prevenirea abandonului scolar timpuriu din cadrul jud Calarasi prin facilitarea si promovarea accesului egal la invatamantul prescolar, primar si secundar de calitate, inclusiv la parcursuri de invatare formale, non-formale si informale pt reintegrarea in educatie si formare a 600 de beneficiari ce au abandonat scoala prin programe de educatie de tip ”ADS”, servicii de consiliere si orientare a carierei pe tot parcursul vietii, promovarea programului ”ADS” si a masurilor complementare si masuri de sprijin financiar/social, dar si prin masuri ce vizeaza dezvoltarea profesionala/imbunatatirea competentelor a 515 personal didactic din invatamantul preuniversitar in vederea completarii perfectionarii continue a acestora timp de 36 de luni</t>
  </si>
  <si>
    <t xml:space="preserve">Sud - Muntenia </t>
  </si>
  <si>
    <t>Creşterea oportunităţilor pentru încadrarea a 14.500 de şomeri non-NEET, înregistraţi la Serviciul Public de Ocupare prin stimularea mobilităţii şi subvenţionarea locurilor de muncă.</t>
  </si>
  <si>
    <t xml:space="preserve">Lider: Autoritate a administratiei publice centrale finanþata integral de la bugetul de stat sau BAS; </t>
  </si>
  <si>
    <t>Sprijin pentru personalul din sănătate implicat direct în transportul, echiparea, evaluarea, diagnosticarea şi tratamentul pacienţilor infectaţi cu COVID-19</t>
  </si>
  <si>
    <t>Susţinerea personalului din sănătate implicat direct în transportul, echiparea, evaluarea, diagnosticarea şi tratamentul pacienţilor infectaţi cu COVID-19, pe perioada stării de urgenţă, cu scopul asigurării serviciilor medicale orientate către prevenţia, diagnosticarea şi tratamentul infecţiilor cu COVID-19</t>
  </si>
  <si>
    <t>Lider: Autoritate a administraţiei publice centrale finanţată integral de la bugetul de stat sau BAS</t>
  </si>
  <si>
    <t>TOTAL OIR BI</t>
  </si>
  <si>
    <t>Reducerea numarului de copii si elevi aflati in risc de parasire timpurie a scolii, din comunitatile Dumesti, Negresti, Tibana, Tibanesti si Mironeasa, prin operationalizarea si sustenabilizarea unui continuum de servicii si de masuri destinate unui numar de 1045 antescolari, prescolari, scolari din clasele primare si gimnaziale si parintii lor precum si tineri/adulti din programul A doua sansa, dintre care 100% beneficiaza de masuri si servicii integrate, implementate de echipe pluridisciplinare atat in cadrul unor centre de resurse educationale, cat si prin intermediul serviciilor educationale oferite de catre partenerii asociati din proiect.</t>
  </si>
  <si>
    <t>Iaşi, Vaslui</t>
  </si>
  <si>
    <t>Mironeasa, Ţibana, Ţibanesti, Dumesti, Negresti</t>
  </si>
  <si>
    <t>L: organism neguvernamental nonprofit (persoana juridica de drept privat fara scop patrimonial)</t>
  </si>
  <si>
    <t>nr.1/04.11.2019</t>
  </si>
  <si>
    <t>Prevenirea abandonului scolar in judetul Hunedoara - PAS HD 2016</t>
  </si>
  <si>
    <t xml:space="preserve">Reducerea si prevenirea abandonului scolar timpuriu si promovarea accesului egal la invatamantul prescolar, primar si secundar de calitate a copiilor din judetul Hunedoara. </t>
  </si>
  <si>
    <t>Certeju de Sus/Deva/Hunedoara/Orastie/Romos/Râu de Mori</t>
  </si>
  <si>
    <t xml:space="preserve">L: organism neguvernamental nonprofit (persoana juridica de drept privat fara scop patrimonial)/ P1: autoritate a administratiei publice centrale finantata integral de la bugetul de stat sau BAS/ P2+P3: instituţie de învaţământ pre-universitar de stat acreditat </t>
  </si>
  <si>
    <t>Masuri integrate de incluziune scolara in satele de munte</t>
  </si>
  <si>
    <t>Sa dezvoltam timp de 34 de luni, un mecanism local de masuri integrate care sa contribuie la cresterea calitatii educatiei in 9 structuri scolare din satele izolate de munte din judetul Alba.</t>
  </si>
  <si>
    <t xml:space="preserve">Alba
</t>
  </si>
  <si>
    <t>Alba Iulia/Pianu/Sasciori</t>
  </si>
  <si>
    <t>L: organism neguvernamental nonprofit (persoana juridica de drept privat fara scop patrimonial)P1: organism neguvernamental nonprofit (persoana juridica de drept privat fara scop patrimonial)/P2: unitate administrativ teritoriala nivel local</t>
  </si>
  <si>
    <t>O sansa egala pentru toti. Educatie inclusiva in unitatile scolare</t>
  </si>
  <si>
    <t xml:space="preserve">Furnizarea unor masuri integrate pentru reducerea si prevenirea abandonului scolar timpuriu si promovarea accesului egal la învatamântul prescolar, primar si secundar de calitate, inclusiv la parcursuri de învatare formale, nonformale si informale în rândul a 1.180 de copii din comunitati defavorizate din jud. Iasi, Bacau si Vaslui. </t>
  </si>
  <si>
    <t>Bacau/ Iasi/ Vaslui</t>
  </si>
  <si>
    <t xml:space="preserve">Lipova/ Bacau/ Iasi/ Prisacani/ Sipote/ Balteni </t>
  </si>
  <si>
    <t>L+P1+P2+P3: organism neguvernamental nonprofit (persoana juridica de drept privat fara scop patrimonial)/ P4+P5:unitate administrativ teritoriala nivel local /P6: instituţie de învaţământ pre-universitar de stat acreditată</t>
  </si>
  <si>
    <t>Impreuna pentru scoala, impreuna pentru viitor</t>
  </si>
  <si>
    <t>Diversificarea masurilor de preventie/interventie împotriva parasirii timpurii a scolii adresate copiilor/elevilor cu risc educational crescut si cadrelor didactice din 5 unitati scolare din jud. Cluj.</t>
  </si>
  <si>
    <t>Cluj-Napoca/Dej/Turda/Viisoara</t>
  </si>
  <si>
    <t>L:organism neguvernamental nonprofit (persoana juridica de drept privat fara scop patrimonial)/ P1:autoritate a administratiei publice centrale finantata integral de la bugetul de stat sau BAS</t>
  </si>
  <si>
    <t>nr.5/05.08.2020</t>
  </si>
  <si>
    <t>Servicii psiho-educationale integrate de preventie si reducere a abandonului scolar</t>
  </si>
  <si>
    <t>Preventia si reducerea abandonului scolar prin servicii psiho-educationale integrate si sustenabile.</t>
  </si>
  <si>
    <t>Baciu/ Bontida/ Cluj-Napoca</t>
  </si>
  <si>
    <t>L:întreprindere mica/ P1:autoritate a administratiei publice centrale finantata integral de la bugetul de stat sau BAS</t>
  </si>
  <si>
    <t>Cresterea participarii scolare prin intervenþii integrate educaþionale si de asigurare a accesului egal la învaþamântul prescolar, primar si secundar inferior cu impact direct asupra reducerii riscului de parasire timpurii a scolii în rândul copiilor cu vârste între 0 si 14 ani din 2 comunitaþi dezavantajate din mediul rural, Regiunea Nord-Est, cu pondere ridicata de copii aparþinând grupurilor vulnerabile si cu risc de abandon scolar.</t>
  </si>
  <si>
    <t>Belcesti/Vladeni</t>
  </si>
  <si>
    <t>nr.2/04.11.2019</t>
  </si>
  <si>
    <t>Scoala face diferenta!</t>
  </si>
  <si>
    <t>Dezvoltarea si implementarea unor masuri integrate in domeniul educatiei pentru 1.170 de persoane (copii/tineri/adulti/ parinti) din jud. Cluj (5 unitati de invatamant si structurile acestora) in vederea cresterii participarii scolare (începând cu învatamântul ante-prescolar si pâna la finalizarea învatamântului obligatoriu) si prevenirii/ reducerii parasirii timpurii a scolii.</t>
  </si>
  <si>
    <t>L: autoritate a administratiei publice centrale finantata integral de la bugetul de stat sau BAS</t>
  </si>
  <si>
    <t>nr.1/22.11.2018</t>
  </si>
  <si>
    <t>EDUCATIA PE PRIMUL LOC IN COMUNA UDESTI, JUD. SUCEAVA</t>
  </si>
  <si>
    <t>Proiectul isi propune ca printr-o abordare concentrata de servicii educationale, sprijin financiar, servicii de consiliere si orientare profesionala si scolara, activitati extracuriculare (528 ateliere, caravane cu carti, filme documentare, 24 excursii si 6 tabere, 112 campanii de informare), oferite de catre parteneriatul proiectului unui grup tinta eterogen (copii prescolari, elevi de nivel primar si gimnazial parinti/tutori, cadre didactice, manageri) din Scoala Gimnaziala Udesti, comunitatea UDESTI, jud. Suceava, identificata urmare a analizei de nevoi - sa reduca si sa previna fenomenul de parasire timpurie a scolii la nivelul comunitatii UDESTI.</t>
  </si>
  <si>
    <t>Udesti</t>
  </si>
  <si>
    <t>L:organism neguvernamental nonprofit (persoana juridica de drept privat fara scop patrimonial)/ P1:instituţie de învaţământ pre-universitar de stat acreditată/P2:unitate administrativ teritoriala nivel local.</t>
  </si>
  <si>
    <t>nr.3/07.07.2020</t>
  </si>
  <si>
    <t>Cresterea gradului de bunastare al comunitatii prin participare scolara in invatamantul obligatoriu din Romania ca rezultat al implementarii de programe educationale de tip A doua Sansa, extracurricular SDS si remedial integrat ,,Scoala dupa Scoala’’ pentru 1211 anteprescolari, scolari si copopii/tineri/adulti care au parasit sistemul de educatie, din cinci comunitati rurale din judetul Cluj.</t>
  </si>
  <si>
    <t>Aghiresu/ Baciu/ Cojocna/ Poieni/ Sânpaul</t>
  </si>
  <si>
    <t>L: organism neguvernamental nonprofit (persoana juridica de drept privat fara scop patrimonial)/ P1: autoritate a administratiei publice centrale finantata integral de la bugetul de stat sau BAS/ P2: unitate administrativ teritoriala nivel local</t>
  </si>
  <si>
    <t>nr.7/27.10.2020</t>
  </si>
  <si>
    <t>Cresterea calitatii serviciilor educationale si prevenirea, diminuarea parasirii timpurii a scolii de catre copiii aflaþi în risc educational prin crearea oportunitatilor si cresterea participarii personalului didactic din 14 scoli din judetul Dambovita, precum si a membrilor echipelor manageriale, la programe de formare continua, de dezvoltare a competentelor didactice si profesionale, activitati de tipul mentoratului didactic, precum si schimb de bune practici.</t>
  </si>
  <si>
    <t>Dâmbovita</t>
  </si>
  <si>
    <t xml:space="preserve">Bucsani/Cojasca/Comisani/ Contesti/ Crângurile/ Gura Ocnitei/ Moroeni/ Târgoviste/ Manesti/ Nucet/ Gaesti/ Potlogi
</t>
  </si>
  <si>
    <t>L: organism neguvernamental nonprofit (persoana juridica de drept privat fara scop patrimonial)/ P1+2: autoritate a administratiei publice centrale finantata integral de la bugetul de stat sau BAS</t>
  </si>
  <si>
    <t>nr.3/24.09.2020</t>
  </si>
  <si>
    <t>Rata de abandon scolar în Romania, in 2013, era de 17,3%, ceea ce a plasat RO in ultimele 5 tari din EU. Astfel, Romania si-a asumat cresterea accesului si participarii la educatie, in corelare cu Strategia Europa 2020, stabilind pentru 2020 o tinta de 11,3% in ceea ce prioveste rata de abandon. Conform unui studiu realizat de World Vision Romania, procentul copiilor care abandoneaza scoala în fiecare an este de 2,4% ceea ce face extrem de dificila pt Romania atingerea tintei propuse. Fara o interventie concreta/strategica, care sa abordeze problemele reale cu care se confrunta copiii si fam acestora corelate cu accesul si particip la sc, tinta asumata pt 2020 nu se va putea atinge.</t>
  </si>
  <si>
    <t xml:space="preserve">L:unitate administrativ teritoriala nivel local/ P1:organism neguvernamental nonprofit (persoana juridica de drept privat fara scop patrimonial)/P2: institutie de învatamânt pre-universitar de stat acreditata </t>
  </si>
  <si>
    <t>nr.1/07.08.2019</t>
  </si>
  <si>
    <t>SOS Educatiei in Mehedinti - SOS Mehedinti</t>
  </si>
  <si>
    <t>Prevenirea si corectarea fenomenului de parasire timpurie a scolii pentru un numar de 355 persoane, din scolile din judetul Mehedinti:Scoala Gimnaziala Balta-Comuna Balta, Scoala Gimnaziala “Regele Mihai I”–Drobeta Turnu Severin si Scoala Gimnaziala Nr. 15-DrobetaTurnu Severin, prin implementarea de programe educationale integrate de tip preventiv si remedial.</t>
  </si>
  <si>
    <t xml:space="preserve">Sud-Vest Oltenia </t>
  </si>
  <si>
    <t>Balta/Drobeta-Turnu Severin</t>
  </si>
  <si>
    <t xml:space="preserve">L:organism neguvernamental nonprofit (persoana juridica de drept privat fara scop patrimonial) </t>
  </si>
  <si>
    <t>nr.4/12.02.2021</t>
  </si>
  <si>
    <t>Dezvoltam profesori - Dezvoltam viitorul</t>
  </si>
  <si>
    <t>Imbunatatirea calitatii si accesului echitabil la educatie prin dezvoltarea competentelor a 90 de cadre didactice, personal de sprijin si 5 manageri scolari din 5 unitati defavorizate (clasa de defavorizare 1 conform Anexa 1) din Sectorul 5 al Municipiului Bucuresti prin participarea la programe/actiuni educationale destinate in special copiilor cu grad crescut de risc educational pentru reducerea si prevenirea parasirii timpurii a scolii.</t>
  </si>
  <si>
    <t xml:space="preserve">Bucuresti - Ilfov </t>
  </si>
  <si>
    <t xml:space="preserve">L:unitate administrativ teritoriala nivel local/ P1:organism neguvernamental nonprofit (persoana juridica de drept privat fara scop patrimonial)/ P2: autoritate a administratiei publice centrale finantata integral de la bugetul de stat sau BAS  </t>
  </si>
  <si>
    <t>Fii C.O.O.L - Fii Competitiv-Organizat-Orientat-Lucrativ</t>
  </si>
  <si>
    <t>Dezvoltarea si implementarea unor masuri integrate in domeniul educatiei pentru 1.170 de persoane (copii/tineri/adulti, parinti) din sectorul 5 al municipiului Bucuresti in vederea cresterii participarii scolare (începând cu învaþamântul ante prescolar si pâna la finalizarea învaþamântului obligatoriu) si prevenirii/reducerii parasirii timpurii a scolii.</t>
  </si>
  <si>
    <t>Școala DA!</t>
  </si>
  <si>
    <t xml:space="preserve">Cresterea accesului la educaþie si incluziune sociala pentru 430 de copii, din care 105 de etnie roma si 60 din mediul rural, prin furnizarea unui pachet integrat de servicii psiho-socio-educaþionale si dezvoltarea de competenþe profesionale în rândul a 240 de cadre didactice </t>
  </si>
  <si>
    <t>L: organism neguvernamental nonprofit (persoana juridica de drept privat fara scop patrimonial)/ P1:institutii publice aflate în subordinea sau sub coordonarea consiliului judetean/ P2:  institutii publice aflate în subordinea sau sub coordonarea consiliului local/primarului/ P3:unitate administrativ teritoriala nivel local</t>
  </si>
  <si>
    <t>Invatamant de calitate pentru viitorul copiilor nostri in judetul Dolj</t>
  </si>
  <si>
    <t>Promovarea accesului egal la învaþamânt, pentru reducerea si prevenirea parasirii timpurii a mediului educational, promovarea accesului egal la învaþamântul prescolar si scolar si reducerea segregarii intre copii in judetul Dolj.</t>
  </si>
  <si>
    <t>L: organism neguvernamental nonprofit (persoana juridica de drept privat fara scop patrimonial)/ P1:autoritate a administratiei publice centrale finantata integral de la bugetul de stat sau BAS</t>
  </si>
  <si>
    <t>nr.2/05.05.2020</t>
  </si>
  <si>
    <t>TIPS- TIne Pasul cu Scoala!</t>
  </si>
  <si>
    <t>Prevenirea abandonului scolar si cresterea calitatii serviciilor educationale inclusive prin facilitatea accesului la servicii educationale inclusive si consiliere a 300 elevi, 94 prescolari, cu
accent pe cei de etnie roma din mediul rural din Scoala Gimnaziala “Gheorghe Fratila” din Glimboca, Scoala Gimnaziala Cenei si ScoalaGimnaziala Sacalaz si dezvoltarea de competente pentru 120 cadre didactice.</t>
  </si>
  <si>
    <t>Caras-Severin/Timis/</t>
  </si>
  <si>
    <t>Bautar/Glimboca/Cenei/Timisoara/Sacalaz</t>
  </si>
  <si>
    <t>L+P1: organism neguvernamental nonprofit (persoana juridica de drept privat fara scop patrimonial)/ P2: institutie de învatamânt pre-universitar de stat acreditata</t>
  </si>
  <si>
    <t>nr.2/30.08.2019</t>
  </si>
  <si>
    <t>LA SCOALA CU BUCURIE</t>
  </si>
  <si>
    <t>Cresterea gradului de integrare/reintegrare in sistemul de educatie si formare a persoanelor care sunt in risc de abandon scolar sau care au abandonat timpuriu scoala, la nivelul învatamântului prescolar, primar si secundar din zona de implementare a proiectului.</t>
  </si>
  <si>
    <t>L+P1: organism neguvernamental nonprofit (persoana juridica de drept privat fara scop patrimonial)/ P2:instituþie de învatamânt pre-universitar de stat acreditata/ P3: unitate administrativ teritoriala nivel local/ P4: institutie de învatamânt pre-universitar de stat acreditata</t>
  </si>
  <si>
    <t>nr.3/18.08.2020</t>
  </si>
  <si>
    <t>Acces la educatie - acces la viitor</t>
  </si>
  <si>
    <t>Accesul la educatie si implementarea unor instrumente si servicii eficiente pentru reducerea si prevenirea abandonului scolar timpuriu in randul copiilor dezavantajati, in special a celor cu CES si cu varste intre 6 - 14 ani din cadrul scolilor gimnaziale „Ioan Moga” din Ditesti si Sat Varbila, in contextul unei abordari integrate a comunitatilor respective care vor fi sprijinte prin implicarea adultilor ca beneficiari ai programelor de educatie tip ADS (90 persoane ) si consiliere parentala (514 persoane).</t>
  </si>
  <si>
    <t xml:space="preserve">Sud - Muntenia/ </t>
  </si>
  <si>
    <t>Filipestii de Padure/Iordacheanu/Ploiesti</t>
  </si>
  <si>
    <t>L: intreprindere mica</t>
  </si>
  <si>
    <t>Acces egal la invatamant de calitate la Scoala Gimnaziala "Gh Jienescu" Rast</t>
  </si>
  <si>
    <t>Reducerea si prevenirea abandonului scolar timpuriu si promovarea accesului egal la invatamantul prescolar, primar si secundar de calitate, inclusiv la parcursuri de invatare formale, non formale si informale pentru reintegrarea in educatie si formare a propulatiei din comuna Rast.</t>
  </si>
  <si>
    <t>Rast</t>
  </si>
  <si>
    <t>Cresterea calitatii educatiei pentru 401 copii si 55 adulþi din grupuri vulnerabile, din care 130 romi si 90 cadre didactice/personal de sprijin din scolile defavorizate Letca Noua, Clejani, Iepuresti si Bulbucata din judetul Giurgiu, prin masuri integrate si personalizate destinate prevenirii si reducerii abandonului scolar, intr-un mediu nediscriminatoriu si motivant bazat pe inovare si transfer de bune practici utilizand metode formale, informale si nonformale.</t>
  </si>
  <si>
    <t>Giurgiu</t>
  </si>
  <si>
    <t xml:space="preserve">Bulbucata/Clejani/Iepuresti/Letca Noua </t>
  </si>
  <si>
    <t xml:space="preserve">L+P3: organism neguvernamental nonprofit (persoana juridica de drept privat fara scop patrimonial)/ P1: autoritate a administraþiei publice centrale finanþata integral de la bugetul de stat sau BAS/ P2 instituþii publice aflate în subordinea sau sub coordonarea consiliului local/primarului. </t>
  </si>
  <si>
    <t>Si eu vreau la scoala!</t>
  </si>
  <si>
    <t>Prevenirea si reducerea abandonului scolar timpuriu în rândul copiilor/tinerilor din grupuri vulnerabile din orasele Constanta, Mangalia siTimisoara (copii din comunitaþi defavorizate, copii romi, copii cu parinþii plecaþi la munca în strainatate, copii din familii cu statut socioeconomic scazut), prin servicii integrate de prevenire, intervenþie si compensare, inclusiv prin interventii asupra mediului familial si scolar(parinti/reprezentanti si cadre didactice).</t>
  </si>
  <si>
    <t>Sud-Est/ Vest</t>
  </si>
  <si>
    <t>Constanta/ Timis</t>
  </si>
  <si>
    <t>Constanta/ Mangalia/ Timisoara</t>
  </si>
  <si>
    <t>Victoria se educa!</t>
  </si>
  <si>
    <t>Imbunatatirea calitatii procesului educational din Comuna Victoria in vederea cresterii participarii la forme de invatamant preuniversitare inclusiv reducerea/prevenirea parasirii timpurii a scolii.</t>
  </si>
  <si>
    <t xml:space="preserve">Nord-Est </t>
  </si>
  <si>
    <t>Cucuteni/ Focuri/Iasi/Victoria</t>
  </si>
  <si>
    <t xml:space="preserve">L:unitate administrativ teritoriala nivel local/ P1:organism neguvernamental nonprofit (persoana juridica de drept privat fara scop patrimonial)/ P2:institutie de învatamânt pre-universitar de stat acreditata </t>
  </si>
  <si>
    <t>Educatia, o sansa pentru fiecare!</t>
  </si>
  <si>
    <t>Reducerea si prevenirea abandonului scolar timpuriu si promovarea accesului la o educatie de calitate pentru 516 de copii dezavantajati socio-economic, dintre care 391 de copii cu cerinte educationale speciale (CES) din invatamantul prescolar, scolar primar si secundar din cadrul Scolii Speciale Maria Montessori, a Centrului pentru Educatie Incluziva nr. 1 Bacau si a Scolii Octavian Voicu din Municipiul Bacau prin realizarea unei abordari integrate a masurilor de prevenire si interventie ce vor viza atat optimizarea ofertei educationale prin imbunatatirea programelor si dotarilor educationale, sprijinirea elevilor prescolari si scolari sa depaseasca dificultatile sociale, cognitive si emotionale cu care se confrunta precum si prin stimularea politicilor educationale si a moblizarii comunitatii in sustinerea procesului de asigurare a accesului egal la educatie, desegregare si asigurarea unei educatii incluzive si de acces la educatie pentru toti copii si in special pentru copii cu cerinte educationale speciale din judetul Bacau.</t>
  </si>
  <si>
    <t>L+P1+P2:institutie de învatamânt pre-universitar de stat acreditata/P3: institutii publice aflate în subordinea sau sub coordonarea consiliului judetean/p4:organism neguvernamental nonprofit (persoana juridica de drept privat fara scop patrimonial)</t>
  </si>
  <si>
    <t>Scoala pentru toti - educatie pentru fiecare!</t>
  </si>
  <si>
    <t>Regiunea Sud Muntenia se afla pe locul al IV-lea in harta privind rata saraciei, cuantificata cu 18,1% fata de NE (23,7% si B IF cu 5,5%.In mediul rural rata de parasire timpurie a scolii, in regiunea Sud Muntenia este de 29% fata de tinta stabilita la nivel national pentru 2020,de doar 11,3%. (INS 2013).Judetul Ialomita ocupa locul 2, dupa Calarasi, cu rata de risc ridicat de parasire timpurie a scolii, raportat la factorii: zone cu densitate scazuta, popunlatie rurala ridicata, populatie roma, risc ridicat de saracie, rata ridicata de abandon scolar, rata ridicata de repetentie (INS 2011).</t>
  </si>
  <si>
    <t>Bucuresti - Ilfov/Sud - Muntenia</t>
  </si>
  <si>
    <t>Bucuresti/ Ialomita</t>
  </si>
  <si>
    <t>Bucuresti/ Barcanesti/ Cosereni/ Slobozia/ Urziceni/ Cazanesti</t>
  </si>
  <si>
    <t>L: autoritate a administratiei publice centrale finantata integral de la bugetul de stat sau BAS/ P1: intreprindere mica</t>
  </si>
  <si>
    <t>nr.3/06.11.2020</t>
  </si>
  <si>
    <t>Prof21 - Dezvoltarea competențelor profesorilor și managerilor școlari pentru o școală atractivă și incluzivă</t>
  </si>
  <si>
    <t>Dezvoltarea competentelor cadrelor didactice, personalului de sprijin si managerilor scolari din unitati de învatamânt publice defavorizate de a implementa programe educationale inovatoare care duc la îmbunatatirea calitatii educatiei si la accesul echitabil la educatie pentru copiii cu un grad ridicat de risc educational.</t>
  </si>
  <si>
    <t xml:space="preserve">Centru/ Nord-Est/  Sud - Muntenia/ Sud-Vest Oltenia/ Vest </t>
  </si>
  <si>
    <t xml:space="preserve">Brasov/ Mures/ Vaslui/ Calarasi/ Ialomita/ Prahova/ Dolj/ Olt/ Vâlcea/ Hunedoara </t>
  </si>
  <si>
    <t xml:space="preserve">Crizbav/ Sacele/ Victoria/ Sângeorgiu de Padure/ Municipiul Vaslui/ Frasinet/ Ileana/ Vasilati/ Axintele/ Barcanesti/ Tandarei/ Iordacheanu/ Judeþul Dolj/ Bailesti/ Municipiul Craiova/ Rast/ Sadova/ Bals/ Bujoreni/ Municipiul Hunedoara </t>
  </si>
  <si>
    <t xml:space="preserve">L+P1+P2+P3: organism neguvernamental nonprofit (persoana juridica de drept privat fara scop patrimonial) </t>
  </si>
  <si>
    <t>nr.3/13.10.2020</t>
  </si>
  <si>
    <t>Imbunatatirea competentelor pentru 358 de cadre didactice si de sprijin, din care 25 personal managerial, prin dezvoltarea si implementarea de instrumente motivationale si didactice inovatoare, in vederea asigurarii de servicii educationale de calitate si a incluziunii scolare pentru elevii din cadrul a 8 unitati de invatamant preuniversitar defavorizate din jud. Sibiu.</t>
  </si>
  <si>
    <t xml:space="preserve">Sibiu </t>
  </si>
  <si>
    <t>Biertan/ Bradeni/ Iacobeni/ Medias/ Sibiu/ Dumbraveni/ Turnu Rosu</t>
  </si>
  <si>
    <t>L: institutie de învatamânt superior de stat acreditata / P1: autoritate a administratiei publice centrale finantata integral de la bugetul de stat sau BAS</t>
  </si>
  <si>
    <t>nr.4/29.07.2020</t>
  </si>
  <si>
    <t>Dezvoltarea competentelor profesionale pentru 120 de cadre didactice si personal managerial, in vederea cresterii gradului de calitate si inovare a serviciilor educationale, facilitarea incluziunii scolare si reducerea abandonului scolar in cadrul a 5 unitati de invatamant preuniversitar defavorizate din judeþul Galati.</t>
  </si>
  <si>
    <t xml:space="preserve">Galati </t>
  </si>
  <si>
    <t>Beresti-Meria/Galati/Tecuci/</t>
  </si>
  <si>
    <t>L: institutie de învatamânt superior de stat acreditata</t>
  </si>
  <si>
    <t>Hai la scoala! Proiect pentru prevenirea abandonului scolar al copiilor din grupuri defavorizate.</t>
  </si>
  <si>
    <t>Dezvoltarea de masuri integrate pentru reducerea si prevenirea abandonului scolar si promovarea accesului la educatie pentru copiii din categorii sociale vulnerabile, din judetul Dolj.</t>
  </si>
  <si>
    <t>Bratovoesti/ Cerat/ Gângiova/ Lipovu/ Craiova/ Valea Stanciului</t>
  </si>
  <si>
    <t>L: organism neguvernamental nonprofit (persoana juridica de drept privat fara scop patrimonial)/ P1: autoritate a administratiei publice centrale finantata integral de la bugetul de stat sau BAS</t>
  </si>
  <si>
    <t>Profesori buni pentru copii fericiti</t>
  </si>
  <si>
    <t>Prevenirea abandonului scolar si imbunatatirea calitatii invatamantului din scolile defavorizate CentrulScolar pentru Educatie Incluziva Babeni si Scoala Gimnaziala Colonie Ramnicu Valcea, prin actiuni tintite pe dezvoltarea competentelor profesionale si motivarea cadrelor didactice din cele doua scoli.</t>
  </si>
  <si>
    <t xml:space="preserve">Dolj/ Valcea </t>
  </si>
  <si>
    <t>Craiova/ Râmnicu Vâlcea/ Babeni</t>
  </si>
  <si>
    <t>nr.1/28.11.2018</t>
  </si>
  <si>
    <t>Profesori pregatiti - profesori motivati!</t>
  </si>
  <si>
    <t>Dezvoltarea competentelor cadrelor didactice si echipelor manageriale din 13 scoli speciale si de masa în vederea cresterii calitatii educatiei si cresterii incluziunii sociale pentru copiii cu CES.</t>
  </si>
  <si>
    <t xml:space="preserve">Nord-Est / Sud - Muntenia / Sud-Est </t>
  </si>
  <si>
    <t>Botosani, Suceava, Vaslui,Prahova, Braila, Galati</t>
  </si>
  <si>
    <t>Botosani/ Dorohoi/ Câmpulung Moldovenesc/ Radauti/ Suceava/ Vaslui/ Negresti/ Filipestii de Târg/ Câmpina/ Ploiesti/ Breaza/ Braila/ Galati</t>
  </si>
  <si>
    <t>L+P1+P2: organism neguvernamental nonprofit (persoana juridica de drept privat fara scop patrimonial)</t>
  </si>
  <si>
    <t>nr.3/20.08.2020</t>
  </si>
  <si>
    <t>Alege Scoala - educatie de calitate, viitor in comunitate!</t>
  </si>
  <si>
    <t>Reducerea numarului de copii si elevi aflati in risc de parasire timpurie a scolii, din comunitatile Sopot, Predesti, Parpanita si Bailesti,prin operationalizarea si sustenabilizarea unui continuum de servicii si de masuri destinate unui numar de 691 de antescolari, prescolari si scolari din clasele primare si gimnaziale si parintii lor, dintre care 100% beneficiaza de masuri si servicii integrate, implementate de echipe pluridisciplinare atat in cadrul unor centre de resurse educationale, cat si prin intermediul serviciilor educationale oferite de catre partenerii asociati din proiect.</t>
  </si>
  <si>
    <t xml:space="preserve">Nord-Est/ Sud-Vest Oltenia </t>
  </si>
  <si>
    <t>Vaslui/ Dolj</t>
  </si>
  <si>
    <t>Negresti/ Bailesti/ Predesti/ Sopot</t>
  </si>
  <si>
    <t>L: organism neguvernamental nonprofit (persoana juridica de drept privat fara scop patrimonial)/ P1: institutie de cult</t>
  </si>
  <si>
    <t>nr.4/13.01.2021</t>
  </si>
  <si>
    <t>Masuri integrate in domeniul educatiei pentru 840 copii si 260 tineri și adulti: Educatie pentru viitor!</t>
  </si>
  <si>
    <t>Proiectul se adreseaza unor unitati scolare din judetul Maramures, majoritatea avand punctaj 6 conform Anexei 1-Ierarhizare scoli, aflate in zone dezavantajate din punct de vedere socio-economic din Baia Mare, populatie scolara in care aproximativ 58% sunt copii din mediul rural, peste 15% elevi sunt de etnie roma. Zona aferenta scolilor/gradinitelor include si o zona de tip getou, in care participarea la educatie este foarte foarte mica (0% pt nivelul anteprescolar, 10% pt prescolar si doar 40% pentru nivel scolar).</t>
  </si>
  <si>
    <t>Baia Mare/ Satu Mare/TauTii-Magheraus</t>
  </si>
  <si>
    <t>L: organism neguvernamental nonprofit (persoana juridica de drept privat fara scop patrimonial)/ P1: unitate administrativ teritoriala nivel local/ P2: institutie de învatamânt pre-universitar de stat acreditata</t>
  </si>
  <si>
    <t>Prevenirea abandonului timpuriu al scolii pentru 480 de copii si elevi aparþinând grupurilor vulnerabile din comunitati dezavantajate din judetul Dâmbovita (zonele Racari si Ciocanesti) prin programe de integrate de consiliere, educatie remediala si activitati non-formale orientate catre nevoile specifice ale acestora, programe orientate catre 108 de parinti, precum si îmbunatatirea competentelor a 75 de cadre didactice din învatamântul preuniversitar care profeseaza în comunitati vulnerabile, pe o perioada de 3 ani.</t>
  </si>
  <si>
    <t xml:space="preserve">Sud - Muntenia
</t>
  </si>
  <si>
    <t>Târgoviste</t>
  </si>
  <si>
    <t>L+P3: organism neguvernamental nonprofit (persoana juridica de drept privat fara scop patrimonial)/ P1+P2: autoritate a administratiei publice centrale finantata integral de la bugetul de stat sau BAS/ P4: institutie de învatamânt pre-universitar de stat acreditata/ P5:unitate administrativ teritoriala nivel local</t>
  </si>
  <si>
    <t>nr.3/20.05.2020</t>
  </si>
  <si>
    <t>Competenţă, inovare şi profesionalism in educatie</t>
  </si>
  <si>
    <t>Îmbunataþirea competenþelor personalului didactic din învaþamântul preuniversitar (prescolar, primar si gimnazial) si a managerilor de scoli, în vederea promovarii unor servici ieducaþionale de calitate, orientate spre nevoile copiilor/elevilor si ale unei scoli incluzive, pentru un numar de minim 300 persoane din cele 10 gradinite/scoli defavorizate ale proiectului aferente regiunilor Sud Muntenia, Centru si Nord Est, prin formare profesionala continua si activitati inovatoare de mentorat didactic si de stimulare/motivare a cadrelor didactice calificate de a ramane in scolile tinta defavorizate din cadrul proiectului.</t>
  </si>
  <si>
    <t xml:space="preserve">Centru/ Nord-Est / Sud - Muntenia /  </t>
  </si>
  <si>
    <t xml:space="preserve"> Mures/ Iasi/ Calarasi/ Giurgiu / Ialomita</t>
  </si>
  <si>
    <t>Mica/ Reghin/ Sighisoara/ Podu Iloaiei/ Galbinasi/ Budesti/ Ulmeni/ Gostinari/ Barbulesti/ Slobozia</t>
  </si>
  <si>
    <t>L: organism neguvernamental nonprofit (persoana juridica de drept privat fara scop patrimonial)/ P1+P2: autoritate a administratiei publice centrale finantata integral de la bugetul de stat sau BAS</t>
  </si>
  <si>
    <t>nr.3/02.10.2020</t>
  </si>
  <si>
    <t>SP3 = Sanse Profesionale prin Stagii de Practica si Sustinere Parteneriala</t>
  </si>
  <si>
    <t>Consolidarea unui cadru performant de sustinere a studentilor în scopul îmbunatatirii tranzitiei de la scoala la viata activa, prin consiliere si organizarea de stagii de practica în firme românesti.</t>
  </si>
  <si>
    <t>Bacau / Botosani / Iasi / Neamt / Suceava / Vaslui</t>
  </si>
  <si>
    <t>L: institutie de învatamânt superior de stat acreditata/ P1:societate agricola/ P2: întreprindere mica/ P3:întreprindere mijlocie</t>
  </si>
  <si>
    <t>Sanse Egale la Educatie in Vrancea - SEE Vrancea</t>
  </si>
  <si>
    <t>Prevenirea si corectarea fenomenului de parasire timpurie a scolii pentru un numar de 710 persoane din comunitatile rurale din judetul Vrancea: Ciorasti, Balesti, Vartescoiu, prin implementarea de programe educationale integrate de tip preventiv si remedial.</t>
  </si>
  <si>
    <t xml:space="preserve">Sud-Est </t>
  </si>
  <si>
    <t>Balesti/ Ciorasti/ Vârtescoiu</t>
  </si>
  <si>
    <t>L: organism neguvernamental nonprofit, de utilitate publica, cu personalitate juridica, care functioneaza în domeniul dezvoltarii regionale (ADR)/ P1: unitate administrativ teritoriala nivel local</t>
  </si>
  <si>
    <t>Scoala pentru copiii cu risc educational din orasul Geoagiu - SCOR 2016</t>
  </si>
  <si>
    <t>Reducerea si prevenirea abandonului scolar timpuriu si promovarea accesului egal la invatamantul prescolar , primar si secundar de calitate a copiilor din orasul Geoagiu + reducerea si prevenirea abandonului scolar timpuriu si promovarea accesului egal la învatamântul prescolar, primar si secundar de calitate, inclusiv la parcursuri de învatare formale, nonformale si informalepentru reintegrarea în educatie si formare.</t>
  </si>
  <si>
    <t>Municipiul Deva/Oras Geoagiu</t>
  </si>
  <si>
    <t>Dezvoltarea de actiuni integrate în 12 structuri scolare defavorizate din teritoriul I.T.I Delta Dunarii pentru facilitarea accesului la educaþie si asigurarea de programe educationale de calitate, îmbunatatite si diversificate, cu resurse umane dezvoltate, pentru prevenirea si reducerea parasirii timpurii a scolii, inclusiv cu masuri de compensare, ca raspunsuri educaþionale coordonate si cuprinzatoare pentru 1384 persoane din GT din minim 6 comunitati marginalizate din I.T.I.Delta Dunarii, judetul Tulcea, timp de 36 luni.</t>
  </si>
  <si>
    <t>Frecatei/Mihail Kogalniceanu/Municipiul Tulcea/Niculitel/Valea Nucarilor</t>
  </si>
  <si>
    <t>L: institutii publice aflate în subordinea sau sub coordonarea consiliului judetean (unitate de invatamant special integrat, subordonata MEN, coordonata de ISJ si finantata de CJ) / P1+P2+P3+P4:institutie de învatamânt pre-universitar de stat acreditata/ P5: organism neguvernamental nonprofit (persoana juridica de drept privat fara scop patrimonial)</t>
  </si>
  <si>
    <t>Facilitarea accesului la educaþie, dezvoltarea serviciilor educaþionale si a capacitaþii resurselor umane în unitaþile de învaþamânt vulnerabile din satele Vetrisoaia, Osesti si Pungesti prin implementarea de acþiuni cu impact direct asupra facilitarii accesului la educaþie si prevenirea parasirii timpurii a scoli, acþiuni destinate îmbunataþirii si diversificarii serviciiloreducaþionale si acþiuni destinate dezvoltarii resurselor umane.</t>
  </si>
  <si>
    <t>Osesti, Pungesti, Vetrisoaia</t>
  </si>
  <si>
    <t xml:space="preserve">P1+P2: unitate administrativ teritoriala nivel local/ P3:institutie de învatamânt pre-universitar de stat acreditata </t>
  </si>
  <si>
    <t>Reducerea abandonului scolar in judetele Teleorman si Giurgiu prin acces egal la educatie de calitate si facilitarea unor parcursuri de invatare in scopul reintegrarii educationale</t>
  </si>
  <si>
    <t>Giurgiu / Teleorman</t>
  </si>
  <si>
    <t xml:space="preserve">Ghimpati/ Gaiseni/ Giurgiu/ Mârsa/ Bolintin-Vale/ Buzescu/ Alexandria/ Nanov/ Poroschia/ Smârdioasa/ Tatarastii de Sus/  </t>
  </si>
  <si>
    <t>L+P1: autoritate a administratiei publice centrale finantata integral de la bugetul de stat sau BAS/ P2+P3: organism neguvernamental nonprofit (persoana juridica de drept privat fara scop patrimonial)/ P4: unitate administrativ teritoriala nivel local.</t>
  </si>
  <si>
    <t>nr.2/05.06.2020</t>
  </si>
  <si>
    <t>Scopul proiectului este prevenirea abandonului scolar timpuriu a 1010 elevi prescolari si scolari si adulti vulnerabili din 5 comunitati rurale din judetul Valcea.</t>
  </si>
  <si>
    <t>Vâlcea</t>
  </si>
  <si>
    <t>Bujoreni/ Dragoesti/ Danicei/ Frâncesti/ Mihaesti/ Municipiul Râmnicu Vâlcea</t>
  </si>
  <si>
    <t>nr.3/15.05.2020</t>
  </si>
  <si>
    <t>Scoala noastra, scoala comunitatii</t>
  </si>
  <si>
    <t xml:space="preserve">Reducerea fenomenului abandonului scolar în comuna Calopar. Acest obiectiv se refera atât la prevenirea parasirii timpurii a scolii (prin masuri de tip general sau individualizat), cât si la cresterea numarului persoanelor care, dupa ce au abandonat scoala, s-au reintegrat în sistemul de învaþamânt. </t>
  </si>
  <si>
    <t>Calopar</t>
  </si>
  <si>
    <t>L+P1: organism neguvernamental nonprofit (persoana juridica de drept privat fara scop patrimonial)/P2: institutie de învatamânt pre-universitar de stat acreditata/P3: unitate administrativ teritoriala nivel local</t>
  </si>
  <si>
    <t>Stagii de practica performante pentru studentii Facultatilor de Litere si FEEA</t>
  </si>
  <si>
    <t>Cresterea competentelor profesionale si a gradului de ocupare pentru viitorii absolventi ai Facultatii de Litere si ai Facultatii de Economie si Administrarea Afacerilor din cadrul Universitatii din Craiova.</t>
  </si>
  <si>
    <t>L: institutie de învatamânt superior de stat acreditata/ P1: institutii publice aflate în subordinea sau sub coordonarea consiliului judetean</t>
  </si>
  <si>
    <t>nr.1/11.12.2018</t>
  </si>
  <si>
    <t>Stagii de practica pentru studentii Facultatilor de Educatie Fizica si Sport, Stiinte Sociale si Drept</t>
  </si>
  <si>
    <t>Dezvoltarea competentelor profesionale a studentilor Facultatilor de Educatie Fizica si Sport, Stiinte Sociale si Drept din cadrul Universitatii din Craiova in vederea cresterii numarului de studenti care-si gasesc un loc de munca la finalizarea studiilor.</t>
  </si>
  <si>
    <t>L: institutie de învatamânt superior de stat acreditata/ P1: autoritate a administratiei publice centrale finantata partial din venituri proprii si bugetul de stat sau BAS</t>
  </si>
  <si>
    <t>Punem judetul Giurgiu pe harta educatiei din Romania!</t>
  </si>
  <si>
    <t>Cresterea accesului la educatie a persoanelor apartinand grupurilor vulnerabile, prin implementarea de masuri integrate de imbunatatire a competentelor personalului didactic, de management si de sprijin pentru servicii educationale de calitate orientate pe nevoile elevilor si prin interventii directe asupra copiilor si parintilor pentru sprijinirea participarii la educatie, precum si masuri integrate de reducere si prevenire a abandonului scolar.</t>
  </si>
  <si>
    <t>Cosoba/ Crevedia Mare/ Roata de Jos/ Stoenesti/ Ulmi</t>
  </si>
  <si>
    <t xml:space="preserve">L+P1: organism neguvernamental nonprofit (persoana juridica de drept privat fara scop patrimonial)/ P2: microîntreprindere </t>
  </si>
  <si>
    <t>Universitatea si piata muncii – parteneriat pentru succes!</t>
  </si>
  <si>
    <t>Sincronizarea competenþelor absolvenþilor de studii superioare in domeniul economic / juridic cu asteptarile si nevoile pieþei muncii prin fundamentarea organizatorica, iniþierea si dezvoltarea durabila a relaþiei universitate – piaþa muncii.</t>
  </si>
  <si>
    <t>L: institutie de învatamânt superior particulara acreditata/ P1: organism neguvernamental nonprofit (persoana juridica de drept privat fara scop patrimonial)</t>
  </si>
  <si>
    <t>nr.1/11.01.2019</t>
  </si>
  <si>
    <t>Tecuci</t>
  </si>
  <si>
    <t>L: unitate administrativ teritoriala nivel judetean/ P1: institutie de învatamânt pre-universitar de stat acreditata</t>
  </si>
  <si>
    <t>nr.1/16.01.2020</t>
  </si>
  <si>
    <t>Dezvoltarea competenþelor profesionale si abilitaþilor de munca ale elevilor, în vederea integrarii cu succes pe piaþa muncii prin participarea acestora la activitaþi de consiliere si orientare profesionala si la stagii de practica.</t>
  </si>
  <si>
    <t>nr.1/25.07.2018</t>
  </si>
  <si>
    <t>Proacțiune pentru o comunitate educațională multiprofesională - ProActiv</t>
  </si>
  <si>
    <t>Dezvoltarea, aplicarea si multiplicarea unui program complex de dezvoltare profesionala in scopul prevenirii riscului de parasire timpurie a scolii la nivel judetean.</t>
  </si>
  <si>
    <t>Arad/ Ineu/ Pecica</t>
  </si>
  <si>
    <t xml:space="preserve">L+P1: autoritate a administratiei publice centrale finantata integral de la bugetul de stat sau BAS </t>
  </si>
  <si>
    <t>nr.3/21.07.2020</t>
  </si>
  <si>
    <t>Educatie de calitate pentru toți</t>
  </si>
  <si>
    <t>Cresterea calitaþii serviciilor educaþionale în scolile aradene prin îmbunataþirea competenþelor actorilor implicaþi în activitaþi educaþionale si prin valorificarea valenþelor formative ale procesului de mentorat asupra trinomului educaþional în vederea reducerii si prevenirii abandonului scolar timpuriu si promovarea accesului egal la educaþie.</t>
  </si>
  <si>
    <t>Bata/ Birchis/ Fântânele/ Misca/ Arad/ Curtici/ Sântana/ Sagu/ Sepreus</t>
  </si>
  <si>
    <t>L+P1: autoritate a administratiei publice centrale finantata integral de la bugetul de stat sau BAS/ P2: microîntreprindere</t>
  </si>
  <si>
    <t>nr.3/15.06.2020</t>
  </si>
  <si>
    <t>Reducerea si prevenirea abandonului scolar timpuriu si promovarea accesului egal la învaþamântul prescolar, primar si secundar de calitate, inclusiv la parcursuri de învaþare formale, non formale si informale pentru reintegrarea în educaþie si formare.</t>
  </si>
  <si>
    <t>Ialomita</t>
  </si>
  <si>
    <t>Ciulnita</t>
  </si>
  <si>
    <t>L: unitate administrativ teritoriala nivel local/ P1: instituţie de învaţământ pre-universitar de stat acreditată/ P2: organism neguvernamental nonprofit (persoana juridica de drept privat fara scop patrimonial)</t>
  </si>
  <si>
    <t>nr.2/23.08.2019</t>
  </si>
  <si>
    <t>DEDICAT - Dascăli pentru Elevi Defavorizați - Intervenții pentru Combaterea Abandonului școlar Timpuriu</t>
  </si>
  <si>
    <t>Îmbunataþirea competenþelor a 120 de cadre didactice si personal de sprijin din învatamântul preuniversitar în vederea cresterii calitaþii serviciilor educaþionale în 5 unitaþi scolare defavorizate din Judeþul Suceava, prin activitaþi orientate pe nevoile elevilor si sprijinirea managerilor acestor scoli pentru cresterea calitaþii în educaþie.</t>
  </si>
  <si>
    <t xml:space="preserve">Iasi/ Suceava </t>
  </si>
  <si>
    <t>Iasi/ Judetul Suceava/ Burla/ Municipiul Suceava/ Dolhasca/ Liteni/ Valea Moldovei</t>
  </si>
  <si>
    <t>nr.1/25.05.2020</t>
  </si>
  <si>
    <t xml:space="preserve">Scânteia/ </t>
  </si>
  <si>
    <t>L: unitate administrativ teritoriala nivel local/ P1+P3:organism neguvernamental nonprofit (persoana juridica de drept privat fara scop patrimonial)/ P2:  instituţie de învaţământ pre-universitar de stat acreditat</t>
  </si>
  <si>
    <t>Asistenta si sprijin pentru minim 12 unitati scolare defavorizate din 6 comunitati rurale din judetul Iasi pentru un grup tinta total de 1384 de persoane în aplicarea unui raspuns integrat, cu masuri si interventii cu nevoile diverse ale persoanelor din grupul tinta, de la informare si consiliere educationala pâna la asistenta psiho-pedagogica, educatie non-formala în sanatate, nutritie si asistenta psiho-sociala, unitati scolare defavorizate conform cu metodologia Anexei 1 a Ghidului specific.</t>
  </si>
  <si>
    <t>Movileni/ Iasi/ Popesti/ Sinesti/ Valea Seaca/ Tibana</t>
  </si>
  <si>
    <t>L: organism neguvernamental nonprofit (persoana juridica de drept privat fara scop patrimonial)/ P1, P2, P3, P4, P5, P6: institutie de învatamânt pre-universitar de stat acreditata</t>
  </si>
  <si>
    <t>Modelu</t>
  </si>
  <si>
    <t>L: unitate administrativ teritoriala nivel local/P1:organism neguvernamental nonprofit (persoana juridica de drept privat fara scop patrimonial)/P2:institutie de învatamânt pre-universitar de stat acreditata</t>
  </si>
  <si>
    <t>Participarea activa la educatie in scoli din Vrancea si Galati</t>
  </si>
  <si>
    <t>Reducerea si prevenirea abandonului scolar timpuriu si promovarea accesului egal la invatamantul prescolar, primar si secundar de calitate pentru 468 de copii si elevi din 4 scolidefavorizate din judetele Vrancea si Galati: Scoala Gimnaziala Tanasoaia, comuna Tanasoaia jud. Vrancea, Scoala Gimnaziala Boghesti, comuna Boghesti, jud. Vrancea, Scoala Gimnaziala Ploscuteni, comuna Ploscuteni, jud. Vrancea si Scoala Gimnaziala Speciala ”Emil Garleanu” Galati.</t>
  </si>
  <si>
    <t>Galati/Vrancea</t>
  </si>
  <si>
    <t>Galati/Boghesti/Ploscuteni/Tanasoaia</t>
  </si>
  <si>
    <t>L:organism neguvernamental nonprofit (persoana juridica de drept privat fara scop patrimonial)/ P1+P2:unitate administrativ teritoriala nivel local</t>
  </si>
  <si>
    <t>nr.1/04.09.2020</t>
  </si>
  <si>
    <t>Formarea profesionala a managerilor scolari, personalului didactic si personalului de sprijin din scoli defavorizate</t>
  </si>
  <si>
    <t>Reducerea parasirii timpurii a scolii pentru copiii apartinand grupurilor vulnerabile in accord cu Cadrul Strategic pentru Cooperarea Europeana in Domeniul Educatiei si Formarii Profesionale (ET 2020) prin includerea a unor programe educationale care sa asigure accesul echilibrat la educatie si imbunatatirea calitatii educatiei prin formarea profesionala a personaluluieducational din scoli defavorizate in care sunt inmatriculati copii cu un grad ridicat de risc educational.</t>
  </si>
  <si>
    <t xml:space="preserve"> Vrancea </t>
  </si>
  <si>
    <t>Focsani</t>
  </si>
  <si>
    <t>L: institutie de învatamânt pre-universitar de stat acreditata</t>
  </si>
  <si>
    <t>nr.2/18.08.2020</t>
  </si>
  <si>
    <t>Diminuarea fenomenului de parasire timpurie a scolii si a abandonului scolar la nivelul judeþului Tulcea, prin dezvoltarea unor masuri integrate de susþinere a educaþiei prescolarilor sielevilor proveniþi din grupuri dezavantajate, a persoanelor care au abandonat scoala, pentru a dezvolta o comunitate incluziva..</t>
  </si>
  <si>
    <t xml:space="preserve">Tulcea/ Baia/ Beidaud/ Ceamurlia de Jos/ Ciucurova/ Hamcearca/ Jurilovca/ Mihai Bravu/ Mihail Kogalniceanu/ Tulcea/ Nalbant/ Babadag/ Macin/ Topolog
</t>
  </si>
  <si>
    <t>L+P: autoritate a administraþiei publice centrale finanþata integral de la bugetul de stat sau BAS</t>
  </si>
  <si>
    <t>Dezvoltarea de intervenþii în minim 14 unitaþi de învaþamânt publice de stat in care exista copii si elevi cu grad ridicat de risc educaþional pentru îmbunataþirea competentelor a minim 330 de cadre didactice si personal de sprijin si a minim 30 de manageri scolari în vedrea promovarii de servicii educaþionale de calitate orientate pe nevoile elevilor si ale unei scoli incluzive in minim 10 comunitaþi din zona I.T.I delta Dunarii, timp de 30 de luni.</t>
  </si>
  <si>
    <t>Sud-Est/jud.Tulcea/loc. Chilia Veche, Greci, Mahmudia, Tulcea, Murighiol, Nufaru, Babadag, Macin, Sulina, Pardina, Sarichioi, Sfântu Gheorghe, Somova, Vacareni.</t>
  </si>
  <si>
    <t>Chilia Veche, Greci, Mahmudia, Tulcea, Murighiol, Nufaru, Babadag, Macin, Sulina, Pardina, Sarichioi, Sfântu Gheorghe, Somova, Vacareni.</t>
  </si>
  <si>
    <t>L: organism neguvernamental nonprofit (persoana juridica de drept privat fara scop patrimonial)/ P1: autoritate a administratiei publice centrale finantata integral de la bugetul de stat sau BAS/ P2: organizatie sindicala</t>
  </si>
  <si>
    <t>Scoala Optimizata si Accesibila Pentru Toti Elevii (SOAPTE)</t>
  </si>
  <si>
    <t>Facilitarea accesului la educatie de calitate si cresterea participarii prescolare si scolare a copiilor care provin din 4 institutii scolare defavorizate din mediul rural (asociate proiectului), cu accent pe copiii in risc de abandon scolar sau in risc de esec scolar, in vederea cresterii numarului de copii care finalizeaza intavamantul obligatoriu.</t>
  </si>
  <si>
    <t>Bontida/Borsa/Chinteni/Cluj-Napoca/Vultureni</t>
  </si>
  <si>
    <t>L:organism neguvernamental nonprofit (persoana juridica de drept privat fara scop patrimonial)/ P1+P2: unitate administrativ teritoriala nivel local</t>
  </si>
  <si>
    <t>nr.3/08.12.2020</t>
  </si>
  <si>
    <t>Reducerea si prevenirea abandonului scolar timpuriu si promovarea accesului egal la invatamantul prescolar, scolar si secundar de calitate in 14 scoli tinta din judetul Bacau.</t>
  </si>
  <si>
    <t xml:space="preserve">Bacau </t>
  </si>
  <si>
    <t>Beresti-Bistria/Blagesti/Horgesti/Izvoru Berheciului/Lipova/Comanesti/Darmanesti/Parava/Plopana/Rachitoasa/Stanisesti/Ungureni/Valea Seaca/Vultureni</t>
  </si>
  <si>
    <t>L+P1: autoritate a administratiei publice centrale finantata integral de la bugetul de stat sau BAS/ P2: organism neguvernamental nonprofit (persoana juridica de drept privat fara scop patrimonial)</t>
  </si>
  <si>
    <t>Implementarea masurilor integrate pentru facilitarea accesului la educatie si prevenirea parasirii timpurii a scolii pentru copiii si tinerii ce fac parte din grupuri vulnerabile, reintoarcerea in sistemul de invatamant a copiilor/ tinerilor/ adultilor care au parasit scoala, precum si dezvoltarea competentelor capitalului uman din invatamantul preuniversitar din unitati scolare defavorizate.</t>
  </si>
  <si>
    <t>Arges</t>
  </si>
  <si>
    <t>Aninoasa, Calinesti, Maracineni, Slobozia, Salatrucu, Stefan cel Mare</t>
  </si>
  <si>
    <t>L:autoritate a administratiei publice centrale finantata integral de la bugetul de stat sau BAS</t>
  </si>
  <si>
    <t>nr.1/20.05.2020</t>
  </si>
  <si>
    <t>Operatiuni integrate, pentru reducerea abandonului scolar si a riscului de parasire timpurie a scolii.</t>
  </si>
  <si>
    <t>Crasna</t>
  </si>
  <si>
    <t>L: organism neguvernamental nonprofit (persoana juridica de drept privat fara scop patrimonial)/ P1=unitate administrativ teritoriala nivel local</t>
  </si>
  <si>
    <t>nr.2/02.08.2019</t>
  </si>
  <si>
    <t>Educatie incluziva pentru scoli defavorizate</t>
  </si>
  <si>
    <t>Prevenirea si corectarea fenomenului de parasire timpurie a scolii prin adoptarea unor planuri de actiune si programe educationale integrate de furnizare a competentelor si abilitatilor de baza, pentru componenta de ADS si de tip ADS utila pentru 76 persoane si pentru componenta preventiva destinata pentru 515 prescolari si elevi din cursul primar si gimnazial, intr-o alternativa deschisa si incluziva de educatie, cu implicarea a 115 cadre didactice perfectionate profesional in proiect.</t>
  </si>
  <si>
    <t>Educaţie formală şi non-formală pentru dezvoltare durabilă in regiunea Centru</t>
  </si>
  <si>
    <t>Reducerea si prevenirea abandonului scolar timpuriu, promovarea educatiei incluzive, prin interventii integrate de învaþare formale, non formale si informale la nivelul educatiei (anteprescolar, prescolar, primar, secundar, adultilor) din urmatoarele comunitati defavorizate aferente regiunii Centru: Band, Ceuas, Deaj, Haranglab, Sighisoara, Apalina – Reghin.</t>
  </si>
  <si>
    <t>Band/ Mica/ Reghin/ Sighisoara</t>
  </si>
  <si>
    <t>nr.3/01.10.2020</t>
  </si>
  <si>
    <t>Scoala prietenoasa</t>
  </si>
  <si>
    <t>Prevenirea si reducerea abandonului scolar timpuriu, mentinerea si reintegrarea in sistemul de invatamant obligatoriu, promovarea accesului egal la invatamantul prescolar si scolar, inclusiv prin parcursuri de invatare tip a doua sansa a copiilor, elevilor, tinerilor si adultilor din judetul Alba. Prin acest proiect ne propunem sa contribuim la cresterea incluziunii si calitatii sistemului de invatamant din judetul Alba, cu accent pe persoanele apartinand comunitatilor roma si a celor din mediul rural, in conformitate cu principiile directoare ale Strategiei privind reducerea parasirii timpurii a scolii.</t>
  </si>
  <si>
    <t>Judeþul Alba/Gârbova/Alba Iulia/Cugir/Zlatna</t>
  </si>
  <si>
    <t>L: organism neguvernamental nonprofit (persoana juridica de drept privat fara scop patrimonial)/ P1:unitate administrativ teritoriala nivel judeþean/P2:societate comerciala aflata în subordinea, sub coordonarea sau sub autoritatea unei autoritaþi a administraþiei publice centrale sau locale/P3:unitate administrativ teritoriala nivel local</t>
  </si>
  <si>
    <t>EDICA- Educatie- Dezvoltare Institutionala- Capacitate Administrativa</t>
  </si>
  <si>
    <t>Sprijinirea scolilor þinta prin implementarea corelata a unui mix de intervenþii in zonele capacitaþii administrative si intaririi instituþionale a acestora, pe fondul dezvoltarii unui context de colaborare a actorilor relevanþi intr-o structura consistenta de networking.</t>
  </si>
  <si>
    <t>Centru / Nord-Vest</t>
  </si>
  <si>
    <t xml:space="preserve">Sibiu/ Cluj </t>
  </si>
  <si>
    <t>Altina/ Bazna/ Brateiu/ Chirpar/ Hoghilag/ Laslea/ Mihaileni/ Medias/ Nocrich/ Rosia/ Cluj-Napoca/ Turda</t>
  </si>
  <si>
    <t>Fii practic- mergi la scoala!</t>
  </si>
  <si>
    <t>Accesul la educatie si implementarea unor instrumente si servicii eficiente pentru reducerea si prevenirea abandonului scolar timpuriu in randul copiilor dezavantajati, in special a celor cu CES din cadrul Scolii Gimnaziale Rosia, Scolii Gimnaziale Nou, Scolii GimnazialeWaldorf , in contextul unei abordari integrate a comunitatilor . Acestea vor fi sprijinte prin implicarea adultilor ca beneficiari ai programelor de educatie tip ADS si consiliere parentala.</t>
  </si>
  <si>
    <t xml:space="preserve"> Sibiu</t>
  </si>
  <si>
    <t>Sibiu/ Rosia</t>
  </si>
  <si>
    <t>nr.1/11.10.2019</t>
  </si>
  <si>
    <t>Implementarea de masuri integrate in vederea prevenirii abandonului scolar</t>
  </si>
  <si>
    <t>Implementarea masurilor integrate pentru facilitarea accesului la educatie si prevenirea parasirii timpurii a scolii pentru copiii si tinerii ce fac parte din grupuri vulnerabile, reintoarcerea in sistemul de invatamant a copiilor/tinerilor/adultilor care au parasit scoala, precum si dezvoltarea competentelor capitalului uman din invatamantul preuniversitar din unitati scolare defavorizate.</t>
  </si>
  <si>
    <t>Sud - Muntenia/Sud-Vest Oltenia</t>
  </si>
  <si>
    <t>Giurgiu/Vâlcea</t>
  </si>
  <si>
    <t>Mârsa/ Brezoi</t>
  </si>
  <si>
    <t>L: unitate administrativ teritoriala nivel local/ P1+P2: instituţie de învaţământ pre-universitar de stat acreditată</t>
  </si>
  <si>
    <t>nr.1/21.01.2019</t>
  </si>
  <si>
    <t>Cresterea calitaþii serviciilor educaþionale în scolile bistritene prin îmbunataþirea de competenþe cheie actorilor implicaþi în activitaþi educaþionale cu scopul de a reduce si elimina riscul parasirii timpurii a scolii.</t>
  </si>
  <si>
    <t>Bistrita-Nasaud</t>
  </si>
  <si>
    <t>Lechinta/ Municipiul Bistrita/ Nimigea/ Beclean/ Sângeorz-Bai</t>
  </si>
  <si>
    <t>L: autoritate a administratiei publice centrale finantata integral de la bugetul de stat sau BAS/ P1: microîntreprindere</t>
  </si>
  <si>
    <t>Predare pentru schimbare</t>
  </si>
  <si>
    <t>Imbunatatirea calitatii si accesului echitabil la educatie prin dezvoltarea competentelor didactice si profesionale pentru 300 de cadre didactice, personal de sprijin si 13 manageri scolari din scolile defavorizate din judetele Cluj si Hunedoara prin organizarea si participarea la programe/actiuni educationale destinate in special personalului din unitatilor de invatamant cu risc educational ridicat in vederea reducerii si prevenirii parasirii timpurii a scolii, cresterii frecventei scolare si imbunatatirii performantelor educationale.</t>
  </si>
  <si>
    <t>Nord-Vest/ Vest</t>
  </si>
  <si>
    <t xml:space="preserve">Cluj/ Hunedoara </t>
  </si>
  <si>
    <t>Judetul Cluj/ Judetul Hunedoara</t>
  </si>
  <si>
    <t>L+P1: autoritate a administratiei publice centrale finantata partial din venituri proprii si bugetul de stat sau BAS</t>
  </si>
  <si>
    <t xml:space="preserve">Reducerea si prevenirea parasirii timpurii a scolii prin implementarea de actiuni integrate la nivelul copilului, familiei si cadrelor didactice menite sa inlature/ diminueze obstacolele intampinate pe parcursul traseului educational. </t>
  </si>
  <si>
    <t>L: organism neguvernamental nonprofit (persoana juridica de drept privat fara scop patrimonial</t>
  </si>
  <si>
    <t>nr.1/09.04.2020</t>
  </si>
  <si>
    <t>SuperScoala - vrem, putem, reusim!</t>
  </si>
  <si>
    <t>Facilitarea accesului egal la educatia obligatorie a copiilor, elevilor si tinerilor care care au parasit timpuriu scoala apartinand grupurilor vulnerabile din 5 unitaþi scolare din mediul rural din judetul Dolj (Scoala Gimnaziala Radovan, Scoala Gimnaziala Breasta, ScoalaGimnaziala „Ilie Martin” Brabova, Scoala Gimnaziala Secu, Scoala Gimnaziala „Carol al II-lea” Diosti), prin masuri de sprijin integrate adresate unui numar de 685 copii, 50 tineri, 100 cadre didactice, 100 parinti, care sa creasca calitatea/atractivitaea serviciilor educationale si sa conduca la reducerea si prevenirea abandonului scolar timpuriu si la reintegrarea in educatie si formare.</t>
  </si>
  <si>
    <t>Brabova/ Breasta/ Diosti/ Craiova/ Radovan/ Secu</t>
  </si>
  <si>
    <t>L+P1: organism neguvernamental nonprofit (persoana juridica de drept privat fara scop patrimonial)/ P2: autoritate a administratiei publice centrale finantata integral de la bugetul de stat sau BAS</t>
  </si>
  <si>
    <t>nr.1/24.07.2020</t>
  </si>
  <si>
    <t>Măsuri integrate de îmbunătățire a accesului la educație al copiilor din scoli defavorizate</t>
  </si>
  <si>
    <t>Asigurarea accesului la o educatie de calitate a 388 de copii arondati unui numar de 4 scoli defavorizate din Judetul Arad.</t>
  </si>
  <si>
    <t>L: organism neguvernamental nonprofit (persoana juridica de drept privat fara scop patrimonial)/P1+P2+P3autoritate a administratiei publice centrale finantata integral de la bugetul de stat sau BA</t>
  </si>
  <si>
    <t>Reducerea si prevenirea abandonului scolar timpuriu si promovarea accesului egal la învaþamântul prescolar, primar si secundar de calitate, inclusiv la parcursuri de învaþare formale, non formale si informale pentru reintegrarea în educaþie si formare, a 940 de copii anteprescolari, prescolari, scolari si tineri care au abandonat scoala si de adulþi care nu si-au finalizat educaþia obligatorie, din 5 comunitati dezavantajate socio-economic din mediul rural si urban din jud. Iasi, într-o perioada de 36 de luni.</t>
  </si>
  <si>
    <t>Deleni/Erbiceni/Hârlau/Podu Iloaiei/Raducaneni</t>
  </si>
  <si>
    <t>L: autoritate a administraþiei publice centrale finanþata integral de la bugetul de stat sau BAS/P1+P2: organism neguvernamental nonprofit (persoana juridica de drept privat fara scop patrimonial)</t>
  </si>
  <si>
    <t>Reducerea si prevenirea abandonului scolar timpuriu în comunitati defavorizate din Turda, prin promovarea educatiei incluzive si implementarea unui sistem de interventii integrate de învatare formala, non formala si informala, aplicate la nivel anteprescolar, prescolar, primar, secundar si ADS (program integrat de tip “A doua sansa”, destinat tinerilor si adultilor).</t>
  </si>
  <si>
    <t>L: unitate administrativ teritoriala nivel local/ P1: organism neguvernamental nonprofit (persoana juridica de drept privat fara scop patrimonial)</t>
  </si>
  <si>
    <t>Cresterea nivelului educational pentru 970 de copii, tineri si adulţi, din care 211 de etnie roma, din 3 comunitaţi rurale dezavantajate socioeconomic, din jud. Iasi si Vaslui, prin furnizarea de programe socio-educaţionale integrate si prin promovarea inovarii sociale si a sanselor egale.</t>
  </si>
  <si>
    <t>Iasi/Vaslui</t>
  </si>
  <si>
    <t>Dagâţa/ Grajduri/ Iasi/ Hoceni</t>
  </si>
  <si>
    <t>L+P1:organism neguvernamental nonprofit (persoana juridica de drept privat fara scop patrimonial)/P2+P3+P4:institutie de învatamânt pre-universitar de stat acreditata/P5:unitate administrativ teritoriala nivel local</t>
  </si>
  <si>
    <t>nr.3/03.02.2021</t>
  </si>
  <si>
    <t>Educatia face diferenta</t>
  </si>
  <si>
    <t>Diversificarea masurilor de preventie/interventie impotriva parasirii timpurii a scolii adresate copiilor/elevilor cu risc educational crescut si cadrelor didactice din Scoala Gimnaziala ”Florian Porcius” Rodna, judetul Bistrita-Nasaud.</t>
  </si>
  <si>
    <t>Bistrita-Nasaud/Cluj</t>
  </si>
  <si>
    <t>Rodna/Municipiul Cluj-Napoca</t>
  </si>
  <si>
    <t>L1: institutie de învatamânt pre-universitar de stat acreditata/ P1:organism neguvernamental nonprofit (persoana juridica de drept privat fara scop patrimonial)</t>
  </si>
  <si>
    <t>Stagii de practica pentru studentii Facultatii de Stiinte</t>
  </si>
  <si>
    <t>Dezvoltarea de competente profesionale cerute pe piata muncii si cresterea gradului de ocupare pentru studentii Facultatii de Stiinte din cadrul Universitatii din Craiova.</t>
  </si>
  <si>
    <t xml:space="preserve">L: institutie de învatamânt superior de stat acreditata/ P1:organism neguvernamental nonprofit (persoana juridica de drept privat fara scop patrimonial) </t>
  </si>
  <si>
    <t>Practic SMART</t>
  </si>
  <si>
    <t>Sprijinirea unui numar de 780 elevi din ciclul liceal din regiunile Bucuresti­Ilfov si Sud Vest Oltenia in procesul de dezvoltare a aptitudinilor de munca si a unor competente antreprenoriale prin metode inovative de invatare precum firma de exercitiu, care sa le faciliteze trecerea de la scoala la viata activa si imbunatatirea insertiei pe piata muncii dupa finalizarea studiilor.</t>
  </si>
  <si>
    <t>GORJ/DOLJ/MEHEDINTI/OLT/VALCEA</t>
  </si>
  <si>
    <t>Bailesti/Calafat/Craiova/Bechet/Dabuleni/Filiasi/Segarcea/Motru/Târgu Jiu/Novaci/Rovinari/Turceni/Tîrgu Carbunesti/Ticleni/Drobeta-Turnu Severin/Orsova/Strehaia/Caracal/Slatina/Bals/ Piatra-Olt/ Potcoava/ Dragasani/ Râmnicu Vâlcea/ Balcesti/ Horezu</t>
  </si>
  <si>
    <t>L+P1: organism neguvernamental nonprofit (persoana juridica de drept privat fara scop patrimonial)</t>
  </si>
  <si>
    <t>Dezvoltarea si implementarea de activitati si masuri integrate pe baza de parteneriat activ cu reprezentantii mediului economic din sectoarele economice cu potential competitiv, definite conform SNC,10 comunitati din zona I.T.I delta Dunarii, timp de 30 de luni.</t>
  </si>
  <si>
    <t>Judetul Arges</t>
  </si>
  <si>
    <t>L:institutie de învatamânt superior de stat acreditatan/ P1: organism neguvernamental nonprofit (persoana juridica de drept privat fara scop patrimonial)</t>
  </si>
  <si>
    <t>Profesorul face diferența!</t>
  </si>
  <si>
    <t>Imbunatatirea calitatii si accesului echitabil la educatie prin dezvoltarea competentelor a 90 de cadre didactice, personal de sprijin si 8 persoane din echipele manageriale din 4 unitati defavorizate din judetul Buzau si structurile scolare ale acestora (clasa de defavorizare 1 conform Anexa 1) prin participarea la programe/actiuni educationale destinate in special copiilor cu grad crescut de risc educational pentru reducerea si prevenirea parasirii timpurii a scolii.</t>
  </si>
  <si>
    <t xml:space="preserve"> Buzau </t>
  </si>
  <si>
    <t>RâmnicuSarat/ Naeni/ Rusetu/ Râmnicelu</t>
  </si>
  <si>
    <t>L: organism neguvernamental nonprofit (persoana juridica de drept privat fara scop patrimonial)/ P: autoritate a administratiei publice centrale finantata integral de la bugetul de stat sau BAS</t>
  </si>
  <si>
    <t>nr.1/10.01.2020</t>
  </si>
  <si>
    <t>Dezvoltarea unui program integrat de educatie pt diminuarea fenomenului de parasire timpurie a scolii/ abandon scolar in judetul Hunedoara, prin: masuri preventive adresate unui numar de 800 de copii/elevi aflati in situatie de risc de parasire timpurie a scolii, metode si instrumente de educatie corectiva de tip a doua sansa pt 200 de persoane (care au parasit timpuriu scoala), imbunatatirea competentelor a 260 resurse umane care desfasoara activitati educative adresate grupurilor cu risc educational si prin cresterea nivelului de informare/constientizare/implicare a comunitatii locale in ceea ce priveste problematica abordata de proiect.</t>
  </si>
  <si>
    <t>Criscior/Deva/Petrosani/Vulcan/Calan</t>
  </si>
  <si>
    <t>L: institutii publice aflate în subordinea sau sub coordonarea consiliului judetean/ P1: unitate administrativ teritoriala nivel loc/P2: organism neguvernamental nonprofit (persoana juridica de drept privat fara scop patrimonial)/ P3: autoritate a administratiei publice centrale finantata integral de la bugetul de stat sau BAS</t>
  </si>
  <si>
    <t>Reducerea abandonului scolar si a fenomenului de parasire timpurie a scolii la nivelul judeþului Brasov, prin dezvoltarea unor masuri integrate de susþinere a educaþiei prescolarilor sielevilor proveniþi din grupuri dezavantajate, a persoanelor care au abandonat scoala, pentru a dezvolta o comunitate incluziva.</t>
  </si>
  <si>
    <t>Brasov</t>
  </si>
  <si>
    <t>Judetul Brasov/ Dumbravita/ Halchiu/ Municipiul Brasov/ Codlea/ Zarnesti/ Sambata de Sus/ Vulcan</t>
  </si>
  <si>
    <t>L: autoritate a administraþiei publice centrale finanþata integral de la bugetul de stat sau BAS</t>
  </si>
  <si>
    <t>Reducerea abandonului scolar si a fenomenului de parasire timpurie a scolii la nivelul judeþului Brasov, prin dezvoltarea unor masuri integrate de susþinere a educaþiei prescolarilor sielevilor proveniþi din grupuri dezavantajate, a persoanelor care au abandonat scoala, precum si prin dezvoltarea unei structuri de management a iniþiativelor similare, pe termen lung.</t>
  </si>
  <si>
    <t>Judetul Brasov/ Apata/ Bunesti/ Homorod/ Municipiul Brasov/ Maierus/ Rupea/ Ticusu</t>
  </si>
  <si>
    <t>nr.1/19.03.2020</t>
  </si>
  <si>
    <t>Dezvoltarea competenþelor profesionale si transversale ale personalului didactic si managerilor scolari la nivelul judeþelor implicate în proiect, cresterea motivaþiei si a stabilitaþii pe post a acestora, în vederea asigurarii îmbunataþirii calitaþii educaþiei, a accesului echitabil la educaþie, a prevenirii si reducerii fenomenului de parasire timpurie a scolii.</t>
  </si>
  <si>
    <t xml:space="preserve">Sud-Vest Oltenia/ Vest </t>
  </si>
  <si>
    <t>Mehedinti/ Caras-Severin</t>
  </si>
  <si>
    <t xml:space="preserve">Dârvari/ Gruia/ Drobeta-Turnu Severin/ Oprisor/ Vladaia/ Vrata/ Caransebes/ Resita/ Bocsa/ Vrani/  Varadia </t>
  </si>
  <si>
    <t>nr.1/18.04.2019</t>
  </si>
  <si>
    <t>Nord-Est / Sud-Est</t>
  </si>
  <si>
    <t xml:space="preserve">Vaslui / Braila </t>
  </si>
  <si>
    <t>Bîrlad/ Vaslui/ Murgeni/ Negresti/ Frecatei/ Braila/ Marasu/ Zavoaia</t>
  </si>
  <si>
    <t>nr.1/08.04.2019</t>
  </si>
  <si>
    <t>Viitor prin scoala</t>
  </si>
  <si>
    <t>Prevenirea si reducerea abandonului scolar timpuriu în rândul copiilor/tinerilor din grupuri vulnerabile (copii din comunitaþi defavorizate,copii romi, copii din mediul rural, copii cu parinþii plecaþi la munca în strainatate, copii din familii cu statut socio-economic scazut), prin servicii integrate de prevenire, intervenþie si compensare, inclusiv prin interventii asupra mediului familial si scolar (parinti/reprezentanti si cadre didactice).</t>
  </si>
  <si>
    <t>Centru/Nord-Est / Sud - Muntenia / Vest</t>
  </si>
  <si>
    <t xml:space="preserve">Brasov/ Mures/ Suceava/ Vaslui/ Dâmbovita/ Hunedoara </t>
  </si>
  <si>
    <t>Vistea/ Bahnea/ Suceava/ Negresti/ Târgoviste/ Lupeni</t>
  </si>
  <si>
    <t>ProEducatie – masuri integrate pentru copii, parinti, educatori si personal de sprijin, in vederea cresterii participarii la educatie a persoanelor apartinand grupurilor vulnerabile si reducerii parasirii timpurii a scolii.</t>
  </si>
  <si>
    <t>Sprijinirea accesului la educatie a persoanelor apartinand grupurilor vulnerabile, in corelare cu imbunatatirea competentelor personalului didactic si de sprijin pentru servicii educationale de calitate orientate pe nevoile elevilor, in vederea incurajarii educatiei si prevenirii abandonului scolar timpuriu si promovarea accesului egal la invatamântul prescolar, primar si secundar de calitate.</t>
  </si>
  <si>
    <t>L: unitate administrativ teritoriala nivel local</t>
  </si>
  <si>
    <t>nr.1/25.10.2019</t>
  </si>
  <si>
    <t>VIITORUL incepe AZI - cu o educatie de calitate, pentru TOTI</t>
  </si>
  <si>
    <t xml:space="preserve">Implementarea mecanismelor de reducere si prevenire a abandonului scolar timpuriu si promovarea accesului egal la educatie de calitate pentru 20 anteprescolari, 120 prescolari si 332 elevi din comuna Dumitrita, jud. Bistrita-Nasaud, prin activitati dedicate acestor copii, precum si prin actiuni destinate familiilor din care provin si cadrelor didactice din scolile care le ofera suportul educational. </t>
  </si>
  <si>
    <t>Dumitrita</t>
  </si>
  <si>
    <t>nr.1/12.08.2019</t>
  </si>
  <si>
    <t>Cititul face bine!</t>
  </si>
  <si>
    <t>Accesul la educatie si implementarea unor instrumente si servicii eficiente pentru reducerea si prevenirea abandonului scolar timpuriu in randul copiilor dezavantajati, in special a celor cu CES si cu varste intre 6 – 14 ani din cadrul scolilor gimnaziale „Gheorghe Lazar” din comuna Barcanesti si „Nikos Kazantzakis” din Braila, in contextul unei abordari integrate a comunitatilor respective care vor fi sprijinte prin implicarea adultilor ca beneficiari ai programelor de educatie tip ADS (92 persoane ) si consiliere parentala (330 persoane).</t>
  </si>
  <si>
    <t>Sud - Muntenia/ Sud-Est</t>
  </si>
  <si>
    <t>Prahova/Braila</t>
  </si>
  <si>
    <t>Barcanesti/ Municipiul Ploiesti/ Municipiul Braila</t>
  </si>
  <si>
    <t>L: întreprindere mica</t>
  </si>
  <si>
    <t>Educatia-Calea spre un viitor mai bun!</t>
  </si>
  <si>
    <t>Nord-Vest/Sud - Muntenia/Sud-Vest Oltenia</t>
  </si>
  <si>
    <t>Bihor/Calarasi/Vâlcea</t>
  </si>
  <si>
    <t>Cherechiu/Plataresti/Milcoiu</t>
  </si>
  <si>
    <t>L unitate administrativ teritoriala nivel local/ P1+P2+P3 institutie de învatamânt pre-universitar de stat acreditata</t>
  </si>
  <si>
    <t>„ViaEdu – Un Viitor mai bun prin Educație”</t>
  </si>
  <si>
    <t>Crearea unui set de mecanisme eficiente si inovatoare destinate implementarii unor masuri integrate, în domeniul educaþiei din localitatea Marasesti, cu scopul de a reduce/preveni parasirea timpurie a scolii (în rândurile copiilor/elevilor/tinerilor), de a îmbunataþi actul educaþional (profesori) si de a creste nivelul de implicare a comunitaþii locale (factori interesaþi – autoritaþi locale, potenþiali angajatori, parinþi, ONG-uri, etc.).</t>
  </si>
  <si>
    <t>Marasesti</t>
  </si>
  <si>
    <t>L: organism neguvernamental nonprofit (persoana juridica de drept privat fara scop patrimonial)/ P1+P2: institutie de învatamânt pre-universitar de stat acreditata/P3: unitate administrativ teritoriala nivel local</t>
  </si>
  <si>
    <t>nr.1/10.10.2019</t>
  </si>
  <si>
    <t>Educatie fara abandon scolar</t>
  </si>
  <si>
    <t>Dezvoltarea si imbunatatirea competentelor si abilitatilor pentru 940 copii/elevi/cursanti din mediul rural defavorizat (din care 40% rroma) in vederea facilitarii insertiei acestora pe o piata a muncii flexibila si incluziva, prin reducerea fenomenului de parasire a scolii si asigurarea accesului egal la educatie, inclusiv prin dezvoltarea capacitatii profesionale pentru min 260 personal didactic, managerial, auxiliar.</t>
  </si>
  <si>
    <t>Vidra</t>
  </si>
  <si>
    <t>L+P1+P2: institutie de învatamânt pre-universitar de stat acreditata</t>
  </si>
  <si>
    <t>Sanse egale la educatie</t>
  </si>
  <si>
    <t>Diminuarea numarului de persoane de etnie roma din mediul rural dezavantajat din comuna Slobozia Bradului care se afla in situatie de abandon scolar sau risc de parasire timpurie a scolii, folosind activitati si metode integrate de acces egal la parcursuri de reintegrare in educatie pentru 200 de adulti si de masuri preventive de interventie pentru 740 prescolari si elevi, in vederea cresterii integrarii sociale si a angajabillitatii, inclusiv prin masuri de dezvoltare profesionala a 280 de cadre didactice si personal managerial.</t>
  </si>
  <si>
    <t>L:institutie de învatamânt pre-universitar de stat acreditata/ P1: organism neguvernamental nonprofit (persoana juridica de drept privat fara scop patrimonial)</t>
  </si>
  <si>
    <t>Masuri privind cresterea participarii la educatie si prevenirea abandonului</t>
  </si>
  <si>
    <t>Asigurarea accesului la educatie prescolara, si la invatamant primar si secundar inferior de calitate pentru minim 510 prescolari si elevi din scolile Soldanu, Curcani si Luica din judetul Calarasipe durata a 36 de luni.</t>
  </si>
  <si>
    <t>Curcani/Luica/Soldanu</t>
  </si>
  <si>
    <t xml:space="preserve">L: organism neguvernamental nonprofit (persoana juridica de drept privat fara scop patrimonial)/ P1+P1+P3: unitate administrativ teritoriala nivel local/ P4+P7+P8: institutie de învatamânt pre-universitar de stat acreditata/ P5: organism neguvernamental nonprofit (persoana juridica de drept privat fara scop patrimonial)/ P6: întreprindere mica  </t>
  </si>
  <si>
    <t>Spune da educatiei!</t>
  </si>
  <si>
    <t xml:space="preserve">Corbasca/ Parava/ Tatarasti/ </t>
  </si>
  <si>
    <t xml:space="preserve">L: unitate administrativ teritoriala nivel local/ P1+P2+P3:institutie de învatamânt pre-universitar de stat acreditata/P4: organism neguvernamental nonprofit (persoana juridica de drept privat fara scop patrimonial) </t>
  </si>
  <si>
    <t>Profesori dedicati - copii educati</t>
  </si>
  <si>
    <t>Îmbunatatirea competentelor personalului didactic de predare din învatamântul preuniversitar în vederea promovarii unor servicii educationale de calitate orientate pe nevoile elevilor din scolile tinta (Centru Scolar pentru Educatie Incluziva Nr. 2 Tg. Mures, Scoala Gimnaziala Apold, Centru Scolar de Educatie Incluziva nr. 3 SAM Reghin, Scoala Gimnaziala Faragau, Scoala Gimanziala Viisoara).</t>
  </si>
  <si>
    <t>Apold/ Faragau/ Reghin/ Viisoara</t>
  </si>
  <si>
    <t>L+P: autoritate a administratiei publice centrale finantata integral de la bugetul de stat sau BAS</t>
  </si>
  <si>
    <t>Motivatie, stabilitate si competenta – perspectiva calitatii formarii resursei umane din scoli defavorizatate [MSC-EDU]</t>
  </si>
  <si>
    <t>Dezvoltarea competentelor profesionale si transversale ale personalului didactic, personalului de sprijin si managerilor scolari la nivelul judetelor Arges, Covasna si Mures, cresterea motivatiei si a stabilitatii pe post a acestora in vederea imbunatirii calitatii educatiei, prevenirii si reducerii fenomenului de parasire timpurie a scolii.</t>
  </si>
  <si>
    <t>Centru /Sud - Muntenia</t>
  </si>
  <si>
    <t xml:space="preserve"> Covasna/ Mures/  / Arges </t>
  </si>
  <si>
    <t>Bradut/Batani/Sfântul Gheorghe/ Band/ Bagaciu/ Târnaveni/ Nades/ Petelea/ Sarateni/ Taureni/ Vânatori/ Zagar/ Costesti</t>
  </si>
  <si>
    <t>L: organism neguvernamental nonprofit (persoana juridica de drept privat fara scop patrimonial)/ P1: institutie de învatamânt superior de stat acreditata/P2+P3:autoritate a administratiei publice centrale finantata integral de la bugetul de stat sau BAS</t>
  </si>
  <si>
    <t>Cresterea accesului si participarii la educatie la 1000 copii cu varstele intre 2 si 16 ani si 200 tineri si adulti din orasele Borsa si Viseu de Sus prin implementarea de masuri de prevenire, interventie si compensare in baza unui plan educational individualizat, intr-o abordare integrata, adresandu-ne inclusiv parintilor/tutorilor si personalului implicat in actul educational.</t>
  </si>
  <si>
    <t>Borsa/ Viseu de Sus</t>
  </si>
  <si>
    <t>L: unitate administrativ teritoriala nivel local/ P1: organism neguvernamental nonprofit (persoana juridica de drept privat fara scop patrimonial)/ P2: institutie de învatamânt pre-universitar de stat acreditata/ P3: unitate administrativ teritoriala nivel local</t>
  </si>
  <si>
    <t>nr.2/01.07.2020</t>
  </si>
  <si>
    <t>MOTIVEZI SI INDEPARTEZI ABANDONUL!</t>
  </si>
  <si>
    <t>Va implementa masuri integrate de sprijin pentru a reduce riscul de abandonul scolar si totodata pentru a preveni abandonul scolar timpuriu in 5 scoli (S1, S2, S3, S4, S5) supuse unui risc educational ridicat din judetul Maramures. 975 copii, elevi, tineri si adulti din programul a doua sansa, 500 parinti si 185 cadre didactice sau personal de sprijin vor participa la activitatile proiectului si vor beneficia de masuri integrate.</t>
  </si>
  <si>
    <t>Baia Mare/ Sighetu Marmatiei/ Ulmeni</t>
  </si>
  <si>
    <t>L:autoritate a administraþiei publice centrale finanþata integral de la bugetul de stat sau BAS/ P1: unitate administrativ teritoriala nivel local/ P2: unitate administrativ teritoriala nivel local/ P3:unitate administrativ teritoriala nivel judetean</t>
  </si>
  <si>
    <t>nr.2/21.10.2020</t>
  </si>
  <si>
    <t>RE-Activ - Reducerea abandonului scolar printr-un set de activitati educationale adaptate la nevoile specifice ale copiilor</t>
  </si>
  <si>
    <t xml:space="preserve">Sustinerea prescolarilor si elevilor proveniti din comunitati dezavantajate din scoli din judetul Arges, prin operatiuni integrate, pentru reducerea abandonului scolar si a riscului de parasire timpurie a scolii. </t>
  </si>
  <si>
    <t xml:space="preserve">Caldararu/ Davidesti/ Dragoslavele/ Pitesti/ Negrasi/ Mioveni/ Valea Mare Pravat/ </t>
  </si>
  <si>
    <t>nr.4/06.11.2020</t>
  </si>
  <si>
    <t>Alege Scoala!</t>
  </si>
  <si>
    <t>Reducerea numarului de copii si elevi aflati in risc de parasire timpurie a scolii din localitatile Armasesti, Rosiori, Maia, Valenii de Munte, Medgidia, Radulesti si Dragoesti, prin operationalizarea si sustenabilizarea unui continuum de servicii si de masuri destinate unui numar de 1036 de anteprescolari, prescolari si scolari din clasele primare si gimnaziale si parintii lor, dintre care 100% beneficiaza de masuri si servicii integrate, implementate de echipe pluridisciplinare atat in cadrul unor centre de resurse educationale, cat si prin intermediul serviciilor educationale oferite de catre partenerii asociati din proiect.</t>
  </si>
  <si>
    <t xml:space="preserve">Sud - Muntenia/ Sud-Est </t>
  </si>
  <si>
    <t>Ialomita/ Prahova/ Constanta</t>
  </si>
  <si>
    <t>Armasesti/ Brazii/ Dragoesti/ Maia/ Rosiori/ Valenii de Munte/ Medgidia</t>
  </si>
  <si>
    <t>L: organism neguvernamental nonprofit (persoana juridica de drept privat fara scop patrimonial)/ P: institutie de cult</t>
  </si>
  <si>
    <t>nr.4/15.05.2020</t>
  </si>
  <si>
    <t>SI TU CONTEZI! – Imbunatatirea calitatii serviciilor educationale pentru elevii cu dizabilitati si CES din judetul Dambovita prin interventii armonizate cu nevoile acestora</t>
  </si>
  <si>
    <t>Promovarea unor servicii educationale de calitate in judetul Dambovita orientate pe nevoile elevilor si a unei scoli inclusive, prin cresterea participarii la invatamantul ante-prescolar si prescolar a copiilor cu cerinte educationale speciale, asigurarea accesului egal la o educatie de calitate a elevilor, cu accent pe elevii aparþinând minoritaþii roma si cei din mediul rural/ comunitaþile dezavantajate socio-economic, reintegrarea tinerilor in sistemul educational, precum si imbunatatirea competentelor personalului didactiv din invatamantul pre-universitar din judetul Dambovita.</t>
  </si>
  <si>
    <t>Judetul Dâmbovita</t>
  </si>
  <si>
    <t>L: unitate administrativ teritoriala nivel judetean/ P1: institutie de învatamânt pre-universitar de stat acreditata/ P2:institutie de învatamânt pre-universitar de stat acreditata/ P3: organism neguvernamental nonprofit (persoana juridica de drept privat fara scop patrimonial)</t>
  </si>
  <si>
    <t>nr.3/16.12.2020</t>
  </si>
  <si>
    <t xml:space="preserve">Prevenirea si diminuarea parasirii timpurii a scolii pentru un numar de 543 de prescolari si elevi provenind din cadrul Scolii Profesionale Speciale Câmpulung Moldovenesc, Scolii Gimnaziale Speciale "Sf. Stelian" Radauti si Scolii Gimnaziale “Dimitrie Vatamaniuc” Sucevita, judetul Suceava prin masuri educationale integrate, stimularea accesului egal si participarii active acopiilor la învatamântul prescolar, primar si gimnazial de calitate, în special a grupurilor cu risc de parasire timpurie a scolii. </t>
  </si>
  <si>
    <t>Judetul Suceava/Câmpulung Moldovenesc/ Radauti/ Sucevita</t>
  </si>
  <si>
    <t>L:autoritate a administratiei publice centrale finantata integral de la bugetul de stat sau BAS/ P1:autoritate a administratiei publice centrale finantata integral de la bugetul de stat sau BAS/ P2: institutii publice aflate în subordinea sau sub coordonarea consiliului judetean.</t>
  </si>
  <si>
    <t>nr.1/19.12.2018</t>
  </si>
  <si>
    <t>Reducerea si prevenirea abandonului scolar timpuriu si promovarea accesului egal la invatamantul prescolar, primar si secundar de calitate în comunele Macesu de Sus, Podari si Rast.</t>
  </si>
  <si>
    <t>Craiova/ Macesu de Sus/ Podari/ Rast</t>
  </si>
  <si>
    <t>L:organism neguvernamental nonprofit (persoana juridica de drept privat fara scop patrimonial)</t>
  </si>
  <si>
    <t xml:space="preserve">Dezvoltarea sistemului educational românesc prin masuri destinate deopotriva prescolarilor, elevilor, parintilor acestora cât si personalului didactic si de sprijin, vizând zona decircumscriptie a Liceului Tehnologic Special nr.3 si Scolii GimnazialeMaica Domnului,din Bucuresti, sector 2, Regiunea de Dezvoltare Bucuresti - Ilfov. </t>
  </si>
  <si>
    <t>L+P1: institutie de învatamânt pre-universitar de stat acreditata</t>
  </si>
  <si>
    <t>nr.2/28.04.2020</t>
  </si>
  <si>
    <t xml:space="preserve">Dezvoltarea sistemului educational romanesc prin masuri destinate deopotriva prescolarilor, elevilor, parintilor acestora cat si personalului didactic si de sprijin, vizand zona de circumscriptie a Scolii Gimnaziale Speciale Sf. Nicolae din sector 4 si Scolii Gimnaziale nr. 108, Bucuresti. </t>
  </si>
  <si>
    <t>L+P: institutie de învatamânt pre-universitar de stat acreditata</t>
  </si>
  <si>
    <t>nr.2/12.05.2020</t>
  </si>
  <si>
    <t>“INVATA PENTRU UN LOC DE MUNCA SIGUR!”</t>
  </si>
  <si>
    <t>Facilitarea trecerii de la educatie la viata activa pentru 70 de studenti si 240 de elevi prin programe de invatare la locul de munca intr-un
sector de activitate cu potential competitiv ridicat.</t>
  </si>
  <si>
    <t>Sibiu</t>
  </si>
  <si>
    <t>L:întreprindere mare/P1:institutie de învatamânt superior de stat acreditata</t>
  </si>
  <si>
    <t>nr.3/28.08.2020</t>
  </si>
  <si>
    <t>Implementarea masurilor integrate pentru facilitarea accesului la educatie si prevenirea parasirii timpurii a scolii pentru copiii si tinerii ce fac parte din grupuri vulnerabile, reintoarcerea in sistemul de invatamant a copiilor/tinerilor/adultilor care au parasit scoala, precum si dezvoltarea competentelor capitalului uman din invatamantul preuniversitar din unitati scolare efavorizate.</t>
  </si>
  <si>
    <t>L: unitate administrativ teritoriala nivel local/ P1+ P2: institutie de învatamânt pre-universitar de stat acreditata</t>
  </si>
  <si>
    <t>nr.2/05.03.2020</t>
  </si>
  <si>
    <t>SANSA de a merge la SCOALA impreuna!</t>
  </si>
  <si>
    <t>Furnizarea de programe educative persoanelor care au parasit timpuriu scoala sau cu risc de abandon, precum si servicii de consiliere, educare pentru copiii, elevi, parinti/tutori, cadre didactice si personal de sprijin, pentru reducerea si prevenirea abandonului scolar timpuriu si promovarea accesului egal la învatamântul prescolar, primar si secundar de calitate.</t>
  </si>
  <si>
    <t>Baneasa/Draguseni/Ivesti/Tecuci/Munteni</t>
  </si>
  <si>
    <t>L: institutii publice aflate în subordinea sau sub coordonarea consiliului local/primarului/ P1: unitate administrativ teritoriala nivel local</t>
  </si>
  <si>
    <t>nr.1/12.11.2018</t>
  </si>
  <si>
    <t>Practica din facultate – succes in cariera!</t>
  </si>
  <si>
    <t>Facilitarea si imbunatatirea procesului de insertie pe piata muncii, dezvoltarea cunostintelor si a aptitudinilor tehnice prin desfasurareaunui program de practica insotit instruire si de consiliere vocationala si profesionala pentru 260 de studenti inmatriculati in invatamantul tehnic superior si dezvoltarea a minim 10 parteneriate cu potentiali angajatori.</t>
  </si>
  <si>
    <t xml:space="preserve">Centru
</t>
  </si>
  <si>
    <t>L: instituþie de învaþamânt superior de stat acreditata/P1: microîntreprindere</t>
  </si>
  <si>
    <t>nr.1/04.03.2019</t>
  </si>
  <si>
    <t>Scoala pentru toti, sansa unei educatii de calitate a copiilor si tinerilor din Pantelimon.</t>
  </si>
  <si>
    <t>Implementarea mecanismelor de reducere si prevenire a abandonului scolar timpuriu si promovarea accesului egal la educatie de calitate pentru 15 anteprescolari, 60 prescolari si 468 elevi, precum si de readucere in sistemul de invatamant formal, pe ruta „A doua sansa”, a 50 persoane care au abandonat timpuriu scoala din localitatea Pantelimon, jud. Ilfov, prin activitati dedicate acestora, precum si prin actiuni destinate familiilor din care provin si cadrelor didactice din scolile care le ofera suportul educational.</t>
  </si>
  <si>
    <t xml:space="preserve">Oras Pantelimon </t>
  </si>
  <si>
    <t>L: institutie de învatamânt pre-universitar de stat acreditata/ P1: unitate administrativ teritoriala nivel local/ P2: institutie de învatamânt pre-universitar de stat acreditata</t>
  </si>
  <si>
    <t>O șansă pentru fiecare, o șansă pentru toți!</t>
  </si>
  <si>
    <t xml:space="preserve">Va implementa masuri integrate de sprijin pentru a reduce riscul de abandonul scolar si totodata pentru a preveni abandonul scolar timpuriu in 3 scoli supuse unui risc educational ridicat din judetul Bacau. </t>
  </si>
  <si>
    <t>Colonesti/ Corbasca/ Bacau/ Secuieni</t>
  </si>
  <si>
    <t>L+P1: organism neguvernamental nonprofit (persoana juridica de drept privat fara scop patrimonial)/ P2+P3+P4: unitate administrativ teritoriala nivel local</t>
  </si>
  <si>
    <t>nr.2/27.08.2020</t>
  </si>
  <si>
    <t>Spune prezent! Viitorul se învață la școală!</t>
  </si>
  <si>
    <t>Va implementa masuri integrate de sprijin pentru a reduce riscul de abandonul scolar si totodata pentru a preveni abandonul scolar timpuriu in 4 scoli supuse unui risc educational ridicat din judetul Timis.</t>
  </si>
  <si>
    <t>Biled/Foeni/Giera/Lugoj/Timisoara</t>
  </si>
  <si>
    <t>L+P1: organism neguvernamental nonprofit (persoana juridica de drept privat fara scop patrimonial)/ P2+P3+P4+P5:unitate administrativ teritoriala nivel local</t>
  </si>
  <si>
    <t>Cresterea numarului absolventilor de invatamant tertiar din regiunea Centru care isi gasesc un loc de munca, prin implementarea unui program inovativ de asigurare a accesului la activitati de invatare in companii din sectoare cu potential competitiv pentru 260 de studenti ai Universitatii „Lucian Blaga” din Sibiu.</t>
  </si>
  <si>
    <t>L: institutie de învatamânt superior de stat acreditata/P1: întreprindere mica/P2: întreprindere mare</t>
  </si>
  <si>
    <t>Învățăm, adaptăm și motivăm!</t>
  </si>
  <si>
    <t xml:space="preserve">Va implementa un set de mecanisme care raspund nevoii de de dezvoltare a competentelor si aprofundarea cunostintelor pentru personalul didactic din scoli defavorizat din judetele Maramures si Satu Mare. </t>
  </si>
  <si>
    <t xml:space="preserve">Maramures/ Satu Mare </t>
  </si>
  <si>
    <t>Baia Mare/ Satu Mare</t>
  </si>
  <si>
    <t>L+P1+P2: autoritate a administratiei publice centrale finantata integral de la bugetul de stat sau BAS</t>
  </si>
  <si>
    <t>nr.2/29.07.2020</t>
  </si>
  <si>
    <t>Facilitarea integrarii studentilor pe piata muncii prin consiliere si participare la programe de invatare la locul de munca</t>
  </si>
  <si>
    <t>Cresterea numarului absolvenþilor de învaþamânt universitar din cadrul Universitatii din Craiova, cu119 studenþi care îsi gasesc un loc de munca, ca urmare a accesului la activitaþi de învaþare la un potenþial loc de munca.</t>
  </si>
  <si>
    <t>Centru / Nord-Est / Nord-Vest / Sud - Muntenia / Sud-Est /  Sud-Vest Oltenia / Vest / Brasov / Covasna / Harghita  Mures / Sibiu  /Bacau  Botosani  / Iasi / Neamt / Suceava / Vaslui / Bihor / Bistrita-Nasaud / Cluj / Maramures /Satu Mare / Salaj / Arges / Calarasi / Dâmbovita / Giurgiu / Ialomita / Prahova / Teleorman  / Braila / Buzau / Constanta / Galati / Tulcea / Vrancea / Dolj / Gorj / Mehedinti / Olt / Vâlcea / Arad / Caras-Severin / Hunedoara / Timis</t>
  </si>
  <si>
    <t>Alba /Brasov / Covasna / Harghita  Mures / Sibiu  /Bacau  Botosani  / Iasi / Neamt / Suceava / Vaslui / Bihor / Bistrita-Nasaud / Cluj / Maramures /Satu Mare / Salaj / Arges / Calarasi / Dâmbovita / Giurgiu / Ialomita / Prahova / Teleorman  / Braila / Buzau / Constanta / Galati / Tulcea / Vrancea / Dolj / Gorj / Mehedinti / Olt / Vâlcea / Arad / Caras-Severin / Hunedoara / Timis</t>
  </si>
  <si>
    <t xml:space="preserve">L+P2 organism neguvernamental nonprofit (persoana juridica de drept privat fara scop patrimonial)/ P1 institutie de învatamânt superior de stat acreditata  </t>
  </si>
  <si>
    <t xml:space="preserve">Cresterea participarii la invatamantul prescolar si scolar a copiilor si tinerilor cu risc de abandon provenind din Comuna Bucovat prin dezvoltarea unui program de interventie vizand prevenirea si remedierea situatiilor de vulnerabilitate. </t>
  </si>
  <si>
    <t xml:space="preserve">Bucovat, Municipiul Craiova, </t>
  </si>
  <si>
    <t xml:space="preserve">L: organism neguvernamental nonprofit (persoana juridica de drept privat fara scop patrimonial)/ P1 institutie de învatamânt pre-universitar de stat acreditata/P2 unitate administrativ teritoriala nivel local </t>
  </si>
  <si>
    <t>119 studenti care îsi gasesc un loc de munca, ca urmare a accesului la activitati de învatare la un potential loc de munca.</t>
  </si>
  <si>
    <t>Bahnea/ Faragau/ Sovata</t>
  </si>
  <si>
    <t>L: institutie de învatamânt pre-universitar de stat acreditata/ P1: unitate administrativ teritoriala nivel local</t>
  </si>
  <si>
    <t>nr.2/04.04.2019</t>
  </si>
  <si>
    <t>Scoala noastra, scoala prietenoasa</t>
  </si>
  <si>
    <t xml:space="preserve">Reducerea fenomenului abandonului scolar în regiunea Belciugatele - Fundulea. </t>
  </si>
  <si>
    <t>Belciugatele/Fundulea/</t>
  </si>
  <si>
    <t>L: unitate administrativ teritoriala nivel local/ P1+P2: institutie de învatamânt pre-universitar de stat acreditata/P3: organism neguvernamental nonprofit (persoana juridica de drept privat fara scop patrimonial)</t>
  </si>
  <si>
    <t>Schimbarea din educatie incepe cu fiecare</t>
  </si>
  <si>
    <t>Cresterea capacitatii personalului managerial, didactic si de sprijin din Scoala Gimnaziala Speciala Huedin, Scoala Gimnaziala Speciala pentru deficienþi de auz ”Kozmutza Flora” Cluj-Napoca, Colegiul Tehnic ”Anghel Saligny” Cluj-Napoca si Colegiul Tehnic ”Dr. Ioan Raþiu” Turda de a oferi servicii educaþionale de calitate orientate catre nevoile elevilor, în scoli incluzive.</t>
  </si>
  <si>
    <t>Cluj-Napoca/Turda/Huedin</t>
  </si>
  <si>
    <t>L: organism neguvernamental nonprofit (persoana juridica de drept privat fara scop patrimonial)/ P1 autoritate a administratiei publice centrale finantata integral de la bugetul de stat sau BAS</t>
  </si>
  <si>
    <t>DIVERS - Dezvoltarea integrata a valorilor educationale si sociale rurale</t>
  </si>
  <si>
    <t>Prevenirea si diminuarea parasirii timpurii a scolii, precum si incurajarea inscrierii in sistemul de invatamant preuniversitar obligatoriu pentru un numar de 194 de copii si facilitarea reintegrarii in sistemul educational a unui numar de 50 de tineri si adulti care au abandonat timpuriu sistemul educational, situati in zona de circumscriptie a Scolii Gimnaziale Gusoeni si a Scolii Gimnaziale Madulari din Madulari si Gusoeni , judetul Valcea, prin masuri educationale integrate, stimularea accesului egal si participarii active a copiilor la invatamantul prescolar, primar si gimnazial de calitate, in special a grupurilor cu risc de parasire timpurie a scolii si derularea unui program „A doua sansa” (doar în cadrul Scolii Gimnaziale Gusoeni).</t>
  </si>
  <si>
    <t>Gusoeni/Madulari</t>
  </si>
  <si>
    <t>L: instituþie de învaþamânt pre-universitar de stat acreditata/ P1 instituþie de învaþamânt pre-universitar de stat acreditata</t>
  </si>
  <si>
    <t>Happy - Servicii educationale integrate</t>
  </si>
  <si>
    <t>Prevenirea si diminuarea parasirii timpurii a scolii, precum si incurajarea inscrierii in sistemul de invatamant preuniversitar obligatoriu pentru un numar de 816 de copii si facilitarea reintegrarii in sistemul educational a unui numar de 210 de tineri si adulti care au abandonat timpuriu sistemul educational, situati in zona de circumscriptie a celor 4 scoli tinta: Scoala Gimnaziala
Margaritesti, Scoala Gimnaziala Dragotesti, Scoala Gimnaziala Pirscoveni si gradinita arondata, Scoala Gimnaziala Dobrun din localitatile:Margaritesti, Dragotesti, Pirscoveni, Dobrun, judetele Olt si Dolj, prin masuri educationale integrate, stimularea accesului egal si participarii active a copiilor la invatamantul prescolar, primar si gimnazial de calitate, in special a grupurilor cu risc de parasire timpurie a scolii si derularea unui program „A doua sansa”.</t>
  </si>
  <si>
    <t>Dolj/Olt</t>
  </si>
  <si>
    <t>Dragotesti/Dobrun/Pârscoveni/Voineasa</t>
  </si>
  <si>
    <t>L: unitate administrativ teritoriala nivel local/P1+P2+P3+P4 instituþie de învaþamânt pre-universitar de stat acreditata</t>
  </si>
  <si>
    <t>E-PROFI – Educație prin PROgrame de Formare Inovative pentru resurse umane calificate si motivate in judetul Suceava</t>
  </si>
  <si>
    <t>Cresterea calitatii serviciilor educationale si prevenirea, diminuarea parasirii timpurii a scolii de catre copiii aflati in risc educational prin crearea oportunitatilor si cresterea participarii personalului didactic din 14 scoli din judetul Suceava, precum si a membrilor echipelor manageriale, la programe de formare continua, de dezvoltare a competentelor didactice si profesionale, activitati de tipul mentoratului didactic, prceum si schimb de bune practici.</t>
  </si>
  <si>
    <t xml:space="preserve">Suceava </t>
  </si>
  <si>
    <t>Burla/ Ciprian Porumbescu/Fântânele/Granicesti/Iaslovat/Radauti/Suceava/Cajvana/Vicovu de Sus/Patrauti/Siminicea/Scheia</t>
  </si>
  <si>
    <t>L+P2 autoritate a administraþiei publice centrale finanþata integral de la bugetul de stat sau BAS/P1 organism neguvernamental nonprofit (persoana juridica de drept privat fara scop patrimonial</t>
  </si>
  <si>
    <t>PRO-EDU – PROgrame inovative personalizate in functie de nevoile educationale</t>
  </si>
  <si>
    <t xml:space="preserve">Promovarea unor servicii educationale de calitate in judetul Suceava orientate pe nevoile elevilor si a unei scoli inclusive, prin cresterea participarii la invatamantul ante-prescolar si prescolar a copiilor cu cerinte educationale speciale, asigurarea accesului egal la o educatie de calitate a elevilor, cu accent pe elevii aparþinând minoritaþii roma si cei din mediul rural/ comunitaþile dezavantajate socio-economic, reintegrarea tinerilor in sistemul educational, precum si imbunatatirea competentelor personalului didactiv din invatamantul pre-universitar din judetul Suceava. </t>
  </si>
  <si>
    <t>L: autoritate a administratiei publice centrale finantata integral de la bugetul de stat sau BAS/ P1: organism neguvernamental nonprofit (persoana juridica de drept privat fara scop patrimonial)</t>
  </si>
  <si>
    <t>dezvoltarea competenþelor profesionale si transversale ale personalului didactic si managerilor scolari la nivelul judeþelor implicate în proiect, cresterea motivaþiei si a stabilitaþii pe post a acestora, în vederea asigurarii îmbunataþirii calitaþii educaþiei, a accesului echitabil la educaþie, a prevenirii si reducerii fenomenului de parasire timpurie a scolii.</t>
  </si>
  <si>
    <t>Dolj/ Gorj</t>
  </si>
  <si>
    <t>Cerat/ Cosoveni/ Grecesti/ Craiova/ Salcuta/ Târgu Jiu/ Tântareni</t>
  </si>
  <si>
    <t>nr.2/15.07.2019</t>
  </si>
  <si>
    <t>Crestere a accesului la învatamântul ante-prescolar, prescolar, scolar primar, secundar si tertiar de calitate într-un mod egal si nediscriminatoriu pentru 442 copii din comuna Varbilau, jud. Prahova, reducerii si prevenirii riscului de parasire timpurie a scolii pentru 442 copii din comuna Varbilau, jud. Prahova, cresterii calitatii actului educational prin dotari, metode formale si non-formale de învatare în Scoala Gimnaziala Varbilau, jud. Prahova si oferii unei noi sanse de finalizare a studiilor de minim 8 clase pentru 119 adulti care au abandonat timpuriu scoala, iar 50 dintre acestia vor dobândi o calificare pâna la finalizarea proiectului.</t>
  </si>
  <si>
    <t>Varbilau</t>
  </si>
  <si>
    <t>L: unitate administrativ teritoriala nivel local/ P1 institutie de învatamânt pre-universitar de stat acreditata/ P2 organism neguvernamental nonprofit (persoana juridica de drept privat fara scop patrimonial)</t>
  </si>
  <si>
    <t>Dezvoltarea unui program integrat de formare si dezvoltare a competentelor si abilitatilor practice pentru250 de studenti din cadrul Universitatii de Vest din Timisoara, prin activitati de tipul "invatare la locul de munca", consiliere si orientare profesionala, facilitarea relatiilor cu potentiali angajatori, cursuri TIC, program care sa contribuie la o dezvoltare economica, cu accent pe
sectoarele economice cu potential competitiv (TIC, Industrii creative).</t>
  </si>
  <si>
    <t>Arad/Caras-Severin/Hunedoara/Timis/</t>
  </si>
  <si>
    <t>Arad/Judetul Caras-Severin/Judetul Hunedoara/Judetul Timis/</t>
  </si>
  <si>
    <t>L: institutie de învatamânt superior de stat acreditataP1: camera de comert/P2: organism neguvernamental nonprofit (persoana juridica de drept privat fara scop patrimonial)</t>
  </si>
  <si>
    <t>nr.2/22.06.2020</t>
  </si>
  <si>
    <t>Practica solutii inteligente pentru viitor</t>
  </si>
  <si>
    <t>Cresterea gradului de angajabilitate a elevilor si studentilor din regiunile NE, SM si SE prin participarea a 126 de elevi si 56 studenti din sectorul constructiilor la programe de invatare la locul de munca.</t>
  </si>
  <si>
    <t>Centru/Nord-Est/Sud - Muntenia/Sud-Est/</t>
  </si>
  <si>
    <t>Alba/Bacau/Iasi/Neamt/Dâmbovita/Buzau/Vrancea/</t>
  </si>
  <si>
    <t>Teius/Onesti/Iasi/Roman/Târgoviste/Buzau/Adjud</t>
  </si>
  <si>
    <t>L: întreprindere mare/ P1: instituþie de învaþamânt superior de stat acreditata</t>
  </si>
  <si>
    <t>nr.4/05.06.2020</t>
  </si>
  <si>
    <t>Construieste-ti viitorul prin stagii de practica! - CONPrACT</t>
  </si>
  <si>
    <t>imbunatatirea procesului de insertie pe piata muncii pentru 150 de studenti inmatriculati in
sistemul de invatamant superior din regiunea de dezvoltare Vest in perioada 2017-2019, prin dobandirea competentelor necesare
integrarii si mentinerii pe o piata a muncii moderna, flexibila si dinamica precum si cresterea adaptabilitatii acestora la cerintele locului de munca.</t>
  </si>
  <si>
    <t xml:space="preserve">Nord-Est/Vest
</t>
  </si>
  <si>
    <t>Iasi/Hunedoara/Timis</t>
  </si>
  <si>
    <t>Iasi/Hunedoara/Timisoara</t>
  </si>
  <si>
    <t>L: institutie de învatamânt superior de stat acreditata/P1: întreprindere mica</t>
  </si>
  <si>
    <t>nr.3/31.08.2020</t>
  </si>
  <si>
    <t>Pregatiti pentru viitor</t>
  </si>
  <si>
    <t>Cresterea competentelor profesionale si a gradului de ocupare pentru viitorii absolventi ai Facultatii de Stiinte Juridice, Economice si Administrative Craiova, din cadrul Universitatii Spiru Haret</t>
  </si>
  <si>
    <t xml:space="preserve">Sud-Vest Oltenia
</t>
  </si>
  <si>
    <t>L: institutie de învatamânt superior particulara acreditata/P1: organism neguvernamental nonprofit (persoana juridica de drept privat fara scop patrimonial)</t>
  </si>
  <si>
    <t>nr.1/26.03.2019</t>
  </si>
  <si>
    <t xml:space="preserve">Prevenirea si diminuarea parasirii timpurii a scolii pentru un numar de 505 de copii din zona de circumscriptie a Scolii Gimnaziale Comuna Stanita si a Scolii Gimnaziale Comuna Valeni, din Comuna Stanita si Comuna Valeni, din judetul Neamt, prin masuri educationale integrate, stimularea accesului egal si participarii active a copiilor la invatamântul prescolar, primar sigimnazial de calitate, in special a grupurilor cu risc de parasire timpurie a scolii. </t>
  </si>
  <si>
    <t xml:space="preserve">Neamt </t>
  </si>
  <si>
    <t>Stanita/Valeni</t>
  </si>
  <si>
    <t>L: institutie de învatamânt pre-universitar de stat acreditata/ P1 unitate administrativ teritoriala nivel judetean</t>
  </si>
  <si>
    <t>nr.1/12.07.2019</t>
  </si>
  <si>
    <t>MADRE – Motivarea și Ameliorarea Didactică a Responsabililor Educaționali</t>
  </si>
  <si>
    <t>Prevenirea si diminuarea parasirii timpurii a scolii de catre copiii aflaTi în risc educaTional prin dezvoltarea competentelor personale si profesionale ale unui numar total de 118 persoane din grupul tinta al proiectului apartinând categoriilor personalului didactic, personalului de sprijin si personalului de management, derularea unui program de consiliere didactica continua, derularea unor programe de formare continua destinat cadrelor didactice si personalului de sprijin, desfasurarea unui program de perfectionare destinat echipelor manageriale din scolile tinta, implementarea unui instrument de sprijin pentru activitatile/stagiile practice si desfasurarea de evenimente destinate diseminarii cunostintelor, metodelor si practicilor de asigurarea a calitatii în educatie.</t>
  </si>
  <si>
    <t>Piatra Neamt/ Roman/ Oniceni/ Târgu Neamt/ Valea Ursului/ Valeni</t>
  </si>
  <si>
    <t>L: autoritate a administraþiei publice centrale finanþata integral de la bugetul de stat sau BAS/ P1: unitate administrativ teritoriala nivel judetean</t>
  </si>
  <si>
    <t>nr.2/05.08.2020</t>
  </si>
  <si>
    <t>Dezvoltarea resurselor umane prin îmbunataþirea utilizarii tehnologiilor informaþiei si comunicaþiilor, crearea de medii de practica în cadrul universitaþii si cresterea accesului la activitaþi de învaþare la un potenþial loc de munca (stagii de practica), care sa faciliteze inserþia pe piaþa muncii a absolvenþilor de studii terþiare, pentru un numar de 250studenþi înmatriculaþi în sistemul naþional de învaþamânt (licenþa si master).</t>
  </si>
  <si>
    <t xml:space="preserve">Nord-Est
</t>
  </si>
  <si>
    <t>Botosani/Neamt/ Suceava</t>
  </si>
  <si>
    <t>Judetul Botosani/Judetul Neamt/Judetul Suceava</t>
  </si>
  <si>
    <t>L: institutie de învaþamânt superior de stat acreditata/P1:camera de comert/P2: intreprindere mica</t>
  </si>
  <si>
    <t>nr.3/21.10.2020</t>
  </si>
  <si>
    <t>NEXT STEP - de la Firma de exercitiu la primul loc de munca</t>
  </si>
  <si>
    <t>Cresterea nivelului deocupabilitate si imbunatatirea abilitatilor personale si profesionale pentru un numar de 320 de elevi inmatriculati in sistemul national deinvatamant, provenind din firme de exercitiu din municipiul Targu Jiu, judetul Gorj, prin masuri de consiliere, orientare profesionala,programe de invatare la locul de munca si actiuni cu caracter inovator.</t>
  </si>
  <si>
    <t>Bucuresti - Ilfov/Sud-Vest Oltenia</t>
  </si>
  <si>
    <t xml:space="preserve">Bucuresti/Gorj/Olt </t>
  </si>
  <si>
    <t>Bucuresti/Târgu Jiu/Slatina</t>
  </si>
  <si>
    <t>nr.3/03.07.2020</t>
  </si>
  <si>
    <t>HeadStart</t>
  </si>
  <si>
    <t>Facilitarea tranzitiei catre piata muncii a studentilor si masteranzilor Universitatii de StiinTe Agricole si Medicina Veterinara Cluj-Napoca printr-o abordare integrata de masuri specifice dobândirii de competenTe si servicii de ocupare.</t>
  </si>
  <si>
    <t xml:space="preserve">Centru/Nord-Vest/Sud - Muntenia
</t>
  </si>
  <si>
    <t>Alba/Mures/Sibiu/Bihor/Bistrita-Nasaud/Cluj/Cojocna/Maramures/Satu Mare/Salaj/Arges/Calarasi/Vasilati/</t>
  </si>
  <si>
    <t>Judetele Alba/Mures/Sibiu/Bihor/Bistrita-Nasaud/Cluj/Municipiul Cluj-Napoca/Judetele Maramures/Satu Mare/Salaj/Oras Topoloveni/</t>
  </si>
  <si>
    <t>L:institutie de învatamânt superior de stat acreditata/P1+P2:organism neguvernamental nonprofit (persoana juridica de drept privat fara scop patrimonial)</t>
  </si>
  <si>
    <t>Stagii de practica pentru studenti- un prim pas catre integrarea pe piata fortei de munca din industria constructiilor si cea a productiei materialelor pentru constructii eficiente energetic si cu impact redus asupra mediului-PROEFICIEN</t>
  </si>
  <si>
    <t>Cresterea numarului absolventilor de invatamant tertiar universitar care isi gasesc un loc de munca urmare a accesului la activitati de invatare la un potential loc de munca, in sectoare legate de Eco-nano-tehnologii si materiale avansate, precum si energie si management de mediu, dezvoltand potentialul competitiv existent in aceste sectoare in jud. Iasi si intreaga regiune Nord Est.</t>
  </si>
  <si>
    <t>Bucuresti-Ilfov/Nord-Est/</t>
  </si>
  <si>
    <t>Bucuresti/ Bacau/ Botosani/ Iasi/ Neamt/ Suceava/ Vaslui</t>
  </si>
  <si>
    <t>Bucuresti/Judetul Bacau/ Judetul Botosani/Judetul Iasi/Judetul Neamt/Judetul Suceava/Judetul Vaslui</t>
  </si>
  <si>
    <t>nr.1/03.09.2018</t>
  </si>
  <si>
    <t>Facilitarea tranzitiei studentilor de la scoala la viata activa prin intermediul stagiilor de practica in domeniul tehnologiilor destinate oraselor inteligente si solutiilor de infrastructuri integrate din zone urbane aglomerate-CONSIMAT</t>
  </si>
  <si>
    <t>Corelarea calificarilor si competentelor studentilor din invatamantul tehnic (regiunile Sud-Muntenia si Sud-Est) cu cerintele specifice necesare pe piata muncii din sectoarele constructii si materiale pentru constructii-domeniul tehnologiilor destinate oraselor inteligente si solutiilor de infrastructura integrate din zone urbane aglomerate, prin metode interactive de invatare de tip intrepridere simulata si practica la angajatori, in vederea cresterii numarului de absolventi de studii superioare care isi gasesc un loc de munca in aceste domenii cu potential competitiv.</t>
  </si>
  <si>
    <t>Bucuresti-Ilfov/Sud-Muntenia/Sud-Est/</t>
  </si>
  <si>
    <t>Bucuresti/Arges/Calarasi/Dâmbovita/Giurgiu/ Ialomita/Prahova/Teleorman/Braila/Buzau/Constanta/Galati/Tulcea/Vrancea</t>
  </si>
  <si>
    <t>Bucuresti/Judetul Arges/JudetulCalarasi/JudetulDâmbovita/JudetulGiurgiu/Judetul Ialomita/Judetul Prahova/Judetul Teleorman/JudetulBraila/Judeþul Buzau/Judetul Constanta/Judetul Galati/ Judeþul Tulcea/Judeþul Vrancea</t>
  </si>
  <si>
    <t>L: organism neguvernamental nonprofit (persoana juridica de drept privat fara scop patrimonial)/ P1: institutie de învatamânt superior de stat acreditata</t>
  </si>
  <si>
    <t>nr.4/24.07.2020</t>
  </si>
  <si>
    <t>Proiectul isi propune sa ofere studentilor posibilitatea de a-si dezvolta competente prin stagii de practica si consiliere profesionala in concordanta cu nevoile firmelor din domeniu.</t>
  </si>
  <si>
    <t xml:space="preserve">Vest
</t>
  </si>
  <si>
    <t>L+P1:organism neguvernamental nonprofit (persoana juridica de drept privat fara scop patrimonial).</t>
  </si>
  <si>
    <t>Asigurarea accesului la un învaþamânt general incluziv pentru prescolarii si elevii din Liceul Tehnologic Sfânta Ecaterina din Urziceni si Scoala gimnaziala Alexandru Odobescu din Urziceni aflaþi în risc de abandon scolar precum si pentru tinerii/adulþii din comunitatea defavorizata aflata în proximitate</t>
  </si>
  <si>
    <t xml:space="preserve">Sud - Muntenia 
</t>
  </si>
  <si>
    <t>Urziceni</t>
  </si>
  <si>
    <t>L: organism neguvernamental nonprofit (persoana juridica de drept privat fara scop patrimonial)/P1:instituþie de învaþamânt pre-universitar de stat acreditata</t>
  </si>
  <si>
    <t>Facilitarea tranzitiei de la educatie la piata fortelor de munca pentru 235 de studenti din regiunile SE si SM prin dezvoltarea de competente profesionale si transversale cerute pe piata muncii, contribuind la cresterea numarului de studenti care isi gasesc un loc de munca ca urmare a participarii la activitatile proiectului.</t>
  </si>
  <si>
    <t xml:space="preserve">Sud - Muntenia/Sud-Est
</t>
  </si>
  <si>
    <t>Dâmbovita/Galati</t>
  </si>
  <si>
    <t>Târgoviste/Galati</t>
  </si>
  <si>
    <t>L: organism neguvernamental nonprofit (persoana juridica de drept privat fara scop patrimonial)/P1: institutie de învatamânt superior particulara acreditata/P2: institutie de învatamânt superior de stat acreditata/P3: întreprindere mica</t>
  </si>
  <si>
    <t>nr.1/18.03.2019</t>
  </si>
  <si>
    <t>Dezvoltarea si implementarea unor masuri integrate in domeniul educatiei, in vederea cresterii participarii scolare a copiilor si prevenirii/reducerii parasirii timpurii a scolii, si dezvoltarea competentelor cadrelor didactice, in 10 unitati de invatamant din judetele Botosani, Harghita si Neamt.</t>
  </si>
  <si>
    <t xml:space="preserve">Centru/Nord-Est
</t>
  </si>
  <si>
    <t>Harghita/Botosani/Neamt</t>
  </si>
  <si>
    <t>JUDETELE Harghita/Botosani/Neamt</t>
  </si>
  <si>
    <t>L+P2+P4: autoritate a administraþiei publice centrale finanþata integral de la bugetul de stat sau BAS/P1: organism neguvernamental nonprofit (persoana juridica de drept privat fara scop patrimonial)/P3:unitate administrativ teritoriala nivel judeþean</t>
  </si>
  <si>
    <t>Efectuarea de investiþii în domeniul educaþiei, al formarii si al formarii profesionale în vederea dobândirii de competenþe si a învaþarii pe tot parcursul vieþii.</t>
  </si>
  <si>
    <t>Ialomiþa</t>
  </si>
  <si>
    <t>Slobozia/Urziceni/Reviga/</t>
  </si>
  <si>
    <t>L: autoritate a administraþiei publice centrale finanþata integral de la bugetul de stat sau BAS/ P1: întreprindere mica/P2: organism neguvernamental nonprofit (persoana juridica de drept privat fara scop patrimonial)</t>
  </si>
  <si>
    <t>nr.3/05.03.2020</t>
  </si>
  <si>
    <t>SANSA-Scoala activa pentru noi, succes pentru angajatori!</t>
  </si>
  <si>
    <t>Dezvoltarea aptitudinilor de munca pentru 333 de elevi din licee tehnologice si scoli postliceale din judetul Hunedoara, cu scopul cresterii sanselor de ocupare a acestora si integrararea pe piata muncii a unui numar de 167 elevi la incetarea calitatii de participant in proiect.</t>
  </si>
  <si>
    <t>Criscior/Deva/Hunedoara/Lupeni/Petrosani/Vulcan/Calan/Simeria</t>
  </si>
  <si>
    <t xml:space="preserve">L: autoritate a administraþiei publice centrale finanþata integral de la bugetul de stat sau BAS/ P1: microîntreprindere/ P2: organism neguvernamental nonprofit (persoana juridica de drept privat fara scop patrimonial) </t>
  </si>
  <si>
    <t>PROFi - Profesori inovatori</t>
  </si>
  <si>
    <t>Imbunatatirea calitatii si accesului echitabil la educatie prin dezvoltarea competentelor a 90 de cadre didactice, personal de sprijin si 6 manageri scolari din 6 unitati defavorizate (clasa de defavorizare 1 conform Anexa 1) din judetul Mures prin organizarea si participarea la programe/actiuni educationale destinate in special personalului din unitatilor de invatamant cu risc educational ridicat in vederea reducerii si prevenirii parasirii timpurii a scolii, cresterii frecventei scolare si imbunatatirii performantelor educationale.</t>
  </si>
  <si>
    <t>Bahnea/ Beica de Jos/ Bichis/ Ghindari/ Glodeni/ Vetca</t>
  </si>
  <si>
    <t>L: întreprindere mica/ P1 autoritate a administratiei publice centrale finantata integral de la bugetul de stat sau BAS</t>
  </si>
  <si>
    <t>nr.2/10.03.2020</t>
  </si>
  <si>
    <t>Dezvoltarea aptitudinilor de munca ale persoanelor aflate in situatia de tranzitie de la scoala la viata activa.</t>
  </si>
  <si>
    <t>Vest/</t>
  </si>
  <si>
    <t>Hunedoara/</t>
  </si>
  <si>
    <t>Deva/Lupeni/Petrosani/Hateg/Petrila</t>
  </si>
  <si>
    <t>L: microîntreprindere/P1:institutii publice aflate în subordinea sau sub coordonarea consiliului judetean</t>
  </si>
  <si>
    <t>nr.2/08.03.2019</t>
  </si>
  <si>
    <t>Facilitarea integrarii pe piata muncii si in viata activa a elevilor din regiunile Sud Est, judetele Buzau si Vrancea prin accesul la activitaþi de învaþare la un potenþial loc de munca in stransa legatura cu evolutia pietei muncii.</t>
  </si>
  <si>
    <t xml:space="preserve">Sud-Est
</t>
  </si>
  <si>
    <t>Buzau/Vrancea</t>
  </si>
  <si>
    <t>Buzau/Râmnicu Sarat/Focsani</t>
  </si>
  <si>
    <t xml:space="preserve">L: microîntreprindere/ P1: organism neguvernamental nonprofit (persoana juridica de drept privat fara scop patrimonial) 
</t>
  </si>
  <si>
    <t>nr.3/10.01.2020</t>
  </si>
  <si>
    <t xml:space="preserve">Dezvoltarea sistemului educational romanesc prin masuri destinate deopotriva prescolarilor, elevilor si parintilor acestora, cat si personalului didactic, de sprijin si de management al Scolii Gimnaziale Alexandru Ioan Cuza si Gradinitei cu program prelungit Nr. 9. </t>
  </si>
  <si>
    <t>Imbunatatirea participarii si performantelor scolare, atragerea si mentinerea copiilor in procesul educational, transformarea mediului scolar intr-unul prietenos si apropiat, imbunatatirea competentelor cadrelor didactice prin facilitarea accesului la servicii integrate.</t>
  </si>
  <si>
    <t>Sebes</t>
  </si>
  <si>
    <t>nr.1/22.05.2020</t>
  </si>
  <si>
    <t>Cresterea gradului de ocupare pentru 250 de studenti inscrisi in invatamantul superior din Regiunea de
Sud-Est ca urmare a accesului la activitati de învaþare la un potenþial loc de munca cu precadere in sectoarele econimice cu potential competitiv conform SNC si SNCDI.</t>
  </si>
  <si>
    <t xml:space="preserve">L: întreprindere mare/ P1: institutie de învatamânt superior particulara acreditata </t>
  </si>
  <si>
    <t>nr.1/13.01.2020</t>
  </si>
  <si>
    <t>EDuCaT- Educatie Durabila, de Calitate pentru Toti</t>
  </si>
  <si>
    <t xml:space="preserve">Accesul la educatie si implementarea unor instrumente si servicii eficiente pentru reducerea si prevenirea abandonului scolar timpuriu in randul copiilor dezavantajati, in special a celor cuCES din cadrul Scolii Gimnaziale Altina si Scolii Gimnaziale Nocrich, in contextul unei abordari integrate a comunitatilor respective care vor fi sprijinte prin implicarea adultilor ca beneficiari ai programelor de educatie tip ADS si consiliere parentala. </t>
  </si>
  <si>
    <t>Altina/ Sibiu/ Nocrich</t>
  </si>
  <si>
    <t>nr.3/08.01.2020</t>
  </si>
  <si>
    <t>Formarea profesionala de calitate a studentilor din filiera mediu (si directii subsecvente), nivel licenta si master, din Universitatea „Dunarea de Jos” din Galati prin structurarea stagiilor de practica si anticiparea competentelor în conformitate cu cerintele colaboratorilor si potentialilor angajatori din mediul economico-social în vederea stimularii ocuparii si adaptariiprofesionale în perioade cât mai reduse.</t>
  </si>
  <si>
    <t>L: instituTie de învatamânt superior de stat acreditata/ P1: autoritate a administraþiei publice centrale finanþata integral de la bugetul de stat sau BAS</t>
  </si>
  <si>
    <t>nr.2/19.03.2020</t>
  </si>
  <si>
    <t>MINTE - Masuri Integrate pentru Reducerea Abandonului Scolar</t>
  </si>
  <si>
    <t xml:space="preserve">Reducerea si prevenirea abandonului scolar si facilitarea accesului la educatie, inclusiv reintegrarea in sistemul de invatamant prin parcursuri de invatare formale, non formale si informale pentru 590 de persoane (530 copii si 60 persoane din programul A doua sansa), precum si imbunatatirea competentelor pentru 80 de cadre didactice, inclusiv personal de sprijin din scolile din localitatile Toflea (sat Toflea, comuna Brahasesti), Brahasesti (comuna Brahasesti) si Gohor (comuna Gohor) din judetul Galati, unde exista populatie semnificativa apartinand minoritatii roma, prin implementarea unor masuri integrate de sprijin in domeniul educatiei, care vizeaza informarea si constientizarea populatiei locale cu privire la importanta educatiei, facilitarea accesului la metode educationale inovative, derularea programului A doua sansa, acordarea de pachete suport, introducerea unor module de educatie non formala de nutritie si igiena, dezvoltare durabila si respectarea egalitatii de sanse, activitati recreative si de facilitare a tranzitiei intr-un nou ciclu scolar, imbunatatirea si diversificarea serviciilor educationale, precum si dezvoltarea capacitatii resurselor umane din sistemul educational. </t>
  </si>
  <si>
    <t xml:space="preserve">Brahasesti/ Gohor </t>
  </si>
  <si>
    <t>L: organism neguvernamental nonprofit (persoana juridica de drept privat fara scop patrimonial)/ P1 întreprindere mica/ P2 institutie de invatamant pre-universitar de stat acreditata /P3 unitate administrativ teritoriala nivel local</t>
  </si>
  <si>
    <t>Cresterea atractivitatii (intr-un interval de 24 de luni cu un cost total eligibil de 1,747,152.93 lei) pe piata muncii a 215 studenti de profil IT&amp;C ai Universitatii Tehnice “Gheoghe Asachi” din Iasi (TUIASI), prin corelarea cunostintelor teoretice cu cele practice, dezvoltarea abilitatilor personale, a competentelor tehnice cu mare cautare pe piata muncii si mentorat in cariera.</t>
  </si>
  <si>
    <t>Bacau/Botosani/Iasi/Neamt/Suceava/Vaslui/</t>
  </si>
  <si>
    <t>Bacau/Moinesti/Onesti/Botosani/Dorohoi/Iasi/Pascani/Neamt/PiatraNeamt/Roman/CâmpulungMoldovenesc/Falticeni/Radauti/Suceava/Vatra Dornei/ Bîrlad/Husi/Vaslui</t>
  </si>
  <si>
    <t>L: institutie de învatamânt superior de stat acreditata/P1: organism neguvernamental nonprofit (persoana juridica de drept privat fara scop patrimonial)</t>
  </si>
  <si>
    <t>nr.1/09.04.2019</t>
  </si>
  <si>
    <t>Educatia Genereaza Atitudinea Libera si Independenta (EGALI)</t>
  </si>
  <si>
    <t>Facilitarea accesului la educatie de calitate si cresterea participarii prescolare si scolare a copiilor care provin din 2 institutii scolare defavorizate din mediul rural (asociate proiectului), cu accent pe copiii in risc de abandon scolar sau in risc de esec scolar, in vederea cresterea numarului de copii care finalizeaza intavamantul obligatoriu; si cresterea nivelului de integrare sociala a copiilor cu dizabilitati din Centrul Scolar Pentru Educatie Incluziva Popesti (asociat proiectului).</t>
  </si>
  <si>
    <t>Bihor/Cluj</t>
  </si>
  <si>
    <t>Derna/Popesti/Cluj-Napoca</t>
  </si>
  <si>
    <t xml:space="preserve">L: organism neguvernamental nonprofit (persoana juridica de drept privat fara scop patrimonial)/ P1 unitate administrativ teritoriala nivel local </t>
  </si>
  <si>
    <t>Scoala Generatii - Prevenirea abandonului scolar prin implicarea comunitatii</t>
  </si>
  <si>
    <t xml:space="preserve">Prevenirea si diminuarea parasirii timpurii a scolii pentru un numar de 369 de copii din zona de circumscriptie a Scolii Gimnaziale nr.153 si Gradinitei Colt de Rai, din Bucuresti, Sector 6, prin masuri educationale integrate, stimularea accesului egal si participarii active a copiilor la invatamantul prescolar, primar si gimnazial de calitate, in special a grupurilor cu risc de parasire timpurie a scolii. </t>
  </si>
  <si>
    <t>Cresterea numarului absolventilor de invatamant tertiar economic si administratie publica care isi gasesc un loc de munca urmare a accesului la stagii de practica.</t>
  </si>
  <si>
    <t xml:space="preserve">Centru/Nord-Est/Nord-Vest/Sud - Muntenia/Sud-Est/Sud-Vest Oltenia/Vest/ 
</t>
  </si>
  <si>
    <t>Alba /Brasov / Covasna / Harghita  Mures / Sibiu  /Bacau  Botosani  / Iasi / Neamt / Suceava / Vaslui / Bihor / Bistrita-Nasaud / Cluj / Maramures /Satu Mare / Salaj / Arges / Calarasi / Dâmbovita / Giurgiu / Ialomita / Prahova / Teleorman  / Braila / Buzau/Constanta/Galati/Tulcea/Vrancea/Dolj/Gorj/Mehedinti/Olt/Vâlcea/Arad/Caras-Severin/Hunedoara/Timis/</t>
  </si>
  <si>
    <t>Alba Iulia/Brasov/Covasna/MiercureaCiuc/Târgu Mures/Sibiu/Bacau/Botosani/Iasi/PiatraNeamt/Suceava/Vaslui/Bihor/Bistrita/Cluj-Napoca/Baia Mare/Satu Mare/Zalau/Pitesti/Calarasi/ Târgoviste/Giurgiu/Slobozia/Ploiesti/Alexandria/Braila/Buzau/Constanta/Galati/Tulcea/Focsani/Craiova/Târgu Jiu/Drobeta-Turnu Severin/Slatina/RâmnicuVâlcea/Arad/Resita/Deva/Timisoara</t>
  </si>
  <si>
    <t>L: institutie de învatamânt superior de stat acreditata/P1:organism neguvernamental nonprofit (persoana juridica de drept privat fara scop patrimonial)</t>
  </si>
  <si>
    <t>nr.6/14.08.2020</t>
  </si>
  <si>
    <t>Cresterea gradului de integrare pe piata muncii a 150 de studenti (ISCED 6-7) din Facultatea Inginerie si DezvoltareDurabila, Facultatea de Stiinte Economice si Facultatea de Stiinte Medicale si Comportamentale, ca urmare a accesului la activitaþi de învaþare la locurile de munca, în special, din sectoarele economice cu potenþial competitiv identificate conform SNC (Industria auto si componente, Tehnologia informaþiilor si comunicaþiilor, energie si management de mediu, sanatate), si din domeniile de specializare inteligenta conform SNCDI, pe o perioada de 22 de luni.</t>
  </si>
  <si>
    <t>Târgu Jiu</t>
  </si>
  <si>
    <t>L:întreprindere mijlocie/P1:institutie de învatamânt superior de stat acreditata/P2:organism neguvernamental nonprofit (persoana juridica de drept privat fara scop patrimonial)</t>
  </si>
  <si>
    <t>nr.3/11.11.2020</t>
  </si>
  <si>
    <t>Facilitarea tranzitiei de la educatie la viata activa prin dobandirea de competente practice si participare la activitati inovative pentru 250 de studenti din cadrul Facultatilor de Geografie, Educatie Fizica si Sport si Stiinta si Ingineria Mediului.</t>
  </si>
  <si>
    <t>L:institutie de învatamânt superior de stat acreditata/P1: organism neguvernamental nonprofit (persoana juridica de drept privat fara scop patrimonial)</t>
  </si>
  <si>
    <t>Imbunatatirea insertiei profesionale si dezvoltarea de competente cerute pe piata muncii la nivelul a168 studenti si 117 elevi din RNE în domeniul productiei de produse agroalimentare cu atribute traditionale si de diferentiere prin parteneriate cu valoare adaugata între unitatile de învatamânt si potentiali angajatori.</t>
  </si>
  <si>
    <t>Bacau/ Botosani/Iasi/ Neamt/ Suceava/ Vaslui</t>
  </si>
  <si>
    <t>Bogdanesti/ Bacau/ Moinesti/ Onesti/ Leorda/ Mihai Eminescu/ Dorohoi/ Bucecea/ Iasi/ Pascani/ PiatraNeamt/ Roman/ CâmpulungMoldovenesc/ Falticeni/ Radauti/ Suceava/ Vatra Dornei/ Banca/ Lipovat/ Bîrlad/ Husi/ Vaslui/ Murgeni/ Rosiesti</t>
  </si>
  <si>
    <t>L:întreprindere mica/ P1: institutie de învatamânt superior de stat acreditata</t>
  </si>
  <si>
    <t>nr.4/16.01.2020</t>
  </si>
  <si>
    <t>Noi TOTI vrem la SCOALA!</t>
  </si>
  <si>
    <t>Cracaoani/ Dragomiresti/ Piatra Neamt/ Roman/ Petricani/ Pipirig/ Savinesti</t>
  </si>
  <si>
    <t>nr.3/09.01.2020</t>
  </si>
  <si>
    <t>INVAT, MA JOC, SUNT FERICIT LA SCOALA</t>
  </si>
  <si>
    <t>Contributia la reducerea si prevenirea abandonului scolar timpuriu si promovarea accesului egal la invaþamântul prescolar si primar decalitate, pentru prescolarii si scolarii din Comuna Voila si la reintegrarea în educaþie si formare a tinerilor si adultilor care nu si-au finalizat educatia obligatorie din zona rurala a Regiunii Centru prin crearea unui cadru adecvat pentru exersare si consolidarea cunostintelor sicresterea atractivitaþii programelor educationale, sporirea interesului si a componentei motivaþionale.</t>
  </si>
  <si>
    <t>Voila</t>
  </si>
  <si>
    <t>L: organism neguvernamental nonprofit (persoana juridica de drept privat fara scop patrimonial)/ P1: instituþii publice aflate în subordinea sau sub coordonarea consiliului judeþean/ P2: instituþie de învaþamânt pre-universitar de stat acreditata</t>
  </si>
  <si>
    <t>nr.3/27.01.2021</t>
  </si>
  <si>
    <t>Note pentru viitor</t>
  </si>
  <si>
    <t>Imbunatatirea sistemica a spatiului educational in comuna Biertan din judetul Sibiu si in comuna Izvoarele, Jud Giurgiu, materializata in crearea de mecanisme viabile si sustenabile pentru reducerea si prevenirea abandonului scolar timpuriu si in intreprinderea de masuri concrete pentru promovarea accesului egal la educatie de calitate pentru 735 de copii (dintre care 184 de etnie roma) din comuna Biertan si comuna Izvoarele dintre care 25 de anteprescolari, 210 prescolari si 500 de scolari.</t>
  </si>
  <si>
    <t xml:space="preserve">Centru/Sud - Muntenia
</t>
  </si>
  <si>
    <t>Sibiu/Giurgiu</t>
  </si>
  <si>
    <t>Biertan/Izvoarele</t>
  </si>
  <si>
    <t>L:organism neguvernamental nonprofit (persoana juridica de drept privat fara scop patrimonial)/P1:unitate administrativ teritoriala nivel local</t>
  </si>
  <si>
    <t>ORIZONT – Educatie pentru comunitatea viitorului</t>
  </si>
  <si>
    <t>Reducerea abandonului scolar si a fenomenului de parasire timpurie a scolii la nivelul judeþului Galaþi, prin dezvoltarea unor masuri  integrate de susþinere a educaþiei prescolarilor si elevilor proveniþi din grupuri dezavantajate, a persoanelor care au abandonat scoala,pentru a dezvolta o comunitate incluziva.</t>
  </si>
  <si>
    <t>Galati/ Barcea/ Beresti-Meria/ Frumusita/ Oancea</t>
  </si>
  <si>
    <t>Cresterea cu 100 a numarului de studenti sprijiniti în tranzitia de la scoala la piata muncii cu accent pe sectorul creative recunoscut ca sector economic cu potential competitive identificat conform SNC si si domeniile de specializare inteligenta conform SNCDI.</t>
  </si>
  <si>
    <t>Targu Mures</t>
  </si>
  <si>
    <t>L: institutie de învatamânt superior de stat acreditata/P1: institutii publice aflate în subordinea sau sub coordonarea consiliului local/primarului</t>
  </si>
  <si>
    <t>nr.1/08.01.2019</t>
  </si>
  <si>
    <t>Dezvoltarea sistemului educational romanesc prin masuri destinate deopotriva anteprescolarilor, prescolarilor, elevilor, parintilor acestora si tinerilor si adultilor care au parasit timpuriu scoala, cat si personalului didactic si de sprijin, vizand zona de circumscriptie a Scolii Gimnaziale Beuca, Scoala Gimnaziala Ciuperceni, Scoala Gimnaziala "Alexandru Badauta" Zâmbreasca si Scoala Gimnaziala "Vasile Racotta" Storobaneasa din localitatile Beuca, Ciuperceni, Zambreasca si Storobaneasa, jud. Teleorman.</t>
  </si>
  <si>
    <t>Beuca/ Ciuperceni/ Alexandria/ Zâmbreasca/ Storobaneasa</t>
  </si>
  <si>
    <t>L: autoritate a administratþiei publice centrale finanþata integral de la bugetul de stat sau BAS</t>
  </si>
  <si>
    <t xml:space="preserve">Reducerea si prevenirea abandonului scolar timpuriu si promovarea accesului egal la educatie inCOMUNITATEA LIVEZENI, prin dezvoltarea unor servicii educative integrate si prin cresterea implicarii membrilor comunitaþilor în menþinerea în sistemul de educaþie a celor aflati în risc de a parasi scoala. </t>
  </si>
  <si>
    <t>Livezeni/ Târgu Mures</t>
  </si>
  <si>
    <t>L: unitate administrativ teritoriala nivel local/ P1 institutie de învatamânt pre-universitar de stat acreditata/ P2+P3 organism neguvernamental nonprofit (persoana juridica de drept privat fara scop patrimonial)</t>
  </si>
  <si>
    <t>nr.1/06.09.2019</t>
  </si>
  <si>
    <t>SCAN - Salvati Copiii de Abandon si Neintegrare!</t>
  </si>
  <si>
    <t>Reducerea si prevenirea abandonului scolar timpuriu si promovarea accesului egal la educatie in comunitatile Taureni, SANGER si SAULIA, prin dezvoltarea unor servicii educative integrate si prin cresterea implicarii membrilor comunitatilor în mentinerea în sistemul de educatie a celor aflati în risc de a parasi scoala.</t>
  </si>
  <si>
    <t>Municipiul Târgu Mures</t>
  </si>
  <si>
    <t>L+P3  organism neguvernamental nonprofit (persoana juridica de drept privat fara scop patrimonial)/ P 1 unitate administrativ teritoriala nivel local/ P 2 instituþie de învatamânt pre-universitar de stat acreditata</t>
  </si>
  <si>
    <t>nr.2/04.02.2021</t>
  </si>
  <si>
    <t>facilitarea tranzitiei de la universitate la piata fortei de munca pentru cel putin 250 de studenti
inmatriculati in sistemul de invatamant superior (licenta si master), in regiunea de dezvoltare Sud-Est, imbunatatind totodata calitatea
stagiilor de practica.</t>
  </si>
  <si>
    <t>Braila/Buzau/Constanta/Tulcea/Vrancea/Galati/</t>
  </si>
  <si>
    <t>Braila/Bertestii de Jos/Bordei Verde/Baraganul/Cazasu/Chiscani/Ciocile/Ciresu/Dudesti/Frecatei/Galbenu/Gemenele/Gradistea/Gropeni/Jirlau/Mircea Voda/ MovilaMiresii /Marasu/ Maxineni/Faurei/Ianca/Însuratei/Racovita/Romanu/Rosiori/Râmnicelu/Salcia Tudor/Scorþaru Nou/Silistea/Stancuþa/Surdila-Greci/Surdila-Gaiseanca/Tichilesti/Traian/Tudor Vladimirescu/Tufesti/Ulmu/Unirea/Victoria/Viziru/Visani/Vadeni/Zavoaia/Sutesti/Amaru/Balta Alba/Beceni/Berca/Bisoca/Blajani/Boldu/Bozioru/Braesti/Breaza/Bradeanu/Buda/Balaceanu/C.A. Rosetti/Calvini/Cernatesti/Chiliile/Chiojdu/Cilibia/Cislau/Cochirleanca/Colti/Costesti/Cozieni/Canesti/Catina/Florica/Ghergheasa/Gheraseni/Glodeanu Sarat/Glodeanu-Silistea/Grebanu/Gura Teghii/Galbinasi/Largu/Lopatari/Luciu/Merei/Mihailesti/MovilaBanului/Buzau/RâmnicuSarat/Murgesti/Mânzalesti/Magura/Margaritesti/Maracineni/Naeni/Odaile/Nehoiu/Patârlagele/Pogoanele/Padina/Pardosi/Pietroasele/Podgoria/PostaCâlnau/Puiesti/Pârscov/Panatau/Racoviþeni/Robeasca/Râmnicelu/Scorþoasa/Scutelnici/Siriu/Smeeni/Stâlpu/Sageata/Sahateni/Sapoca/Sarulesti/Tisau/Topliceni/Ulmeni/Unguriu/</t>
  </si>
  <si>
    <t>L: institutie de învatamânt superior de stat acreditata/P1+P2: organism neguvernamental nonprofit (persoana juridica de drept privat fara scop patrimonial)</t>
  </si>
  <si>
    <t>Scoala e frumoasa-invata pentru tine!</t>
  </si>
  <si>
    <t>Reducerea fenomenului de absenteism si abandon scolar si motivarea prescolarilor si scolarilor din comuna Sanpetru, judetul Brasov de a participa la educatie si invatamant prin implicarea in activitati extracuriculare.</t>
  </si>
  <si>
    <t>Brasov/ Sânpetru</t>
  </si>
  <si>
    <t>L: /P1+P2:  organism neguvernamental nonprofit (persoana juridica de drept privat fara scop patrimonial)</t>
  </si>
  <si>
    <t>nr.2/19.06.2020</t>
  </si>
  <si>
    <t xml:space="preserve">Diversificarea masurilor de preventie/interventie impotriva parasirii timpurii a scolii adresate copiilor/elevilor cu risc educational crescut si cadrelor didactice din 3 unitati scolare din mediul rural al Judetului Bistrita Nasaud. </t>
  </si>
  <si>
    <t xml:space="preserve">Nord-Vest </t>
  </si>
  <si>
    <t xml:space="preserve">Bistrita-Nasaud/ Cluj </t>
  </si>
  <si>
    <t>Budesti/ Ciceu - Mihaiesti/ Bistrita/ Petru Rares/ Cluj-Napoca</t>
  </si>
  <si>
    <t>Sprijinirea tranzitiei din educatie in viata activa prin facilitarea accesului la activitati de invatare la locul de munca si sprijinirea parteneriatelor bidirectionale dintre educatie si piata muncii – BRASOV!</t>
  </si>
  <si>
    <t>Cresterea ratei de participare a studentilor la programele de invatare la locul de munca, precum stagii de practica si programe de intership performante si profesioniste, cu accent pe sectoarele economice cu potential competitiv identificate conform SNC, prin continuarea si consolidarea, dar si prin crearea unor noi parteneriate sociale performante intre mediul academic
(institutia de invatamant superior) si sectorul privat (parteneri de practica, actori relevanti in vederea organizarii stagiilor de practica, etc),cu scopul dobandirii si dezvoltarii cunostintelor practice, a abilitatilor si a aptitudinilor de munca ale studentilor, pentru cresterea insertiei pe piata muncii a acestora.</t>
  </si>
  <si>
    <t xml:space="preserve">Brasov
</t>
  </si>
  <si>
    <t>L+P1:organism neguvernamental nonprofit (persoana juridica de drept privat fara scop patrimonial)/ P2: întreprindere mica</t>
  </si>
  <si>
    <t>Scoala pentru toti – sansa la o viata mai buna</t>
  </si>
  <si>
    <t>Cresterea participarii la educatie pentru 778 copii (100 copii anteprescolari, 130 prescolari si 548 elevi) si 50 tineri si adulti si prevenirea parasirii timpurii a scolii, prin interventii integrate, cuprinzatoare si inovative, care raspund nevoilor specifice ale grupului tinta din Resita, Berzovia si Vermes, judetul Caras-Severin, identificate in analiza de nevoi.</t>
  </si>
  <si>
    <t xml:space="preserve">Vest </t>
  </si>
  <si>
    <t xml:space="preserve">Caras-Severin, </t>
  </si>
  <si>
    <t>Berzovia/ Resita/ Vermes</t>
  </si>
  <si>
    <t>L organism neguvernamental nonprofit (persoana juridica de drept privat fara scop patrimonial)/ P1 + P2 + P3 institutie de învatamânt pre-universitar de stat acreditata / P4 unitate administrativ teritoriala nivel local</t>
  </si>
  <si>
    <t>Reducerea si prevenirea abandonului scolar timpuriu si promovarea accesului egal la invatamantul prescolar, primar si secundar, pentru toti copii apartinand zonei rurale Remetea Chioarului, respectiv copii din satele Rmetea Chioarului, Remecioara, Berche, Berchezoaia si Posta cu catun Sapaia.</t>
  </si>
  <si>
    <t>Remetea Chioarului</t>
  </si>
  <si>
    <t>L: organism neguvernamental nonprofit (persoana juridica de drept privat fara scop patrimonial)/ P1: unitate administrativ teritoriala nivel local</t>
  </si>
  <si>
    <t>nr.3/20.11.2020</t>
  </si>
  <si>
    <t>Implementarea masurilor integrate pentru facilitarea accesului la educatie si prevenirea parasirii timpurii a scolii pentru copiii si tinerii ce fac parte din grupuri vulnerabile, reintoarcerea in sistemul de invatamant a copiilor / tinerilor / adultilor care au parasit scoala, precum si dezvoltarea competentelor capitalului uman din invatamantul preuniversitar din unitati scolare defavorizate.</t>
  </si>
  <si>
    <t>Centru/Sud-Vest Oltenia</t>
  </si>
  <si>
    <t>Sibiu/ Olt</t>
  </si>
  <si>
    <t>Rosia/ Scarisoara/ Stoenesti</t>
  </si>
  <si>
    <t>L: unitate administrativ teritoriala nivel local/ P1+P2+P3: instituţie de învaţământ pre-universitar de stat acreditată</t>
  </si>
  <si>
    <t>ProForm - PROfesionalizarea cadrelor didactice prin FORMare continuă</t>
  </si>
  <si>
    <t>Dezvoltarea competentelor profesionale si transversale ale personalului didactic si managerilor scolari la nivelul judeþelor implicate în proiect, cresterea motivaþiei si a stabilitaþii pe post a acestora, în vederea asigurarii îmbunatatirii calitaþii educaþiei, a accesului echitabil la educatie, a prevenirii si reducerii fenomenului de parasire timpurie a scolii.</t>
  </si>
  <si>
    <t>Nord-Est / Sud - Muntenia</t>
  </si>
  <si>
    <t>Botosani/ Giurgiu</t>
  </si>
  <si>
    <t>Albesti/ Manoleasa/ Mihalaseni/ Mileanca/ Stefanesti/ Comana/Gaiseni/ Gaujani/ Herasti/ Isvoarele/ Mihailesti/ Schitu/ Singureni/ Stoenesti</t>
  </si>
  <si>
    <t>nr.1/01.04.2019</t>
  </si>
  <si>
    <t>CASPER – Comunitate Activă pentru o Școală Performantă</t>
  </si>
  <si>
    <t>Prevenirea si diminuarea parasirii timpurii a scolii pentru un numar de 254 de copii din zona de circumscriptie a Scolii Gimnaziale „Draghici Davila” si a Gradinitei „Draghici Davila” din Gaujani, arondate scolii, din judetul Giurgiu, prin masuri educationale integrate, stimularea accesului egal si participarii active a copiilor la invatamantul prescolar, primar si gimnazial de calitate, in special a grupurilor cu risc de parasire timpurie a scolii.</t>
  </si>
  <si>
    <t>Bucuresti/ Giurgiu</t>
  </si>
  <si>
    <t>Bucuresti/ Gaujani</t>
  </si>
  <si>
    <t>L: organism neguvernamental nonprofit (persoana juridica de drept privat fara scop patrimonial)/ P1: institutie de învatamânt pre-universitar de stat acreditata</t>
  </si>
  <si>
    <t xml:space="preserve">Prevenirea si diminuarea parasirii timpurii a scolii, precum si incurajarea inscrierii in sistemul de invatamant preuniversitar obligatoriu pentru un numar de 326 de copii si facilitarea reintegrarii in sistemul educational a unui numar de 60 de tineri si adulti care au abandonat timpuriu sistemul educational, situati in zona de circumscriptie a Scolii Gimnaziale nr.1 din Comuna Sabareni, judetul Giurgiu, prin masuri educationale integrate, stimularea accesului egal si participarii active a copiilor la invatamantul prescolar, primar si gimnazial de calitate, in special a grupurilor cu risc de parasire timpurie a scolii, si derularea unui program „A doua sansa” pentru 60 de tineri si adulti care au abandonat timpuriu sistemul educational. </t>
  </si>
  <si>
    <t>Sabareni</t>
  </si>
  <si>
    <t xml:space="preserve">prevenirea si diminuarea parasirii timpurii a scolii pentru un numar de 550 de copii din zona de circumscriptie a Scolii Gimnaziale Niculesti, din Comuna Niculesti, judetul Dambovita, prin masuri educationale integrate, stimularea accesului egal si participarii active a copiilor la invatamantul prescolar, primar si gimnazial de calitate, in special a grupurilor cu risc de parasire timpurie a scolii. </t>
  </si>
  <si>
    <t>Niculesti</t>
  </si>
  <si>
    <t xml:space="preserve">Furnizarea unor masuri integrate pentru reducerea si prevenirea abandonului scolar timpuriu si promovarea accesului egal la învatamântul prescolar, primar si secundar de calitate, inclusiv la parcursuri de învatare formale, nonformale si informale în rândul a 2485 de copii din comunitati defavorizate din judetele Botosani si Suceava. </t>
  </si>
  <si>
    <t>Botosani/Iasi/Suceava</t>
  </si>
  <si>
    <t>Cordareni/ Cotusca/ Stauceni/ Iasi/ Liteni</t>
  </si>
  <si>
    <t xml:space="preserve">L+P2: organism neguvernamental nonprofit (persoana juridica de drept privat fara scop patrimonial)/ P1 unitate administrativ teritoriala nivel local  </t>
  </si>
  <si>
    <t>dezvoltarea sistemului educational romanesc prin masuri destinate deopotriva prescolarilor, elevilor, parintilor acestora cat si personalului didactic, de sprijin si de management, vizand zonele de circumscriptie ale Liceului Tehnologic Liviu Rebreanu (Gradinita Floare de Colt) si Scolii Gimnaziale "Geo Bogza"din Balan, judetul Harghita. Proiectul isi propune prevenirea si diminuarea parasirii timpurii a scolii, precum si incurajarea inscrierii in sistemul de invatamant preuniversitar obligatoriu pentru un numar de 448 de copii situati in zona de circumscriptie a Liceului Tehnologic Liviu Rebreanu (Gradinita Floare de Colt) si Scolii Gimnaziale "Geo Bogza" din Balan, judetul Harghita prin masuri educationale integrate, stimularea accesului egal si participarii active a copiilor la invatamantul prescolar, primar si gimnazial de calitate, in special a grupurilor cu risc de parasire timpurie a scolii.</t>
  </si>
  <si>
    <t>Harghita</t>
  </si>
  <si>
    <t>Balan</t>
  </si>
  <si>
    <t>Programe de invatare la locul de munca pentru elevi si studenti</t>
  </si>
  <si>
    <t>Cresterea gradului de angajabilitate a elevilor si studentilor din regiunile NE, SM si SE prin participarea a 200 de elevi si 100 de studenti din domeniile: tehnic, telecomunicatii si comercial la programe de invatare la locul de munca.</t>
  </si>
  <si>
    <t xml:space="preserve">Centru/Nord-Est/Nord-Vest/Sud - Muntenia/Sud-Est/Sud-Vest Oltenia/
</t>
  </si>
  <si>
    <t>Brasov/Botosani/Iasi/Maramures/Arges/Calarasi/Prahova/Galati/Vrancea/Gorj/Olt/Vâlcea/</t>
  </si>
  <si>
    <t>Brasov/Botosani/Iasi/Sighetu Marmatiei/Pitesti/Calarasi/Câmpina/Pechea/Focsani/Bâlteni/Târgu Jiu/Slatina/Dragasani/RâmnicuVâlcea/</t>
  </si>
  <si>
    <t>L+P1+P2: întreprindere mare</t>
  </si>
  <si>
    <t>Practica – primul pas in cariera</t>
  </si>
  <si>
    <t>Cresterea gradului de angajabilitate a elevilor si studentilor din regiunea NE, prin participarea a 100 de elevi si 120 de studenti din domeniul tehnic la programe de invatare la locul de munca.</t>
  </si>
  <si>
    <t>Holboca/Municipiul Iasi</t>
  </si>
  <si>
    <t>L+P1: întreprindere mare</t>
  </si>
  <si>
    <t>nr.1/07.06.2019</t>
  </si>
  <si>
    <t>dezvoltarea sistemului educational romanesc prin masuri destinate deopotriva prescolarilor, elevilor, parintilor acestora cat si personalului didactic, de sprijin si de management, vizand zona de circumscriptie a Scolii Gimnaziale Speciale "Sf.Nicolae", Scolii Gimnaziale "Ienachita Vacarescu" si Gradinitei "Scufita Rosie"din Bucuresti, sector 4. Proiectul isi propune prevenirea si
diminuarea parasirii timpurii a scolii, precum si incurajarea inscrierii in sistemul de invatamant preuniversitar obligatoriu pentru un numar de 587 de copii situati in zona de circumscriptie a Scolii Gimnaziale Speciale "Sf. Nicolae", Scolii Gimnaziale "Ienachita Vacarescu" si Gradinitei "Scufita Rosie", din Bucuresti, sector 4, Regiunea de Dezvoltare Bucuresti-Ilfov, prin masuri educationale integrate, stimularea accesului egal si participarii active a copiilor la invatamantul prescolar, primar si gimnazial de calitate, in special a grupurilor cu risc de
parasire timpurie a scolii.</t>
  </si>
  <si>
    <t>nr.2/07.05.2020</t>
  </si>
  <si>
    <t>Masuri integrate de prevenire a abandonului prescolar si scolar in comuna Remetea si in municipiul Beius, judetul Bihor</t>
  </si>
  <si>
    <t>Prevenirea abandonului scolar timpuriu prin elaborarea si aplicarea de metode si masuri educationale specifice in unitatile
scolare din comuna Remetea si din Municipiul Beius, judetul Bihor.</t>
  </si>
  <si>
    <t>Beius/Remetea</t>
  </si>
  <si>
    <t>Acces egal la invatamant de calitate la Liceul Tehnologic "Petrache Poenaru" Balcesti</t>
  </si>
  <si>
    <t>Reducerea si prevenirea abandonului scolar timpuriu si promovarea accesului egal la invatamantul prescolar, primar si secundar de calitate, inclusiv la parcursuri de invatare formale, non formale si informale pentru reintegrarea in educatie si formare a propulatiei din Orasul Balcesti si localitatile limitrofe.</t>
  </si>
  <si>
    <t>Balcesti</t>
  </si>
  <si>
    <t>L + P2 organism neguvernamental nonprofit (persoana juridica de drept privat fara scop patrimonial)/ P1 instituþie de învaþamânt pre-universitar de stat acreditata</t>
  </si>
  <si>
    <t>nr.3/29.01.2020</t>
  </si>
  <si>
    <t>SCOP - Scoala, Comunitate, Oportunitate, Participare</t>
  </si>
  <si>
    <t>Prevenirea si diminuarea parasirii timpurii a scolii, precum si incurajarea inscrierii in sistemul de invatamant preuniversitar obligatoriu pentru un numar de 620 de copii si elevi si facilitarea reintegrarii in sistemul educational a unui numar de 60 de tineri si adulti care au abandonat timpuriu sistemul educational, situati in zona de circumscriptie a Scolii Gimnaziale Daia nr.1, a Scolii Gimnaziale din Vedea, a Scolii Gimnaziale din Gogosari din Comuna Vedea, Comuna Gogosari, Comuna Daia, judetul Giurgiu, prin masuri educationale integrate, stimularea accesului egal si participarii active a copiilor la invatamantul prescolar, primar si gimnazial de calitate, in special a grupurilor cu risc de parasire timpurie a scolii, si derularea unui program „A doua sansa”.</t>
  </si>
  <si>
    <t>Bucuresti-Ilfov / Sud - Muntenia</t>
  </si>
  <si>
    <t xml:space="preserve">Bucuresti/ Giurgiu </t>
  </si>
  <si>
    <t>Bucuresti/Daia/Gogosari/Vedea</t>
  </si>
  <si>
    <t xml:space="preserve">L: organism neguvernamental nonprofit (persoana juridica de drept privat fara scop patrimonial)/ P1+P2 unitate administrativ teritoriala nivel local / P3 institutie de învatamânt pre-universitar de stat acreditata  </t>
  </si>
  <si>
    <t>O scoală pentru comunitate, o scoala pentru toti</t>
  </si>
  <si>
    <t>Diminuarea discrepantelor de dezvoltare economica si sociala intre Romania si statele membre, cresterea nivelului de educatie la populatie, cresterea participarii la educatie incepand cu cea timpurie si scaderea nivelului de parasire timpurie a scolii, scop asumat de Romania prin Strategia privind reducerea parasirii timpurii a scolii. Se doreste ca pana in 2020 sa ne incadram in rata de PTS de 11.3%, in 2015 aceasta rata fiind de 17,3%. Conform unui studiu realizat de World Vision Romania, procentul copiilor care abandoneaza scoala în fiecare an este de 2,4% ceea ce face extrem de dificila pt Romania atingerea tintei propuse.</t>
  </si>
  <si>
    <t>Pauca</t>
  </si>
  <si>
    <t>L: unitate administrativ teritoriala nivel local/ P1:  institutie de învatamânt pre-universitar de stat acreditata/ P2: organism neguvernamental nonprofit (persoana juridica de drept privat fara scop patrimonial)</t>
  </si>
  <si>
    <t>SUCCES - Sustinem accesul copiilor la educatie in scoli defavorizate</t>
  </si>
  <si>
    <t>reprezinta prevenirea si reducerea abandonului scolar si facilitarea accesului la educatie, inclusiv
reintegrarea in sistemul de invatamant prin parcursuri de invatare formale, non formale si informale pentru 320 de persoane (260 copii si
60 persoane din programul A doua sansa) din comuna Gepiu, judetul Bihor,</t>
  </si>
  <si>
    <t xml:space="preserve">Nord-Vest
</t>
  </si>
  <si>
    <t>Gepiu</t>
  </si>
  <si>
    <t>L: organism neguvernamental nonprofit (persoana juridica de drept privat fara scop patrimonial)/P1: întreprindere mica/P2: unitate administrativ teritoriala nivel local/P3: institutie de învatamânt pre-universitar de stat acreditata</t>
  </si>
  <si>
    <t>Ne asiguram viitorul prin educatie</t>
  </si>
  <si>
    <t>Dor Marunt/Dragalina/Gurbanesti/Lehliu/Roseti</t>
  </si>
  <si>
    <t>L+P6:organism neguvernamental nonprofit (persoana juridica de drept privat fara scop patrimonial)/P1+P2+P3+P4+P5: institutie de învatamânt pre-universitar de stat acreditata.</t>
  </si>
  <si>
    <t>Program integrat - Educatie, Dezvoltare, Integrare (EDI)</t>
  </si>
  <si>
    <t>Imbunatatirea participarii in sistemul de educatie a copiilor cu risc de excluziune sociala si economica, a adultilor care nu au absolvit invatamantul minim obligatoriu si crestereacompetentelor profesionale pentru profesorii din scolile vizate prin proiect-Catane, Racovita, Barza, Corbu, Milcovu din Deal+prevenirea si reducerea abandonului scolar timpuriu si reintoarcerea in sistemul de educatie si formare pentru tinerii si/sau adultii care nu si-au finalizat educatia obligatorie si imbunatatirea actului educational - pentru 1219 persoane provenind din mediul rural, prin ezvoltarea unui pachet integrat de masuri care presupun desfasurarea unor actiuni cu impact direct asupra facilitarii accesului la educatie si prevenirii/reducerii parasirii timpurii a scolii, a unor actiuni destinate imbunatatirii si diversificarii serviciilor educationale oferite si prin implementarea unor actiuni destinate dezvoltarii capacitatii resurselor umane din scoli.</t>
  </si>
  <si>
    <t>Dolj/Olt/Vâlcea</t>
  </si>
  <si>
    <t>Catane/Bârza/Corbu/Milcov/Racovita</t>
  </si>
  <si>
    <t>Simulator de cariera</t>
  </si>
  <si>
    <t>Cresterea gradului de angajabilitate a 130 de studenti din regiunile Nord Est si Sud Est prin participarea la programe de invatare la locul de munca.</t>
  </si>
  <si>
    <t xml:space="preserve">Nord-Est/Sud-Est
</t>
  </si>
  <si>
    <t>Iasi/Suceava/Vrancea</t>
  </si>
  <si>
    <t>Iasi/Suceava/Focsani</t>
  </si>
  <si>
    <t>L:organism neguvernamental nonprofit (persoana juridica de drept privat fara scop patrimonial)/P1+P3:institutie de învatamânt superior de stat acreditata/P2:întreprindere mare.</t>
  </si>
  <si>
    <t>nr.1/03.07.2019</t>
  </si>
  <si>
    <t xml:space="preserve">Dezvoltarea sistemului educational romanesc prin masuri destinate deopotriva prescolarilor, elevilor, parintilor acestora cat si personalului didactic, vizand zona de circumscriptie a Scolii Gimnaziale nr.1 Liesti, Scolii Gimnaziale nr.2 Liesti si Scolii Gimnaziale "Sfantul Nicolae" din Liesti, judetul Galati (si unitatilor subordonate). </t>
  </si>
  <si>
    <t>Liesti</t>
  </si>
  <si>
    <t>Imbunatatirea insertiei profesionale si dezvoltarea de competente cerute pe piata muncii la nivelul a340 elevi din jud. Vaslui în domeniul serviciilor relevante pentru economia locala si regionala prin parteneriate cu valoare adaugata între unitatile de învatamânt si potentiali angajatori.</t>
  </si>
  <si>
    <t>Bacau/Botosani/Iasi/Neamt/Suceava/Vaslui</t>
  </si>
  <si>
    <t>Bogdanesti/ Bacau/ Moinesti/ Onesti/ Leorda/ Mihai Eminescu/ Botosani/Dorohoi/ Bucecea/ Iasi/ Pascani/ PiatraNeamt/CâmpulungMoldovenesc/ Falticeni/ Radauti/ Suceava/ Vatra Dornei/ Banca/ Lipovat/ Bîrlad/ Husi/ Vaslui/ Murgeni/ Rosiesti</t>
  </si>
  <si>
    <t>L:întreprindere mare/P1: organism neguvernamental nonprofit (persoana juridica de drept privat fara scop patrimonial)</t>
  </si>
  <si>
    <t>nr.3/22.01.2020</t>
  </si>
  <si>
    <t>Practica de succes in domeniul serviciilor turistice</t>
  </si>
  <si>
    <t>Cresterea capacitatii de integrare pe piata muncii si a competentelor socio - profesionale in scopul facilitarii tranzitiei de la scoala la o viata activa pentru 250 de studenti din domeniul turistic</t>
  </si>
  <si>
    <t>L:organism neguvernamental nonprofit (persoana juridica de drept privat fara scop patrimonial)/P1:întreprindere mijlocie</t>
  </si>
  <si>
    <t>Dezvoltarea competenþelor profesionale si transversale pentru 70 de studenþi din învaþamântul superior înscrisi în cadrul Universitaþii „Vasile Alecsandri” din Bacau prin *organizarea de stagii de practica, prin *valorificarea parteneriatelor dintre mediul educaþional si angajatori, prin *acces la servicii de consiliere si orientare profesionala, în vederea cresterii sanselor de angajare în specializarile studiate din domeniul industriei alimentare, biochimie si procese industriale.</t>
  </si>
  <si>
    <t>L: institutie de învatamânt superior de stat acreditata/P1: întreprindere mijlocie.</t>
  </si>
  <si>
    <t>nr.2/24.04.2019</t>
  </si>
  <si>
    <t>Practica pentru Educatie - Educatie pentru PROfesie</t>
  </si>
  <si>
    <t>Cresterea impactului direct asupra angajabilitatii a 200 de studenti ai facultatilor Inginerie Mecanica si Electrica si Stiinte Economice din cadrul UPG , implementand un sistem inovativ de imbunatatire a abilitatilor si cunostintelor relevante asigurat de un mix de interventii constand in organizarea unor stagii de practica pentru realizarea proiectelor de licenta incomplementaritate cu activitatile de laborator si consiliere directa.</t>
  </si>
  <si>
    <t>Centru/Nord-Est/Nord-Vest/Sud - Muntenia/Sud-Est/Sud-Vest Oltenia/Vest/</t>
  </si>
  <si>
    <t>Sibiu/Bacau/Bihor/Salaj/Dâmboviþa/Prahova/Buzau/Constanþa/Gorj/Arad</t>
  </si>
  <si>
    <t xml:space="preserve"> Sibiu/Bacau/Oradea/Zalau/Târgoviste/Ploiesti/Buzau/Constanþa/Târgu Jiu/Arad</t>
  </si>
  <si>
    <t>L: întreprindere mica/P1: institutie de învatamânt superior de stat acreditata</t>
  </si>
  <si>
    <t>nr.5/20.08.2020</t>
  </si>
  <si>
    <t>Stagii de practica pentru studenti</t>
  </si>
  <si>
    <t>Dezvoltarea de competente si abilitati practice in vederea cresterii gradului de insertie pe piata muncii si a angajabilitatii a 200 destudenti din cadrul facultatii de Stiinte a Universitatii "1 Decembrie 1918" din Alba Iulia (UAB), intr-un interval de 24 de luni cu un cost total eligibil de 1.486,848,33 lei.</t>
  </si>
  <si>
    <t>L1: institutie de învatamânt superior de stat acreditata /P1: organism neguvernamental nonprofit (persoana juridica de drept privat fara scop patrimonial)</t>
  </si>
  <si>
    <t>nr.5/29.07.2020</t>
  </si>
  <si>
    <t>Dezvoltarea aptitudinilor de munca ale elevilor cu scopul cresterii sanselor de ocupare si integrarii cu succes a acestora pe piata muncii.</t>
  </si>
  <si>
    <t>L+P1+P2: întreprindere mica</t>
  </si>
  <si>
    <t>nr.3/18.12.2020</t>
  </si>
  <si>
    <t>Facilitarea accesului pe piaþa muncii pentru 334 de elevi din învaþamântul preuniversitar cu profilul electrotehnic din judeþul Iasi pentru o
perioada de 24 de luni prin derularea de activitaþi de învaþare aferente stagiilor de practica, consilierii si orientarii profesionale, înregistrarii
si dezvoltarii unor firme de exerciþiu/ întreprinderi simulate.</t>
  </si>
  <si>
    <t>Lespezi/Iasi/Pascani/Podu Iloaiei/Vladeni/Tibanesti</t>
  </si>
  <si>
    <t>L: autoritate a administratiei publice centrale finantata integral de la bugetul de stat sau BAS/ P1 întreprindere mica  / P2 organism neguvernamental nonprofit (persoana juridica de drept privat fara scop patrimonial)</t>
  </si>
  <si>
    <t>nr.3/11.09.2020</t>
  </si>
  <si>
    <t>Facilitarea accesului pe piaþa muncii pentru 334 de elevi din învaþamântul preuniversitar cu profil mecanic din judeþul Iasi pentru o
perioada de 24 de luni prin derularea de activitaþi de învaþare aferente stagiilor de practica, consilierii si orientarii profesionale, înregistrarii
si dezvoltarii unor firme de exerciþiu/ întreprinderi simulate.</t>
  </si>
  <si>
    <t>Belcesti/ Cristesti/ Dagâta/ Lungani/ Iasi/ Pascani/ Hârlau/ Podu Iloaiei/ Târgu Frumos/ Stolniceni-Prajescu/ Vladeni/ Tibanesti</t>
  </si>
  <si>
    <t>L: autoritate a administratiei publice centrale finantata integral de la bugetul de stat sau BAS/ P1 întreprindere mica/ P2 organism neguvernamental nonprofit (persoana juridica de drept privat fara scop patrimonial)</t>
  </si>
  <si>
    <t>nr.3/29.01.2021</t>
  </si>
  <si>
    <t>Inserþia pe piaþa muncii unui numar de 110 absolvenþi de învaþamânt tertial universitar si non universitar, prin dobândirea competenþelor necesare integrarii si menþinerii pe o piaþa a muncii moderna, flexibila si dinamica.</t>
  </si>
  <si>
    <t xml:space="preserve">Bucuresti - Ilfov/Nord-Est/Nord-Vest/Sud-Vest Oltenia/Vest
</t>
  </si>
  <si>
    <t>Bucuresti/Iasi/Bihor/Dolj/Mehedinþi/Timis</t>
  </si>
  <si>
    <t>Bucuresti/Iasi/Oradea/Craiova/Drobeta-Turnu Severin/Timisoara</t>
  </si>
  <si>
    <t>Cresterea gradului de angajabilitate a 250 de studenti din regiunea VEST prin participarea la programe de invatare la locul de munca.</t>
  </si>
  <si>
    <t>L: întreprindere mare/P1: institutie de învatamânt superior de stat acreditata</t>
  </si>
  <si>
    <t>Dezvoltarea aptitudinilor practice pentru 220 de studenti de la domeniile Inginerie industriala si Inginerie si management, specializari specifice domeniului textilelor si confectiilor, prin stagii de practica la firme de top din regiunile Nord-Est si Sud-Est, in vederea integrarii cu succes pe piata muncii, prin investitii in educatia si formarea profesionala pentru dobandirea de
competente.</t>
  </si>
  <si>
    <t>Iasi/Neamt/Vrancea/</t>
  </si>
  <si>
    <t>Iasi/Savinesti/Focsani/</t>
  </si>
  <si>
    <t>nr.4/15.10.2020</t>
  </si>
  <si>
    <t>DigiPub+ „Competente digitale pentru piata editoriala in era publicatiilor electronice”</t>
  </si>
  <si>
    <t>Facilitarea tranzitiei de la studiile universitare la viata activa, pentru un numar de 200 de studenti si masteranzi ai Universitatilor din Bucuresti si Iasi, prin cresterea nivelului de calificare practica a acestora, in conformitate cu cerintele pietei muncii din domeniul editorial.</t>
  </si>
  <si>
    <t>Bucuresti - Ilfov/Nord-Est</t>
  </si>
  <si>
    <t>Bucuresti/Iasi</t>
  </si>
  <si>
    <t>L: organism neguvernamental nonprofit (persoana juridica de drept privat fara scop patrimonial)/ P1: întreprindere mica</t>
  </si>
  <si>
    <t>Dezvoltarea competenþelor tehnice si transversale pentru 150 de elevi din învaþamântul secundar superior din Sf. Gheorghe, jud. Covasna, prin *organizarea de programe de practica, prin *valorificarea parteneriatelor dintre mediul educaþional si angajatori, prin *acces la servicii de consiliere si orientare profesionala, în vederea cresterii sanselor de angajare în domeniile prelucrari mecanice, auto si electrotehnic.</t>
  </si>
  <si>
    <t>Covasna</t>
  </si>
  <si>
    <t>Sfântul
Gheorghe</t>
  </si>
  <si>
    <t>L: camera de comert/P1: întreprindere mijlocie/P2+P3: organism neguvernamental nonprofit (persoana juridica de drept privat fara scop patrimonial)/P4:întreprindere mica</t>
  </si>
  <si>
    <t>Facilitarea tranzitiei de la educatie la piata muncii in domeniul sanatatii – balneofiziokinetoterapie</t>
  </si>
  <si>
    <t>Facilitarea tranzitiei de la educatie la piata muncii cu efecte directe asupra cresterii gradului de ocupare in randul studentilor din domeniul sanatatii –balneofiziokinetoterapie, prin derularea de activitati integrate de invatare la un potential loc de munca, consiliere si orientare profesionala.</t>
  </si>
  <si>
    <t>L: institutie de învatamânt superior de stat acreditata/ P1 întreprindere mica</t>
  </si>
  <si>
    <t>nr.1/11.04.2019</t>
  </si>
  <si>
    <t>Dezvoltarea de competente necesare unui loc de munca prin practica nationala si transnationala</t>
  </si>
  <si>
    <t>Cresterea ocupabilitatii si adaptabilitatii elevilor din invatamantul profesional si tehnic la cerintele unui loc de munca, prin dezvoltarea aptitudinilor si cunostintelor dobandite in cadru stagiilor de practica a 150 elevi IN CADRUL SECTORELOR ECONOMICE IDENTIFICATE CONFORM SNC SI SNCDI.</t>
  </si>
  <si>
    <t>Cluj/Turda</t>
  </si>
  <si>
    <t>L:întreprindere mica/P1: organizatie patronala</t>
  </si>
  <si>
    <t>nr.2/22.01.2020</t>
  </si>
  <si>
    <t>Dezvoltare personala si stagii de practica pentru viitori psihologi</t>
  </si>
  <si>
    <t>Dezvoltarea aptitudinilor si competentelor specifice pentru 200 studenti (inclusiv pentru cei carese afla intr-o categorie dezavantajata de persoane) inmatriculati in sistemul national de invatamant (licenta si master), la Universitatea”Andrei Saguna” Constanta, Facultatea Psihosociologie, Specializarea Psihologie, prin facilitarea tranzitiei de la scoala la viata activa in
vederea insertiei viitoare pe piata muncii, in domenii profesionale relevante specializarii studiate si in concordanta cu propriul set de competente.</t>
  </si>
  <si>
    <t>Braila/Buzau/Constanta/Tulcea/Vrancea/</t>
  </si>
  <si>
    <t>L: instituþie de învatamânt superior particulara acreditata/P1: organism neguvernamental nonprofit (persoana juridica de drept privat fara scop patrimonial).</t>
  </si>
  <si>
    <t>nr.3/24.11.2020</t>
  </si>
  <si>
    <t>Cresterea ratei de participare a elevilor si studentiilor din regiunea Centru la programe de invatare la locul de munca in vederea insertiei pe piata muncii</t>
  </si>
  <si>
    <t>Targu-Mures</t>
  </si>
  <si>
    <t>L: organism neguvernamental nonprofit (persoana juridica de drept privat fara scop patrimonial)/P1+P2: întreprindere mica</t>
  </si>
  <si>
    <t>nr.6/27.08.2020</t>
  </si>
  <si>
    <t>Facilitarea insertiei pe piata muncii si dezvoltarea aptitudinilor de munca a elevilor si a studentilor prin crearea unui parteneriat intre unitati de invatamant si mediul de afaceri.</t>
  </si>
  <si>
    <t>Zalau</t>
  </si>
  <si>
    <t>ProStart - Stagii de practica pentru studenti</t>
  </si>
  <si>
    <t>Cresterea numarului absolventilor de invatamant universitar din cadrul Universitatii de StiinteAgronomice si Medicina Veterinara, Facultatea de Management, Iginerie Economica inAgricultura si Dezvoltare Rurala care isi gasesc un loc de munca urmare a accesului la activitati de invatare la un potential loc de munca cu 110 studenti din regiunile Sud Vest Oltenia si Sud Muntenia.</t>
  </si>
  <si>
    <t>Arges/ Calarasi/ Dâmbovita/ Giurgiu/ Ialomita/ Prahova/Teleormen/Dolj/Gorj/Mehedinti/Olt/Valcea</t>
  </si>
  <si>
    <t>JudetulArges/Judetul Calarasi/Judetul Dâmboviþa/Judetul Giurgiu/Judetul Ialomiþa/Judetul Prahova/Judetul Teleormen/Judetul Dolj/Judetul Gorj/Judetul Mehedinti/Judetul Olt/Judetul Valcea</t>
  </si>
  <si>
    <t>L:întreprindere mijlocie/P1: institutie de învatamânt superior de stat acreditata</t>
  </si>
  <si>
    <t>Calitate in practica!</t>
  </si>
  <si>
    <t>Crearea de competente si locuri de munca in unul din domeniile prioritare identificate in SNC (Tehnologia informatiei si comunicatiilor - TIC) si mai ales durabile pentru 250 de studenti, pe un sector de piata identificat generic sub denumirea „dezvoltare software la comanda” (planificare, management, dezvoltare, programare, arhitectura, testare, securitate si monitorizare software si aplicatii).</t>
  </si>
  <si>
    <t xml:space="preserve">Centru/Nord-Est/Nord-Vest/Sud-Vest Oltenia/Vest
</t>
  </si>
  <si>
    <t>Brasov/Sibiu/Iasi/Cluj/Dolj/Timis</t>
  </si>
  <si>
    <t>Judetul Brasov/Judetul Sibiu/Judetul Iasi/Judetul Cluj/Judetul Dolj/Judetul Timis</t>
  </si>
  <si>
    <t>Practica in intreprinderi simulate - SIMPRACT 2</t>
  </si>
  <si>
    <t>Cresterea angajabilitaþii studenþilor printr-o serie de activitati de consiliere, orientare profesionala si actiuni cu caracter inovator care vor conduce la dezvoltarea de competente antreprenoriale si de aptitudini de munca necesare insertiei acestora pe piata muncii.</t>
  </si>
  <si>
    <t>nr.2/28.05.2019</t>
  </si>
  <si>
    <t>Practica o cariera de succes in domeniul tehnic si in cel agricol</t>
  </si>
  <si>
    <t>Arad/Timis</t>
  </si>
  <si>
    <t>Arad/Timisoara</t>
  </si>
  <si>
    <t>L:întreprindere mare/P1: institutie de învatamânt superior de stat acreditata</t>
  </si>
  <si>
    <t>Start lansat pentru o cariera de succes</t>
  </si>
  <si>
    <t>Cresterea gradului de angajabilitate a 260 de studenti din regiunea Nord Vest prin participarea la programe de invatare la locul de munca.</t>
  </si>
  <si>
    <t>Jucu/ Cluj-Napoca</t>
  </si>
  <si>
    <t>L: întreprindere mare/ P1 întreprindere mica/ P2 institutie de învatamânt superior de stat acreditata</t>
  </si>
  <si>
    <t>nr.4/06.10.2020</t>
  </si>
  <si>
    <t>Dezvoltam abilitati, cream oportunitati !</t>
  </si>
  <si>
    <t>Cresterea gradului de ocupare pentru 250 de studenti inscrisi in invatamantul superior din cele Regiunea Sud-Muntenia; ca urmare a accesului la activitati de învaþare la un potenþial loc de munca cu precadere in sectoarele econimice cu potential competitiv conform SNC si SNCDI.</t>
  </si>
  <si>
    <t>Arges/ Calarasi/ Dâmbovita/ Giurgiu/ Ialomita/ Prahova</t>
  </si>
  <si>
    <t>Judetul Arges/ Judetul Calarasi/ Judetul Dâmbovita/ Judetul Giurgiu/ Judetul Ialomiþa/ Judetul Prahova</t>
  </si>
  <si>
    <t>L: organism neguvernamental nonprofit (persoana juridica de drept privat fara scop patrimonial)/ P1 întreprindere mare</t>
  </si>
  <si>
    <t>nr.2/06.09.2019</t>
  </si>
  <si>
    <t>Stagii de practica - cresterea insertiei pe piata muncii a studentilor din regiunea Sud-Est</t>
  </si>
  <si>
    <t>Cresterea participarii studentilor din Regiunea Sud Est la stagii de practica la locul de munca in vederea facilitarii insertiei pe piata muncii prin sprijinirea tranzitiei de la scoala la viata activa a unui numar de 252 studenti.</t>
  </si>
  <si>
    <t>Braila/Buzau/Constanta/Galati/Tulcea/Vrancea</t>
  </si>
  <si>
    <t>Braila/Buzau/Constanta/Galati/Tulcea/Focsani</t>
  </si>
  <si>
    <t>L: organism neguvernamental nonprofit (persoana juridica de drept privat fara scop patrimonial)/P1: institutie de învatamânt superior de stat acreditata</t>
  </si>
  <si>
    <t>Cresterea gradului de insertie pe piata muncii a 180 de absolventi ai Facultatii de Farmacie din cadrul Universitatii de Medicina si Farmacie ”Iuliu Hatieganu” Cluj-Napoca (153 studenti inmatriculati in anul IV si 27 studenti inmatriculati in anul II)</t>
  </si>
  <si>
    <t>L:instituþie de învaþamânt superior de stat acreditata. P1:autoritate a administraþiei publice centrale finanþata parþial din venituri proprii si bugetul de stat sauBAS</t>
  </si>
  <si>
    <t>Cresterea sanselor de angajare a absolventilor Facultatilor de Drept si Administratie Publica din judetul Constanta, prin desfasurarea de masuri active si inovative care sa le sporeasca acestora gradul de informare si capacitatea de adaptare la cerintele pietei fortei de munca, in corelare cu nevoile specifice ale diversilor angajatori.</t>
  </si>
  <si>
    <t>L + P1: organism neguvernamental nonprofit (persoana juridica de drept privat fara scop patrimonial)</t>
  </si>
  <si>
    <t>SPiC - Studenti in Practica pentru o viitoare Cariera</t>
  </si>
  <si>
    <t>Cresterea ratei angajabilitatii a 260 studenti (nivel licenta si masterat) ai Universitatii „Babes-Bolyai” din Cluj-Napoca (UBB) inmatriculati la Facultatea de Drept (FD), Facultatea de Stiinte Politice, Administrative si ale Comunicarii (FSPAC) si la Facultatea de Sociologie si Asistenta Sociala (FSAS), prin imbunatatirea competentelor profesionale si dobandirea experientei practice in urma participarii la activitati integrate de pregatire practica, activitati inovative de consiliere si orientare in cariera axate pe dezvoltarea de competente profesionale, actiuni de inovare sociala in comunitatea rurala si concursuri profesionale cu sprijinul si implicarea directa a reprezentantilor pietei muncii.</t>
  </si>
  <si>
    <t>Cluj-Napoca/</t>
  </si>
  <si>
    <t>L:instituþie de învaþamânt superior de stat acreditata/P1: organism neguvernamental nonprofit (persoana juridica de drept privat fara scop patrimonial)</t>
  </si>
  <si>
    <t>nr.3/12.10.2020</t>
  </si>
  <si>
    <t>AGROPRACTIK</t>
  </si>
  <si>
    <t>Facilitarea tranzitiei de la educatie la piata fortei de munca, prin sprijinirea invatarii la un potential loc de munca, a 150 de
studenti din ani terminali din cadrul Facultatii de Stiinte Agricole, Industrie Alimentara si Protectia Mediului (SAIAPM), Universitatea ”Lucian Blaga” din Sibiu, in decurs de 16 luni.</t>
  </si>
  <si>
    <t>Sibiu/Slimnic/Seica Mare</t>
  </si>
  <si>
    <t>L: institutie de învatamânt superior de stat acreditata/P1+P2: intreprindere mare/P3: intreprindere mijlocie/P4: intreprindere mica</t>
  </si>
  <si>
    <t>nr.1/03.12.2018</t>
  </si>
  <si>
    <t>Fa primul pas spre o cariera de succes</t>
  </si>
  <si>
    <t>Obiectivul general al proiectului il reprezinta cresterea gradului de angajabilitate a 240 de studenti din regiunile Nord-Vest, Vest, Centru, Nord-Est, Sud-Est, Sud-Vest-Oltenia si Sud-Muntenia prin participarea la programe de invatare la locul de munca.</t>
  </si>
  <si>
    <t>Centru/ Nord-Est/ Nord-Vest/ Sud - Muntenia/ Sud-Est/ Sud-Vest Oltenia/ Vest/ Arad/ Timis</t>
  </si>
  <si>
    <t xml:space="preserve">Brasov/ Sibiu/ Bacau/ Iasi/ Bihor/ Cluj/ Dâmboviþa/ Constanþa/ Dolj/ </t>
  </si>
  <si>
    <t>Brasov/ Sibiu/ Bacau/ Iasi/ Oradea/ Cluj-Napoca/ Târgoviste/ Constanþa/ Craiova/ Arad/ Timisoara</t>
  </si>
  <si>
    <t>L: întreprindere mare/ P1 organism neguvernamental nonprofit (persoana juridica de drept privat fara scop patrimonial)</t>
  </si>
  <si>
    <t>Imbunatatirea procesului de insertie pe piata muncii pentru 200 de studenti inmatriculati insistemul de invatamant superior din regiunea de dezvoltare Vest in perioada 2017-2019, prin dobandirea competentelor necesare integrarii si mentinerii pe o piata a muncii moderna, flexibila si dinamica precum si cresterea adaptabilitatii acestora la cerintele locului de
munca.</t>
  </si>
  <si>
    <t>Judetul Timis</t>
  </si>
  <si>
    <t>L:institutie de învatamânt superior de stat acreditata/P1: întreprindere mijlocie</t>
  </si>
  <si>
    <t>Imbunatatirea potentialului de absorbtie pe piata muncii a studentilor prin stagii de practica de calitate</t>
  </si>
  <si>
    <t>Imbunatatirea competentelor si aptitudinilor profesionale ale studentilor, care seregasesc la nivelul educational de studii de licenta, din domeniul IT si economic, in vederea cresterii capacitatii acestora de a se incadra cu succes si in mod sustenabil pe piata muncii.</t>
  </si>
  <si>
    <t>L:institutie de învatamânt superior de stat acreditata /P1:organism neguvernamental nonprofit (persoana juridica de drept privat fara scop patrimonial)</t>
  </si>
  <si>
    <t>nr.2/29.01.2020</t>
  </si>
  <si>
    <t>Consolidarea procesului de adaptare a competentelor studentilor de la facultatile de chimie si inginerie chimica, fizica, biologie si geologie cu cerintele pietei muncii, imbunatatirea capacitatilor si abilitatilor in identificarea, facilitarea si ocuparea unui loc de munca.</t>
  </si>
  <si>
    <t>L:institutie de învatamânt superior de stat acreditata/P1:întreprindere mica</t>
  </si>
  <si>
    <t>nr.4/24.02.2021</t>
  </si>
  <si>
    <t>Practica pentru Viitor 2.0</t>
  </si>
  <si>
    <t>Dezvoltarea aptitudinilor practice precum si consilierea si orientarea în cariera pentru studenþii din Sistemul Naþional de ÎnvatamântSuperior pe parcursul a 10 luni, prin efectuarea sesiunilor de orientare si consiliere si a stagiilor de practica la potenþiali angajatori, în scopul corelarii cunostinþelor teoretice cu cele practice si a cresterii numarului studenþilor din învaþamântul superior care îsi gasesc un loc de munca.</t>
  </si>
  <si>
    <t>nr.2/24.10.2019</t>
  </si>
  <si>
    <t>Retea pentru dezvoltarea carierei in domeniul economic</t>
  </si>
  <si>
    <t>Dezvoltarea aptitudinilor si competentelor specifice pentru 115 studenti (inclusiv pentru cei care se afla intr-o categorie dezavantajata de persoane) inmatriculati in sistemul national de invatamant (licenta si master), la Universitatea”Andrei Saguna” Constanta, Facultatea Stiinte Economice, Specializarile Finante-Banci, Contabilitate si Infomatica de Gestiune,Management, Marketing prin facilitarea tranzitiei de la scoala la viata activa in vederea insertiei viitoare pe piata muncii, in domenii profesionale relevante specializarii studiate si in concordanta cu propriul set de competente.</t>
  </si>
  <si>
    <t>L: institutie de învatamânt superior particulara acreditat/ P1: organism neguvernamental nonprofit (persoana juridica de drept privat fara scop patrimonial)</t>
  </si>
  <si>
    <t>ECO-AGRICULTURA, STAGII DE PRACTICA-PRIMUL PAS SPRE PIATA MUNCII</t>
  </si>
  <si>
    <t>Derularea de stagii de practica pentru elevi in domeniul agricol, in vederea dobandirii de noi competente aplicative si insertiei pe piata muncii.</t>
  </si>
  <si>
    <t>Calarasi/ Bailesti/ Târgu Jiu/ Caracal/ Corabia</t>
  </si>
  <si>
    <t>L: microîntreprindere/ P1 institutie de învatamânt superior de stat acreditata</t>
  </si>
  <si>
    <t>nr.3/03.04.2020</t>
  </si>
  <si>
    <t>PRACTICE – Programe de instruire practica la locul de munca pentru studentii din regiunea Sud-Est</t>
  </si>
  <si>
    <t>Reducerea riscului pentru infectia HVB si HVC, reducerea incidentei si prevalentei hepatitelor cronice si a complicatiilor acestora (de la ciroza hepatica pana la insuficienta hepatica cu coma si insufucienta hepato-renala) prin cresterea competentei profesionistilor din domeniul sanitar din Romania</t>
  </si>
  <si>
    <t>Constanþa</t>
  </si>
  <si>
    <t>COMPETITIV - Studenti competitivi pe piata muncii in Regiunea Sud-Vest Oltenia</t>
  </si>
  <si>
    <t>Cresterea numarului absolventilor de invatamant tertiar universitar (ISCED 5-6) din regiunea Sud-Vest Oltenia care isi gasesc un loc demunca, prin facilitarea accesului la activitati de invatare la un potential loc de munca din sectoare economice cu potential competitiv sidomenii de specializare inteligenta pentru un numar de 150 studenti, prin crearea si onsolidarea de parteneriate relevante cu agajatori siprin furnizarea de servicii de consiliere si orientare profesionala care sa le asigure competente solicitate pe piata muncii.</t>
  </si>
  <si>
    <t>Dolj/Gorj/Mehedinþi/Olt/Vâlcea</t>
  </si>
  <si>
    <t xml:space="preserve"> judetele Dolj/Gorj/Mehedinti/Olt/Vâlcea</t>
  </si>
  <si>
    <t>L: organism neguvernamental nonprofit (persoana juridica de drept privat fara scop patrimonial)/ P1 întreprindere mica</t>
  </si>
  <si>
    <t>Stagii de practica in sectorul agricol</t>
  </si>
  <si>
    <t>Derularea de stagii de practica pentru studenti in domeniul agricol, in vederea dobandirii de noi competente aplicative si insertiei pe piata muncii.</t>
  </si>
  <si>
    <t>L: instituþie de învaþamânt superior de stat acreditata/ P1 microîntreprindere</t>
  </si>
  <si>
    <t>Cresterea gradului de insertie profesionala a 260 studenti (anul V de studiu) ai Facultatii de Medicina (FM) din cadrul Universitatii de Medicina si Farmacie „Iuliu Hatieganu” Cluj-Napoca (UMFCN), prin dezvoltarea competentelor profesionale si abilitatilor clinice necesare in viitoarea cariera medicala, in urma participarii la activitati integrate de pregatire practica, consiliere si orientare profesionala in specialitati medicale si de dobandire de competente profesionale medicale, la actiuni de inovare sociala si concursuri profesionale.</t>
  </si>
  <si>
    <t>L:institutie de învatamânt superior de stat acreditata/P1:autoritate a administratiei publice centrale finantata partial din venituri proprii si bugetul de stat sau BAS</t>
  </si>
  <si>
    <t>nr.3/05.08.2020</t>
  </si>
  <si>
    <t>PRACTICA - UN PAS SPRE DEZVOLTARE !</t>
  </si>
  <si>
    <t>Judetul Mures</t>
  </si>
  <si>
    <t>L+P1:întreprindere mica</t>
  </si>
  <si>
    <t>nr.4/27.08.2020</t>
  </si>
  <si>
    <t>Practica in intreprinderi simulate – vector pentru cresterea angajabilitatii studentilor (PRACTISIM)</t>
  </si>
  <si>
    <t>Craiova/Slatina</t>
  </si>
  <si>
    <t>L+ P1: organism neguvernamental nonprofit (persoana juridica de drept privat fara scop patrimonial)</t>
  </si>
  <si>
    <t>Cresterea ratei de participare a studentilor la programele de invatare la locul de munca, precum stagii de practica si programe de internship performante si profesioniste, prin continuarea si consolidarea, dar si prin crearea unor noi parteneriate sociale performante intre mediul academic (institutia de invatamant superior) si sectorul privat (parteneri de practica, actori relevanti in vederea organizarii stagiilor de practica, etc), cu scopul dobandirii si dezvoltarii cunostintelor practice, a abilitatilor si a aptitudinilor de munca ale studentilor, pentru cresterea insertiei pe piata muncii a acestora.</t>
  </si>
  <si>
    <t>nr.9/09.02.2021</t>
  </si>
  <si>
    <t>Program integrat de sprijin in cariera pentru elevii din judetul Dolj</t>
  </si>
  <si>
    <t>Facilitarea tranzitiei de la studiu la viata activa pentru elevii inmatriculati in liceele/scolile profesionale din judetul Dolj ca urmare a accesului la activitaþi integrate de învaþare la un potenþial loc de munca si in firmelor de exercitiu infiintate.</t>
  </si>
  <si>
    <t>L:întreprindere mijlocie/P1:autoritate a administraþiei publice centrale finanþata integral de la bugetul de stat sau BAS/P2:întreprindere mica</t>
  </si>
  <si>
    <t>Cresterea ratei de participare a studentilor la programele de invatare la locul de munca, precum stagii de practica si programe de intership performante si profesioniste, prin continuarea si consolidarea, dar si prin crearea unor noi parteneriate sociale performante intre mediul academic (institutia de invatamant superior) si sectorul privat (parteneri de practica, actori relevanti in vederea organizarii stagiilor de practica, etc), cu scopul dobandirii si dezvoltarii cunostintelor practice, a abilitatilor si a aptitudinilor de munca ale studentilor, pentru cresterea insertiei pe piata muncii a acestora.</t>
  </si>
  <si>
    <t>L: întreprindere mica/P1: organism neguvernamental nonprofit (persoana juridica de drept privat fara scop patrimonial)/P2: institutie de învatamânt superior de stat acreditat</t>
  </si>
  <si>
    <t>nr.1/27.12.2018</t>
  </si>
  <si>
    <t>PRACTICA IN TEHNOLOGIA INFORMATIEI SI COMUNICATIILOR – PRAC-TIC</t>
  </si>
  <si>
    <t>Cresterea angajabilitatii studentilor si facilitarea insertiei acestora pe piata muncii prin activitati de consiliere, orientare profesionala, actiuni de invatare la un potential loc de munca prin organizarea de stagii de practica si activitati inovative care vor duce la dezvoltarea competentelor si aptitudinilor practice necesare pentru piata muncii.</t>
  </si>
  <si>
    <t>L: organism neguvernamental nonprofit (persoana juridica de drept privat fara scop patrimonial)/ P1: microîntreprindere</t>
  </si>
  <si>
    <t>nr.2/16.01.2020</t>
  </si>
  <si>
    <t>Cresterea gradului de ocupare pentru 200 de studenti inscrisi in invatamantul superior si 100 de elevi si ucenici din invatamantul secundar din regiunile Nord Est, Sud Muntenia si Sud Vest Oltenia ca urmare a accesului la activitati de învaþare la un potenþial loc de munca cu precadere in sectoarele econimice cu potential competitiv conform SNC si SNCDI.</t>
  </si>
  <si>
    <t xml:space="preserve">Nord-Est/Sud Muntenia/Sud-Vest Oltenia
</t>
  </si>
  <si>
    <t>Bacau/Botosani/Iasi/Neamt/Suceava/Vaslui/Arges/Calarasi/Dâmboviþa/Giurgiu/Prahova/Teleorman/Dolj/Gorj/ Mehedinþi/ Olt/Vâlcea</t>
  </si>
  <si>
    <t>Judetul Bacau/Judetul Botosani/Judetul Iasi/Judetul Neamt/Judetul Suceava/Judetul Vaslui/Judetul Arges/Judeþul Calarasi/Judeþul Dâmboviþa/Judeþul Giurgiu/Judeþul Prahova/Judeþul Teleorman/Judeþul Dolj/Judeþul Gorj/Judeþul Mehedinþi/Judeþul Olt/Judeþul Vâlcea</t>
  </si>
  <si>
    <t>L: întreprindere mare/P1: microîntreprindere</t>
  </si>
  <si>
    <t>nr.2/15.09.2020</t>
  </si>
  <si>
    <t>Practica - o sansa in plus in tranzitia de la scoala la viata activa</t>
  </si>
  <si>
    <t>Braila/Buzau/Constanþa/Galaþi/Tulcea/Vrancea</t>
  </si>
  <si>
    <t>Braila/Buzau/Constanþa/Galaþi/Tulcea/Focsani</t>
  </si>
  <si>
    <t>L+P1:organism neguvernamental nonprofit (persoana juridica de drept privat fara scop patrimonial)</t>
  </si>
  <si>
    <t>Prevenirea parasirii timpurii a scolii prin masuri sistemice de aplicare inovativa si sustenabila a noului curriculum naþional, urmarind cresterea accesului la experienþe de învaþare de calitate ale elevilor din învaþamântul preuniversitar primar si gimnazial</t>
  </si>
  <si>
    <t>Bucuresti - Ilfov/Centru/Nord-Est/Nord-Vest/Sud - Muntenia/Sud-Est/Sud-Vest Oltenia/Vest.</t>
  </si>
  <si>
    <t>Bucuresti - Ilfov/Alba/Brasov/Covasna/Harghita/Mures/Sibiu/Bacau/Botosani/Iasi/Neamt/Suceava/Vaslui/Bihor/Bistrita-Nasaud/Cluj/Maramures/Satu Mare/Salaj/Arges/Calarasi/Dâmboviþa/ Giurgiu/Ialomiþa/Prahova/Teleorman/ Braila/Buzau/ Constanþa/ Galaþi/ Tulcea/ Vrancea/ Dolj/ Gorj/ Mehedinþi/Olt/Vâlcea/Arad/ Caras-Severin/Hunedoara/Timis</t>
  </si>
  <si>
    <t>Bucuresti/Judetul Ilfov/Judetul Alba/Judetul Brasov/Judetul Covasna/Judetul Harghita/Judetul Mures/Judetul Sibiu/Judetul Bacau/Judetul Botosani/Judetul Iasi/Judetul Neamt/Judetul Suceava/ Judetul Vaslui/Judetul Bihor/Judetul Bistrita-Nasaud/Judetul Cluj/Judetul Maramures/Judetul Satu Mare/Judetul Salaj/Judetul Arges/Judetul Calarasi/Judetul Dâmboviþa/Judetul Giurgiu/ Judetul Ialomiþa / Judetul Prahova/ Judetul Teleorman/ Judetul Braila/ Judetul Buzau/Judetul Constanþa/ Judetul Galaþi/ Judetul Tulcea/ Judetul Vrancea/Judetul Dolj/Judetul Gorj/ Judetul Mehedinþi/ Judetul Olt/ Judetul Vâlcea/ Judeþul Arad/Judeþul Caras-Severin/Judeþul Hunedoara/Judeþul Timis</t>
  </si>
  <si>
    <t xml:space="preserve">L+P1+P2+P3+P4+P5+P6+P7+P8+P9+P10+P11+P12: autoritate a administratiei publice centrale finantata integral de la bugetul de stat sau BAS. </t>
  </si>
  <si>
    <t>Cresterea calitatii si eficientei învatamântului universitar terþiar si non-academic tehnic, în acord cu cerinþele mediului socio-economic, prin implementarea unui sistem integrat de programe si oferte educaþionale inovative, proceduri si instrumente de asigurarea a calitaþii dezvoltat prin colaborare între universitaþi si angajatori, si dedicat formarii pedagogice a cadrelor didactice, si dezvoltarii competenþelor profesionale si socio-emoþionale ale studenþilor si cursanþilor.</t>
  </si>
  <si>
    <t>Nord-Est/Sud-Vest Oltenia/Vest/Timis</t>
  </si>
  <si>
    <t>Bacau/Botosani/Iasi/Neamt/Suceava/Vaslui/Dolj/Gorj/Mehedinti/Olt/Vâlcea/Arad/Caras-Severin/Hunedoara/Timis.</t>
  </si>
  <si>
    <t>Judetele: Bacau/Botosani/Iasi/Neamt/Suceava/Vaslui/Dolj/Gorj/Mehedinti/Olt/Vâlcea/Arad/Caras-Severin/Hunedoara/Timis.</t>
  </si>
  <si>
    <t>L+P1+P2+P3: institutie de învatamânt superior de stat acreditata</t>
  </si>
  <si>
    <t>EPA - Educatie, Performanta, Angajabilitate!</t>
  </si>
  <si>
    <t>Optimizarea ofertelor de studii din invatamantul tertiar universitar si non-universitar in sprijinul angajabilitatii prin diversificarea ofertelor educationale, imbunatatirea competentelor personalului didactic si cresterea ratei de acces si participare in invatamantul tertiar universitar si non-universitar din sectorul sectorele economice bioeconomie si procesare alimente si bauturi /domeniul de specializare inteligenta bioeconomie.</t>
  </si>
  <si>
    <t xml:space="preserve">Centru/Nord-Est/Nord-Vest/Sud - Muntenia
</t>
  </si>
  <si>
    <t xml:space="preserve">Alba/Brasov/Covasna/Harghita/Sibiu/Bacau/Botosani/Iasi/Neamt/Suceava/Vaslui/Bistrita-Nasaud/Cluj/Maramures/Satu Mare/Judeþul Satu Mare/Arges/Calarasi/Dâmbovita/ Giurgiu/ Ialomita/ Prahova/Teleorman/ Braila/
</t>
  </si>
  <si>
    <t>JudetulAlba/Judetul Brasov/Judetul Covasna/Judetul Harghita/Judetul Sibiu/JudetulBacau/JudetulBotosani/Judeþul Iasi/Judeþul Neamt/JudetulSuceava/JudetulVaslui/JudetulBihor/Judeþul Bistrita-Nasaud/JudetulCluj/JudetulMaramures/JudCalarasi/JudDâmbovita/JudGiurgiu/JudIalomita/JudPrahova/JudTeleorman/JudBraila/</t>
  </si>
  <si>
    <t>L+P1+P2: institutie de învatamânt superior de stat acreditata</t>
  </si>
  <si>
    <t>Diversificarea si imbunatatirea ofertei si programelor educationale din patru centre de invatamant superior acreditate – reprezentative pentru trei regiuni de dezvoltare – in vederea intensificarii procesului de integrare a cursantilor si studentilor in invatamantul tertiar universitar si non-universitar, corelat cu nevoile pieþei muncii din sectoarele economice/domeniile identificate prin SNC si SNCDI.</t>
  </si>
  <si>
    <t xml:space="preserve">Nord-Est/Sud-Muntenia/Vest
</t>
  </si>
  <si>
    <t>Bacau/Suceava/ Arges/Timis</t>
  </si>
  <si>
    <t>Bacau/Suceava/ Pitesti/Timisoara</t>
  </si>
  <si>
    <t>Cresterea atractivitatii ofertei educationale a USAMV Cluj-Napoca, precum si a relevantei acesteia pe piata muncii.</t>
  </si>
  <si>
    <t>Floresti/Cluj-Napoca</t>
  </si>
  <si>
    <t>Imbunatatirea calitatii si eficientei si accesul la invatamant prin cresterea nivelului de competente al personalului didactic in ceea ce priveste continutul educational inovator si resursele de invatare moderne si flexibile si prin diversificarea ofertelor educationale corelate cu nevoile pietei muncii din sectoarele economice/ domeniile identificate prin SNC in vederea cresterii participarii si a nivelului de educatie, in special pentru grupurile defavorizate.</t>
  </si>
  <si>
    <t>L: institutie de învatamânt superior de stat acreditata/P1: institutie de învatamânt superior particulara acreditata</t>
  </si>
  <si>
    <t>Cresterea ratei de acces si participarii in invatamantul tertiar non-universitar, a cresterii atractivitatii ofertelor educationale din invatamantul tertiar universitar (adresandu-se in acest sens unui grup tinta de min.310 studenti) si non-universitar (adresandu-se unui grup tinta de min. de 45 cursanti provenind din grupuri vulnerabile) prin dezvoltarea si pilotarea furnizarii unui numar de 7 oferte educationale noi si.sau redefinite, cu continut inovator, corelate cu imbunatatirea competentelor unui numar de 66 cadre didactice universitare, in scopul de a oferi programe de studii bazate atat pe nevoile cursantilor/studentilor dar si adecvate unei piete de munca aflata in continua miscare.</t>
  </si>
  <si>
    <t xml:space="preserve">Bucuresti-Ilfov/Nord-Est/Nord-Vest/Sud - Muntenia/Vest.
</t>
  </si>
  <si>
    <t>Bucuresti/Iasi/Cluj/Dâmbovita/Timis</t>
  </si>
  <si>
    <t>Bucuresti/Iasi/Cluj/Dâmbovita/Timis.</t>
  </si>
  <si>
    <t>L+P1+P2+P3+P4+P5: institutie de învatamânt superior de stat acreditata/P6: microîntreprindere</t>
  </si>
  <si>
    <t>nr.3/12.05.2020</t>
  </si>
  <si>
    <t>Asigurarea unei instruiri axata pe domeniile inteligente de specializare din sectoarele economice cu potential competitiv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</si>
  <si>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 xml:space="preserve">Bucuresti - Ilfov/Nord-Est/Sud-Est
</t>
  </si>
  <si>
    <t>Bucuresti/Iasi/Suceava/Galati</t>
  </si>
  <si>
    <t>L+P1+P2: institutie de învatamânt superior de stat acreditata/P3: intreprindere mare</t>
  </si>
  <si>
    <t>Potentarea oportunitatilor de dezvoltare a societatii la nivel local si regional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</si>
  <si>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Cresterea participarii la invatamantul tertiar nonuniversitar, precum si a atractivitatii, diversificarii si inovarii programelor educationale adresate studentilor/masteranzilor, in stransa legatura cu imbunatatirea competentelor transversale ale cadrelor didactice din invatamantul tertiar universitar si non-universitar organizat in cadrul institutiilor de invatamant superior acreditate.</t>
  </si>
  <si>
    <t>Petrosani</t>
  </si>
  <si>
    <t>L+P1:institutie de învaþamânt superior de stat acreditata.</t>
  </si>
  <si>
    <t>ProInfo - pregatirea resursei umane in Informatica</t>
  </si>
  <si>
    <t>Potentarea oportunitatilor de dezvoltare a societatii la nivel local si regional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</si>
  <si>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 xml:space="preserve">Bucuresti - Ilfov/Sud-Est
</t>
  </si>
  <si>
    <t>Bucuresti/Constanþa</t>
  </si>
  <si>
    <t>L: instituþie de învaþamânt superior de stat acredita/P1:întreprindere mare</t>
  </si>
  <si>
    <t>Inovarea si sustenabilitatea sunt cele doua principii pe baza carora parteneriatul a dezvoltat obiectivele specifice si activitatile proiectului.</t>
  </si>
  <si>
    <t>Braila/Galati</t>
  </si>
  <si>
    <t>Cresterea numarului absolvenþilor de doctorat si postdoctorat ai Universitaþii din Oradea care îsi gasesc un loc de munca sau iniþiaza propria afacere, cu prioritate în sectoarele economice cu potenþial competitiv identificate conform SNC si domeniile de specializare inteligenta conform SNCDI, urmare a accesului la programe de înalta calitate, cu aplicaþii directe în
economie, dezvoltate în parteneriat cu mediul de afaceri.</t>
  </si>
  <si>
    <t>Municipiul Oradea</t>
  </si>
  <si>
    <t>L: institutie de învatamânt superior particulara acreditata/P1: instituþii publice aflate în subordinea sau sub coordonarea consiliului judeþean</t>
  </si>
  <si>
    <t>Îmbunataþirea calitaþii cercetarii în domeniul stiinþelor socio-umaniste, prin integrarea de programe de formare antreprenoriala, crearea de parteneriate între universitaþi si mediul de afaceri sau parteneri sociali, cu scopul realizarii transferului rezultatelor cercetarii catre societate si sectorul privat, precum si cresterea gradului de angajabilitate a cercetatorilor doctorali si postdoctorali la finalul stagiilor.</t>
  </si>
  <si>
    <t xml:space="preserve">Bucuresti-Ilfov/Centru/Nord-Est/Nord-Vest/Sud-Muntenia/ Sud-Est/ Sud-Vest Oltenia/ Vest
</t>
  </si>
  <si>
    <t>Ilfov/ Alba/Brasov/Covasna/Harghita/Mures/Sibiu/Bacau/Botosani/Iasi/Neamt/Suceava/Vaslui/Bihor/Bistrita-Nasaud/Cluj/Maramures/Satu Mare/Salaj/Arges/Calarasi/ Dâmboviþa/ Giurgiu/  Ialomiþa/ Prahova/ Teleorman/ Buzau/ Constanþa/ Galaþi/ Tulcea/ Vrancea/ Dolj/ Gorj/ Mehedinþi/ Olt/ Vâlcea/ Arad/ Caras-Severin/ Hunedoara/ Timis</t>
  </si>
  <si>
    <t>Judetul Ilfov/ Judetul Alba/ Judeþul Brasov/ Judeþul Covasna/ Judeþul Harghita/ Judeþul Mures/ Judeþul Sibiu/ Judeþul Bacau/ Judeþul Botosani/ Judeþul Iasi/ Judeþul Neamt/ Judeþul Suceava/ Judeþul Vaslui/ Judeþul Bihor/ Judeþul Bistrita-Nasaud/ Judeþul Cluj/ Judeþul Maramures/ Judeþul Satu Mare/ Judeþul Salaj/ Judeþul Arges/ Judeþul Calarasi/ Judeþul Dâmboviþa/ Judeþul Giurgiu/ Judeþul Ialomiþa/ Judeþul Prahova/ Judeþul Teleorman/ Judeþul Buzau/ Judeþul Constanþa/ Judeþul Galaþi/ Judeþul Tulcea/ Judeþul Vrancea/ Judeþul Dolj/ Judeþul Gorj/ Judeþul Mehedinþi/ Judeþul Olt/ Judeþul Vâlcea/ Judeþul Arad/ Judeþul Caras-Severin/ Judeþul Hunedoara/ Judeþul Timis</t>
  </si>
  <si>
    <t>L+P3+P4:institutie de învatamânt superior de stat acreditata/P1: întreprindere mica/P2: institutii publice aflate în subordinea sau sub coordonarea consiliului judetean</t>
  </si>
  <si>
    <t>Cresterea participarii, cu accent pe categoriile dezavantajate, la invatamantul tertiar si a a calitatii acestuia precum si reducerea abondonului studiilor universitare prin dezvoltarea si implementarea de oferte educationale inovative direct corelate cu piata muncii si economia nationala.</t>
  </si>
  <si>
    <t>Bucuresti - Ilfov/Nord-Est/Sud - Muntenia</t>
  </si>
  <si>
    <t>Bucuresti/Bacau/Botosani/Iasi/Neamt/Suceava/Vaslui/Arges/Calarasi/Dâmboviþa/Giurgiu/Ialomita/Prahova/Teleorman</t>
  </si>
  <si>
    <t>Municipiul Bucuresti/Judetul Bacau/Judetul Botosani/Judetul Iasi/Judetul Neamt/Judetul Suceava/Judetul Vaslui/Judetul Arges/Judetul Calarasi/Judetul Dâmbovita/Judetul Giurgiu/Judetul Ialomita/Judetul Prahova/Judetul Teleorman</t>
  </si>
  <si>
    <t>L+P1:institutie de învatamânt superior de stat acreditata/P2:organism neguvernamental nonprofit (persoana juridica de drept privat fara scop patrimonial)</t>
  </si>
  <si>
    <t>Crearea unui cadru favorabil insertiei pe piata muncii a doctoranzilor si cercetatorilor postdoctorat din grupul tinta, prin acordarea de sprijin financiar si prin dobandirea de competente antreprenoriale si transversale</t>
  </si>
  <si>
    <t>Municipiul Iasi</t>
  </si>
  <si>
    <t>L+P1: instituþie de învaþamânt superior de stat acreditata/P2:întreprindere mica/P3:camera de comert</t>
  </si>
  <si>
    <t>nr.5/27.01.2021</t>
  </si>
  <si>
    <t>Cercetator, viitor antreprenor - Noua Generatie</t>
  </si>
  <si>
    <t>Cresterea numarului absolvenþilor de învaþamânt terþiar universitar care îsi gasesc un loc de munca, astfel, cel puþin 30% din reprezentanþii grupului þinta vor face dovada angajarii sau a promovarii ca urmare a accesului la activitaþi de învaþare la un potenþial loc de munca / cercetare/ inovare, cu accent pe sectoarele economice cu potenþial competitiv identificate
conform SNC si domeniile de specializare inteligenta conform SNCDI cu precadere din domeniul socio-uman.</t>
  </si>
  <si>
    <t>L: instituþie de învaþamânt superior de stat acreditata/P1:autoritate a administraþiei publice centrale finanþata integral de la bugetul de stat sau BAS</t>
  </si>
  <si>
    <t>Excelenta academica si valori antreprenoriale - sistem de burse pentru asigurarea oportunitatilor de formare si dezvoltare a competentelor antreprenoriale ale doctoranzilor si postdoctoranzilor - ANTREPRENORDOC</t>
  </si>
  <si>
    <t>Cresterea numarului absolventilor de invatamant tertiar universitar si non universitar care isi gasesc un loc de munca urmare a accesului la activitati de invatare la un potential loc de munca / cercetare/ inovare, cu accent pe sectoarele economice cu potential competitiv identificate conform SNC si domeniile de specializare inteligenta conform SNCDI.</t>
  </si>
  <si>
    <t xml:space="preserve">Bucuresti - Ilfov/Nord-Est/Sud-Est/Sud-Est
</t>
  </si>
  <si>
    <t>Bucuresti/Suceava/Constanþa/Galaþi</t>
  </si>
  <si>
    <t>Municipiul Bucuresti/Judetele Suceava/Constanþa/Galati/</t>
  </si>
  <si>
    <t>L+P1+P2+P6+P7:instituþie de învaþamânt superior de stat acreditata/P3:întreprindere mica/P4+P5:camera de comert</t>
  </si>
  <si>
    <t>Antreprenoriat pentru inovare prin cercetare doctorala si postdoctorala</t>
  </si>
  <si>
    <t>cresterea relevantei programelor de formare a resursei umane din cercetare (doctoranzi si postdoctoranzi) pentru piata muncii, cresterea angajabilitatii absolventilor si facilitarea tranzitiei de la educatie si formare la viata activa prin dezvoltarea si implementarea unui progam antreprenorial pentru inovare cu componenta practica,prin formarea de competente transversale si prin furnizarea de servicii de consiliere si orientare profesionala, iar din perspectiva ouput-ului pe termen mediu si lung proiectul isi propune sa contribuie la dezvoltarea si schimbarea pietei muncii prin antreprenoriat inovativ si cresterea numarului de inovatii derivate din valorificarea rezultatelor cercetarii de nivel doctoral si postdoctoral prin transfer tehnologic si cognitiv.</t>
  </si>
  <si>
    <t>L:instituþie de învaþamânt superior de stat acreditata/P1: autoritate a administraþiei publice centrale finanþata integral de la bugetul de stat sau BAS/P2: organizaþie sindicala.</t>
  </si>
  <si>
    <t>nr.2/20.11.2020</t>
  </si>
  <si>
    <t>Azi Student, Mâine Antreprenor! (ASMA)</t>
  </si>
  <si>
    <t>ÎMBUNATAIREA ÎNTREGULUI PROCES EDUCAIONAL AL
UBB PRIN REALIZAREA UNEI INTERVENII ÎN VEDEREA CRETERII EFICACITAII PENTRU PROGRAMELE DE STUDIU DIN DOMENIILE DE SPECIALIZARE INTELIGENTA ALE UBB.</t>
  </si>
  <si>
    <t>L: institutie de învatamânt superior de stat acreditata/P1: organizatie patronala</t>
  </si>
  <si>
    <t>Asigura-ti Viitorul prin Educatie si Antreprenoriat - AVEA</t>
  </si>
  <si>
    <t>Cresterea participarii si a nivelului de educaþie pentru elevi, studenþi si cadre didactice, in special pentru grupurile vulnerabile, organizat în cadrul Universitaþii Politehnica Timisoara, în perioada 2019-2021, prin asigurarea de sprijin financiar studenþilor si elevilor, cresterea atractivitaþii ofertei educaþionale si îmbunataþirea competenþelor cadrelor didactice.</t>
  </si>
  <si>
    <t xml:space="preserve">Nord-Est/Vest
</t>
  </si>
  <si>
    <t>Judeþul Iasi/Judeþul Hunedoara/Judeþul Timis</t>
  </si>
  <si>
    <t>L:instituþie de învaþamânt superior de stat acreditata/P1:organism neguvernamental nonprofit (persoana juridica de drept privat fara scop patrimonial)</t>
  </si>
  <si>
    <t>Competente antreprenoriale si cercetare de excelenta in programele de studii doctorale si postdoctorale - ANTREDOC</t>
  </si>
  <si>
    <t>Proiectul conduce la imbunatatirea calitatii si eficientei invatamantului tertiar prin cresterea nivelului de educatie, in special pentru grupuri din regiuni mai putin dezvoltate. De asemenea,
proiectul urmareste cresterea aptitudinilor pe piata fortei de munca, dezvoltarea abilitatilor antreprenoriale cu scopul validarii.</t>
  </si>
  <si>
    <t>Cresterea participarii si a nivelului de educaþie pentru elevi, studenþi si cadre didactice, in special pentru grupurile vulnerabile, organizat în cadrul Universitaþii Tehnice "Gheorghe Asachi" din Iasi, în perioada 2019-2021, prin asigurarea de sprijin financiar studenþilor si elevilor, cresterea atractivitaþii ofertei educaþionale si îmbunataþirea competenþelor cadrelor didactice.</t>
  </si>
  <si>
    <t>Bacau/Botosani/ Iasi/Neamt/Suceava/Vaslui.</t>
  </si>
  <si>
    <t>Judetul Bacau/Judetul Botosani/Judetul Iasi/Judetul Neamt/Judetul Suceava/Judetul Vaslui.</t>
  </si>
  <si>
    <t>L:instituþie de învaþamânt superior de stat acreditata</t>
  </si>
  <si>
    <t>Cresterea calitaþii sistemului de educaþie superioara si de formare pentru piaþa muncii din România prin acordarea de burse pentru doctoranzi si cercetatori post-doctorat si prin dezvoltarea de mecanisme de consiliere si orientare profesionala, necesare cresterii angajabilitaþii în domeniul studiilor realizate, si de promovare a componentei practice a cercetarii prin
furnizarea de module de cursuri complementare, cu componenta aplicativa si de formare a competenþelor transversale si antreprenoriale în sprijinul cercetarii si inovarii.</t>
  </si>
  <si>
    <t>L: instituþie de învaþamânt superior de stat acreditata/P1:întreprindere mijlocie</t>
  </si>
  <si>
    <t>Cresterea angajabilitatii doctoranzilor si postdoctoranzilor din UBB, cu prioritate pe cei din domeniul uman, prin organizarea si derularea unor programe antreprenoriale personalizate, furnizarea de servicii de consiliere si orientare profesionala si formarea de competente transversale in corelatie cu necesitatile pietei muncii si prin sprijin pentru valorificarea rezulatelor cercetarii (stagii, conferinte, publicare).</t>
  </si>
  <si>
    <t>L: instituþie de învaþamânt superior de stat acreditata/P1:autoritate a administraþiei publice centrale finanþata integral de la bugetul de stat sau BAS/P2:organizaþie sindicala</t>
  </si>
  <si>
    <t>Antreprenor pentru viitor</t>
  </si>
  <si>
    <t>Cresterea numarului de studenþi ai Universitaþii din Oradea prin stimularea participarii studenþilor la programe de studii de licenþa, în special a celor din categorii vulnerabile, si prin cresterea atractivitaþii ofertelor educaþionale, în special în ceea ce priveste antreprenoriatul, corelat cu îmbunataþirea competenþelor cadrelor didactice.</t>
  </si>
  <si>
    <t>L:instituþie de învaþamânt superior de stat acreditata/P1:microîntreprindere</t>
  </si>
  <si>
    <t>Imbunatatirea accesului si echitatii in invatamantul universitar a studentilor, in special a celor dincategorii vulnerabile, prin cresterea atractivitatii ofertelor educationale antreprenoriale din domeniile de specializare inteligentabioeconomie si energie, mediu si schimbari climatice, prin imbunatatirea competentelor personalului didactic si implementarea de pachete
integrate – asistenta educationala, financiara si antreprenoriala.</t>
  </si>
  <si>
    <t xml:space="preserve">Centru/Nord-Est/Nord-Vest/Sud - Muntenia/Sud-Est/Sud-Est/Sud-Vest Oltenia/Vest
</t>
  </si>
  <si>
    <t xml:space="preserve">Alba/Brasov/Covasna/Harghita/Mures/Sibiu/Bacau/ Botosani/Iasi/Neamt / Suceava/Vaslui/Bihor/Bistriþa-Nasaud/Cluj/Maramures/Satu Mare/Salaj/Arges/Calarasi/Dâmboviþa/Giurgiu/ Ialomita/Prahova/Teleorman/Braila/Buzau/Constanþa/Galaþi/Tulcea/Vrancea/Dolj/Gorj/Mehedinþi/Olt/Vâlcea/Arad/Caras-Severin/Hunedoara/Timis                               </t>
  </si>
  <si>
    <t xml:space="preserve">Judetul Alba/Judetul Brasov/Judetul Covasna/Judeþul Harghita/Judeþul Mures/Judeþul Sibiu/Judetul Bacau/Judeþul Botosani/Judeþul/Judeþul Neamt/Judeþul Suceava/Judeþul/ Vaslui/Judetul Bihor/Judetul Bistriþa-Nasaud/Judeþul Cluj/Judeþul Maramures/Judeþul Satu Mare/Judeþul Salaj/Judeþul Arges/Judeþul Calarasi/Judeþul Dâmboviþa/Judeþul Giurgiu/Judetul Ialomiþa/Judeþul Prahova/Judeþul Teleorman/Judeþul Braila/Judeþul Buzau/Judeþul Constanþa/Judeþul Galaþi/Judeþul Tulcea/Judeþul Vrancea/Judeþul Dolj/Judeþul Gorj/Judeþul Mehedinþi/Judeþul Olt/Judeþul Vâlcea/Judeþul Arad/Judeþul Caras-Severin/Judeþul Hunedoara/Judeþul Timis    </t>
  </si>
  <si>
    <t>Asistenta si sprijin prin cofinanþare fonduri nerambursabile FSE pentru o rata de cuprindere îmbunataþita în învaþamântul terþiar la minim 3 universitaþi acreditate din Regiunea de Nord-Est, Regiunea Vest si Regiunea de Sud-Est din centrele universitare Iasi, Timisoara si Galaþi, pentru un grup þinta eligibil total de minim 840 de persoane</t>
  </si>
  <si>
    <t>Nord-Est/Sud-Est/Vest</t>
  </si>
  <si>
    <t>Iasi/Galati/Timisoara</t>
  </si>
  <si>
    <t>Municipiul Iasi/Municipiul Galati/Municipiul Timisoara</t>
  </si>
  <si>
    <t>nr.1/05.06.2020</t>
  </si>
  <si>
    <t>Cresterea potentialului de angajabilitate a 70 de doctoranzi si 30 de postdoctoranzi ce studiaza in domeniile Inginerie mecanica, Inginerie industriala, Inginerie aerospatiala si Ingineria transporturilor.</t>
  </si>
  <si>
    <t xml:space="preserve">Bucuresti-Ilfov/ Centru/ Nord-Est/ Nord-Vest/ Sud-Muntenia/ Sud-Est/Sud-Vest Oltenia/ Vest
</t>
  </si>
  <si>
    <t>Bucuresti/ Alba/ Brasov/ Covasna/ Harghita/ Mures/ Sibiu/ Bacau/ Botosani/ Iasi/ Neamt/ Suceava/ Vaslui/ Bihor/ Bistrita-Nasaud/ Cluj/ Maramures/ Satu Mare/ Salaj/ Arges/ Calarasi/ Dâmboviþa/ Giurgiu/ Ialomiþa/ Prahova/ Teleorman/ Braila/ Buzau/ Constanþa/ Galaþi/ Tulcea/ Vrancea/ Dolj/ Gorj/ Mehedinþi/ Olt/ Vâlcea/  Arad/ Caras-Severin/ Hunedoara/ Timis.</t>
  </si>
  <si>
    <t>Municipiul Bucuresti/ Judetele: Alba/ Brasov/ Covasna/ Harghita/ Mures/ Sibiu/ Bacau/ Botosani/ Iasi/ Neamt/ Suceava/ Vaslui/ Bihor/ Bistrita-Nasaud/ Cluj/ Maramures/ Satu Mare/ Salaj/ Arges/ Calarasi/ Dâmboviþa/ Giurgiu/ Ialomiþa/ Prahova/ Teleorman/ Braila/ Buzau/ Constanþa/ Galaþi/ Tulcea/ Vrancea/ Dolj/ Gorj/ Mehedinþi/ Olt/ Vâlcea/  Arad/ Caras-Severin/ Hunedoara/ Timis.</t>
  </si>
  <si>
    <t>L+P2: institutie de învatamânt superior de stat acreditata/P1: organism neguvernamental nonprofit (persoana juridica de drept privat fara scop patrimonial).</t>
  </si>
  <si>
    <t>Diminuarea ratei de abandon a studiilor tertiare universitare, in special pentru categoriile dezavantajate de persoane, prin masuri de sprijin financiar si de asistenta educationala in domeniul antreprenorial, in scopul corelarii ofertei de studii a universitatilor partenere cu nevoile pietei muncii din sectoarele economice/domeniile identificate prin SNC si SNCDI.</t>
  </si>
  <si>
    <t xml:space="preserve">Nord-Est/Sud - Muntenia
</t>
  </si>
  <si>
    <t>Judetul Bacau/ Judetul  Vaslui/ JudetulArges/ Judeþul Calarasi/ Judeþul Dâmboviþa/ Judeþul Giurgiu/ Judeþul Ialomiþa/ Judeþul Prahova/ Judeþul Teleorman/ Judeþul Braila/ Judeþul Buzau/ Judeþul Constanþa/ Judeþul Galaþi/ Judeþul Tulcea/ Judeþul Vrancea</t>
  </si>
  <si>
    <t xml:space="preserve">L+P2+P3+P4+P5: institutie de învatamânt superior particulara acreditata/P1:organism neguvernamental nonprofit (persoana juridica de drept privat fara scop patrimonial). </t>
  </si>
  <si>
    <t>nr.1/22.01.2020</t>
  </si>
  <si>
    <t>Prezentul proiect contribuie semnificativ la indeplinirea unei prioritati strategice urmarite prin POCU 2014-2020 – Educatie si competente
intrucat obiectivele, rezultatele si indicatorii proiectului se dedica imbunatatirii sistemului educational din invatamantul tertiar universitar, prin proiectarea si implementarea de programe de studii complementare inovative viabile si atractive (ce vor avea statut de cursuri complementare, incluzand indeosebi si un curs/modul de antreprenoriat) care sa incurajeze semnificativ participarea studentilor si frecventarea studiilor la palierul invatamantului tertiar superior.</t>
  </si>
  <si>
    <t xml:space="preserve">Bucuresti - Ilfov
</t>
  </si>
  <si>
    <t>L+P1+P2+P3+P4: institutie de învatamânt superior de stat acreditata/P5: microîntreprindere</t>
  </si>
  <si>
    <t>CRETERII EFICACITAII PENTRU PROGRAMELE DE STUDIU DIN DOMENIILE DE SPECIALIZARE INTELIGENTA ALE UBB, ÎN SENSUL ÎMBUNATAIRII INDICATORILOR DE REZULTAT (rata participarii la învaþamântul universitar din total populaþie, rata retenþiei studenþilor - rata de abandon scolar, rata de ocupare pe piata fortei de munca a absolventilor, diversitatea si corelarea cu nevoile pieþei muncii a ofertelor educaþionale, perfecþionarea specializata a cadrelor didactice)</t>
  </si>
  <si>
    <t>Cresterea ratei de insertie pe piata muncii a 70 de doctoranzi si 30 de cercetatori postdoctorat in domeniile Chimie, Inginerie chimica si Ingineria materialelor, realizata prin activitati de instruire la un potential loc de munca.</t>
  </si>
  <si>
    <t>L: institutie de învatamânt superior de stat acreditata/P1: organism neguvernamental nonprofit (persoana juridica de drept privat fara scop patrimonial).</t>
  </si>
  <si>
    <t>nr.3/19.06.2020</t>
  </si>
  <si>
    <t>Imbunatatirea calitatii formarii viitorilor cercetatori, a 70 de doctoranzi cu frecventa inmatriculati in anul II sau III si a 30 de post-doctoranzi, in vederea facilitarii tranzitiei de la educatie la viata activa, prin acces la programe de formare antreprenoriala si dezvoltarea de parteneriate cu angajatori din domeniile de specializare inteligenta Tehnologia Informatiilor si comunicatiilor, spatiu si securitate si Bioeconomie.</t>
  </si>
  <si>
    <t>Municipiul Bucuresti</t>
  </si>
  <si>
    <t>L:instituþie de învaþamânt superior de stat acreditata/P1:camera de comerþ/P2:autoritate a administraþiei publice centrale finanþata parþial din venituri proprii si bugetul de stat sau
BAS</t>
  </si>
  <si>
    <t>Cresterea calitatii, eficientei si accesului la invatamantul superior, in corelare cu nevoile pietei muncii din sectoarele economice, prin dezvoltarea unui program integrat de oferte educationale inovative si atractive, resurse de invatare moderne si flexibile, perfectionarea personalului didactic si sustinerea studentilor proveniti din grupuri vulnerabile.</t>
  </si>
  <si>
    <t>Centru/Sud-Vest Oltenia/Vest</t>
  </si>
  <si>
    <t>Alba/Brasov/Covasna/Harghita/Mures/Sibiu/Mehedinþi/Arad/Caras-Severin/Hunedoara/Timis</t>
  </si>
  <si>
    <t>Judeþul Alba/Judeþul Brasov/Judeþul Covasna/Judeþul Harghita/Judeþul Mures/Judeþul Sibiu/Judeþul Mehedinþi/Judeþul Arad/Judeþul Caras-Severin/Judeþul Hunedoara/Judeþul Timis</t>
  </si>
  <si>
    <t>L+P1: institutie de învatamânt superior de stat acreditata.</t>
  </si>
  <si>
    <t>Cresterea numarului de absolventi de invatamant superior proveniti din medii defavorizate, prin masuri active (consiliere, programe antreprenoriale, cresterea competentelor profesionale ale cadrelor didactice universitare, acordarea de burse, interactiunea activa cu partenerii sociali din mediul economic).</t>
  </si>
  <si>
    <t>Cresterea calitatii programelor de studii universitare prin formarea resursei umane si promovarea culturii antreprenoriale in randul studentilor - ProForm</t>
  </si>
  <si>
    <t>Combaterea abandonului universitar si cresterea atractivitatii invatamantului tertiar in cadrul a 5 universitati partenere din regiunile de dezvoltare Nord-Est, Sud-Est si Sud-Vest Oltenia</t>
  </si>
  <si>
    <t>Bucuresti - Ilfov/Nord-Est/Sud-Est/Sud-Vest Oltenia</t>
  </si>
  <si>
    <t>Bucuresti/Bacau/Iasi/Suceava/Galati/Dolj</t>
  </si>
  <si>
    <t>Municipiul Bucuresti/Municipiul Bacau/Municipiul Iasi/Judeþul Suceava/Municipiul Galati/Municipiul Craiova</t>
  </si>
  <si>
    <t>L+P2+P3+P4+P5: institutie de învatamânt superior de stat acreditata./P1:întreprindere mare.</t>
  </si>
  <si>
    <t>nr.3/07.08.2020</t>
  </si>
  <si>
    <t>Imbunataþirea formarii antreprenoriale a studenþilor doctoranzi si cercetatorilor postdoctorat în vederea facilitarii tranziþiei de la educaþie la munca în sectoarele economice cu potenþial competitiv si domeniile cu specializare inteligenta.</t>
  </si>
  <si>
    <t xml:space="preserve">Bucuresti - Ilfov/Nord-Est/Sud - Muntenia/Vest/
</t>
  </si>
  <si>
    <t>Bucuresti/Iasi/Neamt/Prahova/Timis</t>
  </si>
  <si>
    <t>Municipiul Bucuresti/Municipiul Iasi/Municipiul PiatraNeamt/Oras Sinai/Municipiul Lugoj/Municipiul Timisoara</t>
  </si>
  <si>
    <t>L+P1+P2:institutie de învatamânt superior de stat acreditata/P3:autoritate a administraþiei publice centrale finanþata parþial din venituri proprii si bugetul de stat sau
BAS</t>
  </si>
  <si>
    <t>Cresterea angajabilitatii absolvenþilor de învaþamânt superior (doctoranzi si cercetatori post-doctorat), în special în sectoarele economice cu potenþial competitiv si în domeniile de specializare inteligenta; cresterea relevanþei sistemelor de educaþie si formare pe piaþa muncii prin dezvoltarea de programe educaþionale personalizate, de calitate; dezvoltarea capitalului uman din cercetare-dezvoltare-inovare si asigurarea oportunitaþilor care sa faciliteze accesul la un loc de munca, prin mecanisme pentru anticiparea si dezvoltarea competenþelor, inclusiv a celor antreprenoriale, prin asigurarea oportunitaþilor pentru pregatirea pedagogica a membrilor grupului þinta care au în vedere o cariera didactica universitara, prin promovarea componentei practice a cercetarii ce vizeaza flexibilizarea si dezvoltarea de relaþii durabile între companii (mediul de afaceri) si universitaþi, respectiv institute de cercetare.</t>
  </si>
  <si>
    <t xml:space="preserve">Centru/Nord-Est/Nord-Vest/Sud - Muntenia/Sud-Est/Sud-Vest Oltenia/Vest
</t>
  </si>
  <si>
    <t>Alba/ Brasov/ Covasna/ Harghita/ Mures/ Sibiu/ Bacau/ Botosani/ Iasi/ Neamt/ Suceava/ Vaslui/ Bihor/ Bistriþa-Nasaud/ Cluj/ Maramures/ Satu Mare/ Salaj/ Arges/ Calarasi/ Dâmboviþa/ Giurgiu/ Ialomita/ Prahova/ Teleorman/ Braila/ Buzau/ Constanþa/ Galaþi/ Tulcea/ Vrancea /Dolj/ Gorj/ Mehedinti/ Olt/ Vâlcea/ Arad/ Caras-Severin/ Hunedoara/ Timis</t>
  </si>
  <si>
    <t>Judetele: Alba/ Brasov/ Covasna/ Harghita/ Mures/ Sibiu/ Bacau/ Botosani/ Iasi/ Neamt / Suceava/ Vaslui/ Bihor/ Bistriþa-Nasaud/ Cluj/ Maramures/ Satu Mare / Salaj / Arges / Calarasi / Dâmboviþa / Giurgiu / Ialomita/ Prahova/ Teleorman/ Braila/ Buzau/ Constanþa/ Galaþi/ Tulcea/ Vrancea/ Dolj/ Gorj/ Mehedinti/ Olt/ Vâlcea/ Arad/ Caras-Severin/ Hunedoara/ Timis</t>
  </si>
  <si>
    <t xml:space="preserve">L: instituþie de învaþamânt superior de stat acreditata/P1: institute, centre sau staþiuni de cercetare ale Academiei Române si de cercetare-dezvoltare ale academiilor de ramura/P2: autoritate a administraþiei publice centrale finanþata integral de la bugetul de stat sau BAS
</t>
  </si>
  <si>
    <t>Implementarea unui sistem integrat de masuri de educatie si de formare profesionala în vederea îmbunataþirii competenþelor antreprenoriale pentru un grup þinta (GT) format din 102 doctoranzi/postdoctoranzi (GT), în concordanta cu cerintele pietei muncii fiind implementat în regiuni mai putin dezvoltate (Sud Muntenia, Centru, Nord-Est).</t>
  </si>
  <si>
    <t xml:space="preserve">Centru/Nord-Est/Sud - Muntenia
</t>
  </si>
  <si>
    <t>Alba/Suceava/Dâmbovita</t>
  </si>
  <si>
    <t>Municipiile Alba Iulia/ Suceava/ Târgoviste</t>
  </si>
  <si>
    <t>L+P1+P2: institutie de învatamânt superior de stat acreditata/P3: camera de comert</t>
  </si>
  <si>
    <t>BURSA STUDENT ANTREPRENOR</t>
  </si>
  <si>
    <t>Cresterea accesului si echitatii la nivelul Universitatii Petrol si Gaze din Ploiesti, in vederea diminuarii ratei de abandon al studiilor, prinasigurarea de sprijin financiar pentru 450 de studenti ciclul licenta din categorii vulnerabile si prin cresterea atractivitatii oferteieducationale, in special in ceea ce priveste antreprenorialul, corelat cu imbunatatirea competentelor pentru 85 de cadre didactice din universitate.</t>
  </si>
  <si>
    <t>Municipiul Ploiesti</t>
  </si>
  <si>
    <t>Cresterea numarului de absolventi de invatamant superior in cadrul domeniilor de specializare inteligenta ale Facultatilor de Economie siAdministrarea Afacerilor si Horticultura proveniti din medii defavorizate, prin masuri active (consiliere, programe antreprenoriale, crestereacompetentelor profesionale ale cadrelor didactice universitare, acordarea de burse, interactiunea activa cu partenerii sociali din mediul economic).</t>
  </si>
  <si>
    <t>nr.1/12.05.2020</t>
  </si>
  <si>
    <t>Student antreprenor in cadrul Facultatilor de Stiinte si Inginerie</t>
  </si>
  <si>
    <t>Cresterea numarului de absolventi de invatamant superior din domenii de specializare inteligenta aferente Facultatilor de Stiinte si Inginerie, proveniti din medii defavorizate, prin masuri active (consiliere, programe antreprenoriale, cresterea competentelor profesionale ale cadrelor didactice universitare, acordarea de burse, interactiunea activa cu partenerii sociali din mediul economic).</t>
  </si>
  <si>
    <t>Student antreprenor in cadrul Facultatii de Agronomie</t>
  </si>
  <si>
    <t>Cresterea numarului de absolventi de invatamant superior in domenii de specializare inteligenta din cadrul Facultatii de Agronomie Craiva,proveniti din medii defavorizate, prin masuri active (consiliere, programe antreprenoriale, cresterea competentelor profesionale ale cadrelor didactice universitare, acordarea de burse, interactiunea activa cu partenerii sociali din mediul economic).</t>
  </si>
  <si>
    <t>nr.1/03.06.2020</t>
  </si>
  <si>
    <t>Facilitarea tranzitiei de la educatie la munca a unui numar de 70 de doctoranzi si 30 de postdoctoranzi in domeniile de cercetare inginerie electrica, inginerie energetica, inginerie electonica, telecomunicatii si tehnologii informationale, calculatoare si tehnologia informatiei si ingineria sistemelor.</t>
  </si>
  <si>
    <t>nr.2/10.04.2020</t>
  </si>
  <si>
    <t>Cresterea accesului si echitaþii în invatamantul tertiar universitar, precum si a atractivitatii, diversificarii si inovarii ofertelor educationale în ceea ce priveste initierea si finalizarea de demersuri academic si antreprenoriale suplimentare adresate unui numar de 450 studenti din anii terminali ai ciclului de licenta din invatamantul tertiar universitar, in stransa legatura cu imbunatatirea competentelor transversale ale personalului didactic (76) în relaþie cu proiectarea modulara de cursuri antreprenoriale, organizarea si furnizarea în medii online a cursurilor/aplicaþiilor si promovarea de medii noi de învaþare.</t>
  </si>
  <si>
    <t>Municipiul Petrosani</t>
  </si>
  <si>
    <t>L+P1: institutie de învatamânt superior de stat acreditata</t>
  </si>
  <si>
    <t>Cresterea accesului si echitatii in invatamantul superior din Universitatea Aurel Vlaicu din Arad adresandu-se in acest sens unui Grup tinta de 50 elevi si 450 studenti, in vederea diminuarii ratei de abandon a studiilor, prin asigurarea de sprijin financiar unui numar de 350 studenti din categorii vulnerabile si prin cresterea atractivitatii ofertelor educationale prin dezvoltarea
a 5 noi programe antreprenoriale, corelat cu imbunatatirea competentelor a unui numar de 90 de cadre didactice universitare.</t>
  </si>
  <si>
    <t>ARAD</t>
  </si>
  <si>
    <t>L: institutie de învatamânt superior de stat acreditata/P1:microîntreprindere/P2:organizatie sindicala/P3:organism neguvernamental nonprofit (persoana juridica de drept privat fara scop patrimonial)</t>
  </si>
  <si>
    <t>Cresterea accesului si echitaþii în invatamantul tertiar universitar, precum si a atractivitatii, diversificarii si inovarii ofertelor educationale în ceea ce priveste initierea si finalizarea de demersuri academic si antreprenoriale suplimentare adresate unui numar de 450 studenti din anii terminali ai ciclului de licenta din invatamantul tertiar universitar, in stransa legatura cu imbunatatirea competentelor
transversale ale personalului didactic (76) în relaþie cu proiectarea modulara de cursuri antreprenoriale, organizarea si furnizarea în medii
online a cursurilor/aplicaþiilor si promovarea de medii noi de învaþare.</t>
  </si>
  <si>
    <t>Bihor/Dâmbovita</t>
  </si>
  <si>
    <t>Municipiul Oradea/Municipiul Târgoviste</t>
  </si>
  <si>
    <t>L+P1+P2: institutie de învatamânt superior de stat acreditat</t>
  </si>
  <si>
    <t>Activități și măsuri integrate de asistență educaționala, consiliere profesională și mentorat, respectiv sprijin financiar pentru creșterea participării la învățământul terțiar în regiunea Sud-Muntenia în condiții de nediscriminare și echitate socială (ACTIV PRO-UPit)</t>
  </si>
  <si>
    <t>Dezvoltarea si implementarea de activitati integrate care sa conduca la cresterea accesului si participarii la invatamantul tertiar universitar in Regiunea Sud-Muntenia prin dezvoltarea competentelor si abilitatilor didactice necesare educatiei antreprenoriale ale personalului didactic universitar,prin asistenta educationala, consiliere antreprenoriala si sprijin financiar pentru studenti, prin mentorat in alegerea unui traseu educational si a unei oferte educationale pentru elevi, respectiv prin dezvoltarea ofertei educationale universitare in concordanta cu cerintele pietei muncii in cadrul programelor de studii din domeniile prioritare ale Strategiei Nationale de Competitivitate (SNC) 2014-2020, respectiv in domeniile de specializare inteligenta, prevazute in Strategia Nationala de Cercetare, Dezvoltare si Inovare (SNCDI) 2014-2020.</t>
  </si>
  <si>
    <t>Argeş</t>
  </si>
  <si>
    <t>Municipiul Piteşti</t>
  </si>
  <si>
    <t>L: instituție de învățământ superior de stat acreditată/P1: organism neguvernamental nonprofit (persoana juridica de drept privat fara scop patrimonial)</t>
  </si>
  <si>
    <t>Academia Cercetatorilor Antreprenori in Medicina</t>
  </si>
  <si>
    <t>Cresterea numarului absolvenþilor de învaþamânt terþiar universitar care îsi gasesc un loc de munca ca urmare a accesului la activitaþi de învaþare la un potenþial loc de munca / cercetare si inovare, cu accent pe sectoarele economice cu potenþial competitiv identificate conform SNC si domeniile de specializare inteligenta conform SNCDI (bioeconomie si sanatate).</t>
  </si>
  <si>
    <t>L+P2: institutie de învatamânt superior de stat acreditata/P1: institute, centre sau staþiuni de cercetare ale Academiei Române si de cercetare-dezvoltare ale academiilor de ramura</t>
  </si>
  <si>
    <t>PROFESORI INOVATORI - STUDENTI ANTREPRENORI! (PISA)</t>
  </si>
  <si>
    <t>Cresterea accesului si participarii la educatia universitara si atractivitatii ofertelor educationale la nivelul universitatilor partenere, prin furnizarea de programe antreprenoriale, remediale, servicii de consiliere si orientare profesionala si acordarea de burse pentru 420 de studenti din medii dezavantajate, prin imbunatatirea competentelor profesionale pentru 75 de cadre
didactice, prin dezvoltarea a 3 oferte educationale inovatoare si corelate cu piata muncii, precum si prin activitati de constientizare pentru 50 de elevi din medii defavorizate.</t>
  </si>
  <si>
    <t>Excelenþa în cercetarea interdisciplinara doctorala si postdoctorala, alternative de cariera prin iniþiativa antreprenoriala (EXCIA)</t>
  </si>
  <si>
    <t xml:space="preserve">Bucuresti - Ilfov/Sud - Muntenia
</t>
  </si>
  <si>
    <t>Bucuresti/Dâmboviþa</t>
  </si>
  <si>
    <t>Municipiul Bucuresti/Municipiul Târgoviste</t>
  </si>
  <si>
    <t>L+P1+P2:instituþie de învaþamânt superior de stat acreditata/P3:institute, centre sau staþiuni de cercetare ale Academiei Române si de cercetare-dezvoltare aleacademiilor de ramura</t>
  </si>
  <si>
    <t>Bursa profesionala</t>
  </si>
  <si>
    <t>Imbunatatirea accesului egal la educatie prin implementarea unor masuri financiare de stimulare a participarii la programele de formare profesionala initiala, in special pentru elevii care provin din comunitati dezavantajate.</t>
  </si>
  <si>
    <t xml:space="preserve">Centru/Nord-Est/Nord-Vest/Sud - Muntenia/Sud-Est/Sud-Vest Oltenia/Vest/
</t>
  </si>
  <si>
    <t xml:space="preserve">Judetele Alba/ Brasov/Covasna/Harghita/Mures/Sibiu/Bacau/Botosani/Iasi/Neamþ/Suceava/Vaslui/Bihor/Bistriþa-Nasaud/Cluj/Maramures/Satu Mare/Salaj/Arges/Calarasi/Dâmboviþa / Giurgiu/Ialomiþa/Prahova/Teleorman/Braila/Buzau/Constanþa/Galaþi/Tulcea/Vrancea/Dolj/Gorj/Mehedinþi/Olt/Vâlcea/Arad/Caras-Severin/Hunedoara/Timis
</t>
  </si>
  <si>
    <t>Judetele Alba/ Brasov/Covasna/Harghita/Mures/Sibiu/Bacau/Botosani/Iasi/Neamþ/Suceava/Vaslui/Bihor/Bistriþa-Nasaud/Cluj/Maramures/Satu Mare/Salaj/Arges/Calarasi/Dâmboviþa / Giurgiu/Ialomiþa/Prahova/Teleorman/Braila/Buzau/Constanþa/Galaþi/Tulcea/Vrancea/Dolj/Gorj/Mehedinþi/Olt/Vâlcea/Arad/Caras-Severin/Hunedoara/Timis</t>
  </si>
  <si>
    <t xml:space="preserve">L: autoritate a administratiei publice centrale finantata integral de la bugetul de stat sau BAS/P1: . </t>
  </si>
  <si>
    <t>nr.3/27.05.2020</t>
  </si>
  <si>
    <t>Facilitarea accesului egal si a participarii la învaþamântul liceal a elevilor cu risc de parasire timpurie a scolii, proveniþi din medii dezavantajate: populaþia rroma, persoane cu dizabilitaþi, persoane din mediul rural, precum si alte categorii de grupuri vulnerabile, prin acordarea sprijinului financiar în cadrul programului naþional “Bani de liceu”.</t>
  </si>
  <si>
    <t>Bucuresti/Alba/Brasov/Covasna/Harghita/Mures/Sibiu/Bacau/Botosani/Iasi/Neamt/Suceava/Vaslui/Bihor/Bistrita-Nasaud/Cluj/Maramures/SatuMare /Salaj /Arges /Calarasi /Dâmboviþa /Giurgiu /Ialomiþa /Prahova/Teleorman/Braila/Buzau/Constanþa/Galaþi/Tulcea/Vrancea/Dolj/Gorj/Mehedinþi/Olt/Vâlcea/Arad/Caras-Severin/Hunedoara/Timis</t>
  </si>
  <si>
    <t>Bucuresti/JUDETELE Alba/Brasov/Covasna/Harghita/Mures/Sibiu/Bacau/Botosani/Iasi/Neamt/Suceava/Vaslui/Bihor/Bistrita-Nasaud/Cluj/Maramures/SatuMare /Salaj /Arges /Calarasi /Dâmboviþa /Giurgiu/Ialomiþa/Prahova/Teleorman/Braila/Buzau/Constanþa/Galaþi/Tulcea/Vrancea/Dolj/Gorj/Mehedinþi/Olt/Vâlcea/Arad/Caras-Severin/Hunedoara/Timis</t>
  </si>
  <si>
    <t xml:space="preserve">L: autoritate a administratiei publice centrale finantata integral de la bugetul de stat sau BAS. </t>
  </si>
  <si>
    <t>Dezvoltarea si implementarea de masuri sistemice în învaþamântul terþiar pentru cresterea nivelului calitaþii în învaþamântului superior si adaptarea universitaþilor la cerinþele pieþei muncii inclusiv standardele internaþionale.</t>
  </si>
  <si>
    <t xml:space="preserve">Bucuresti - Ilfov/Centru/Nord-Est/Nord-Vest/Sud - Muntenia/Sud-Est/Sud-Vest Oltenia/Vest
</t>
  </si>
  <si>
    <t>Bucuresti/ Ilfov/Alba/ Brasov/ Covasna/ Harghita/ Mures/ Sibiu/ Bacau/ Botosani/ Iasi/ Neamt/ Suceava/ Vaslui/ Bistrita-Nasaud/ Cluj/ Maramures/ Satu Mare/ Salaj/ Arges/ Calarasi/ Dâmboviþa/ Giurgiu/ Ialomiþa/ Prahova/ Teleorman/ Braila/ Buzau/ Constanþa/ Galaþi/ Tulcea/ Vrancea/ Dolj/ Gorj/ Mehedinþi/ Olt/ Vâlcea/ Arad/ Caras-Severin/ Hunedoara/ Timis</t>
  </si>
  <si>
    <t>Judetele: Bucuresti/ Ilfov/Alba/ Brasov/ Covasna/ Harghita/ Mures/ Sibiu/ Bacau/ Botosani/ Iasi/ Neamt/ Suceava/ Vaslui/ Bistrita-Nasaud/ Cluj/ Maramures/ Satu Mare/ Salaj/ Arges/ Calarasi/ Dâmboviþa/ Giurgiu/ Ialomiþa/ Prahova/ Teleorman/ Braila/ Buzau/ Constanþa/ Galaþi/ Tulcea/ Vrancea/ Dolj/ Gorj/ Mehedinþi/ Olt/ Vâlcea/ Arad/ Caras-Severin/ Hunedoara/ Timis</t>
  </si>
  <si>
    <t>L:autoritate a administratiei publice centrale finanþata parþial din venituri proprii si bugetul de stat sau BAS</t>
  </si>
  <si>
    <t>Educatie timpurie incluziva si de calitate</t>
  </si>
  <si>
    <t>Dezvoltarea cadrului operational national în domeniul educatiei ante-prescolare în vederea facilitarii accesului la educatie al copiilor sub trei ani din crese si/sau gradinite</t>
  </si>
  <si>
    <t>Bucuresti/Suceava/Arges/Arad/</t>
  </si>
  <si>
    <t>Municipiul Bucuresti/Judetul Suceava/Municipiul Pitesti/Municipiul Arad</t>
  </si>
  <si>
    <t>L: autoritate a administraþiei publice centrale finanþata integral de la bugetul de stat sau BA/P1+P2+P3: institutie de învaþamânt superior de stat acreditata</t>
  </si>
  <si>
    <t>PRIMEDU - Prima Educație</t>
  </si>
  <si>
    <t>„PRIMEDU - Prima Educatie” consta în asigurarea accesului egal la educatia anteprescolara pentru copiii cu vârsta cuprinsa între 0- 2 ani (3 ani neîmpliniþi) din Municipiul Blaj si localitatile limitrofe.</t>
  </si>
  <si>
    <t>Municipiul Blaj</t>
  </si>
  <si>
    <t>Dezvoltarea serviciilor de educatie ante-prescolara in Regiunea Sud - Muntenia</t>
  </si>
  <si>
    <t>Obiectivul general al proiectului-infiintarea serviciilor de educatie antepresolara in comuna Filipesti de Targ - Prahova si in comuna
Poiana - Dambovita prin masuri integrate atat pentru parinti cat si pentru copii.</t>
  </si>
  <si>
    <t>Judet Dâmboviţa, Judet Pahova</t>
  </si>
  <si>
    <t>Poiana, Filipeştii de Târg</t>
  </si>
  <si>
    <t>L: asociatie de dezvoltare intercomunitara/P1 si P2: unitate administrativ teritoriala nivel local</t>
  </si>
  <si>
    <t>Funcționare creșă Moșnița Nouă</t>
  </si>
  <si>
    <t>Obiectivul general al proiectului este cresterea ratei de cuprindere în învaþamântul anteprescolar si prescolar, în special pentru categoriile dezavantajate de copii din comuna Mosniþa Noua prin punerea în funcþiune a cresei din comuna, construita prin Programul Naþional pentru Dezvoltare Rurala.</t>
  </si>
  <si>
    <t>Timiş</t>
  </si>
  <si>
    <t>Moşniţa Nouă</t>
  </si>
  <si>
    <t>Dezvoltarea serviciilor de educaţie antepreşcolară în Târlungeni</t>
  </si>
  <si>
    <t>Infintarea si dezvoltarea serviciului de ingrijire si educatie antreprescolara si furnizarea acestuia catre numar de 72 de copii cu varsta 0-2
ani din comuna Tarlungeni in vederea sprijinirii dezvoltarii ulterioare a acestora si facilitarii accesului catre niveluri superioare de educatie</t>
  </si>
  <si>
    <t>Braşov</t>
  </si>
  <si>
    <t>Tărlungeni</t>
  </si>
  <si>
    <t>Cresterea participarii la invatamantul ante-prescolar prin infiintarea Centrului de zi "Primii pasi"</t>
  </si>
  <si>
    <t>Cresterea accesului la servicii sociale si educative de calitate, pentru copiii de varsta ante-prescolara aflati in situatie de risc de parasire
timpurie a scolii, cu accent pe copiii apartinand minoritatii roma.</t>
  </si>
  <si>
    <t>L: institutii publice aflate în subordinea sau sub coordonarea consiliului local/primarului</t>
  </si>
  <si>
    <t>Creșa Făcăeni - Dezvoltarea serviciilor de educație antepreșcolară în comuna Făcăeni, jud. Ialomița</t>
  </si>
  <si>
    <t>Proiectul se depune în baza Ghidului Solicitantului – Condiþii Specifice „Dezvoltarea serviciilor de educatie anteprescolara”, in cadrul
apelului de proiecte POCU/658/6/2/Cresterea participarii la învaþamântul ante-prescolar si prescolar, în special a grupurilor cu risc de
parasire timpurie a scolii, cu accent pe copiii aparþinând minoritaþii roma si a celor din mediul rural/2/Cresterea participarii la învaþamântul
ante-prescolar si prescolar, în special a grupurilor cu risc de parasire timpurie a scolii, cu accent pe copiii aparþinând minoritaþii roma si a
celor din mediul rural.</t>
  </si>
  <si>
    <t>Ialomiţa</t>
  </si>
  <si>
    <t>Făcăeni</t>
  </si>
  <si>
    <t>L: unitate administrativ teritoriala nivel local/P1: organism neguvernamental non-profit</t>
  </si>
  <si>
    <t>Obiectivul general al proiectului consta in cresterea participarii la invatamantul ante-prescolar si prescolar, in special a grupurilor cu risc de
parasire timpurie a scolii, cu accent pe copiii apartinand minoritatii roma pentru 73 de copii din care 23 de etnie roma (peste 31%), intr-un
interval de 26 de luni.</t>
  </si>
  <si>
    <t xml:space="preserve">L: unitate administrativ teritoriala nivel local/P1: organism neguvernamental non-profit/P2: institutie de învatamânt pre-universitar de stat acreditata </t>
  </si>
  <si>
    <t>Obiectivul principal al proiectului vizeaza cresterea participarii la învatamântul anteprescolar cu accent pe copiii apartinând minoritatii roma si a celor din medii marginalizate si dezavantajate.</t>
  </si>
  <si>
    <t xml:space="preserve">L: unitate administrativ teritoriala nivel local/P1: organism neguvernamental non-profit/P2, P3 si P4: institutie de învatamânt pre-universitar de stat acreditata </t>
  </si>
  <si>
    <t>Obiectivul general al proiectului este cresterea participarii la învaþamântul anteprescolar a unor copii din medii marginalizate si/sau care apartin minoritatii roma, in vederea reducerii riscului de abandon timpuriu al scolii.</t>
  </si>
  <si>
    <t>#FAPTE: Înființare grupe de antepreșcolari la Colegiul Tehnic de Industrie Alimentara Dumitru Moțoc</t>
  </si>
  <si>
    <t>Obiectivul general al proiectului consta in cresterea participarii la invatamantul anteprescolar cu 61 de copii din Sectorul 5, (dintre care min 31% vor fi copii apartinand minoritatii roma si minim 4 cu CES/dizabilitati) prin dezvoltarea serviciilor de educatie anteprescolara ca urmare a extinderii Gradinitei Dumitru Motoc, organizarii de activitati de orientare, consiliere si constientizare a parintilor/tutorilor/ persoanelor care au in grija copiii, asigurarea resurselor umane calificate si incurajarea modurilor creative de predareevaluare.</t>
  </si>
  <si>
    <t>L: unitate administrativ teritoriala nivel local/P1: organism neguvernamental nonprofit (persoana juridica de drept privat fara scop patrimonial)/P2: institutie de învatamânt pre-universitar de stat acreditata</t>
  </si>
  <si>
    <t>“#FAPTE: Înființare grupe de antepreșcolari la Grădinița Nr. 242, Școala Nr. 125 și Școala Nr. 115</t>
  </si>
  <si>
    <t>Cresterea participarii la învatamântul ante-prescolar a grupurilor vulnerabile, cu accent pe copiii aparþinând minoritatii roma, prin (1) înfiintarea sectiilor de învatamânt ante-prescolar în sectorul 5 Bucuresti în cadrul gradiniþei nr 242 si a scolilor nr 125 si nr. 115.</t>
  </si>
  <si>
    <t>L: unitate administrativ teritoriala nivel local/P1: organism neguvernamental nonprofit (persoană juridică de drept privat fără scop patrimonial)/P2 si P3: institutie de învatamânt pre-universitar de stat acreditata</t>
  </si>
  <si>
    <t>Educație anteprescolară , premisă pentru dezvoltare comunitară în Municipiul Mediaș</t>
  </si>
  <si>
    <t>Asigurarea unui pachet complet si de calitate al serviciilor de educatie ce va contribui la cresterea participarii la invatamantul anteprescolar pentru un numar de 73 copii din Municipiul Medias, copii ce provind din familii vulnerabile, axat pe inovare si avand la baza principiul educatiei centrate pe copil.</t>
  </si>
  <si>
    <t>Municipiul Mediaş</t>
  </si>
  <si>
    <t>Primii pași în educația timpurie in comunitatea Brad, judetul Hunedoara</t>
  </si>
  <si>
    <t>Asigurarea unui pachet complet si de calitate al serviciilor de educatie ce va contribui la cresterea participarii la invatamantul anteprescolat
pentru un numar de 73 copii din localitatea Brad, copii ce provind din familii vulnerabile, axat pe inovare si avand la baza principiul
educatiei centrate pe copil.</t>
  </si>
  <si>
    <t>Municipiul Brad</t>
  </si>
  <si>
    <t>L: institutie de invatamant preuniversitar de stat acreditata</t>
  </si>
  <si>
    <t>Învățământ antepreșcolar - o șansă  pentru copiii noştri</t>
  </si>
  <si>
    <t>Infiintarea si dezvoltarea serviciilor de ingrijire si educatie antreprescolara si facilitarea accesului la acestea pentru un numar de 60 de copii cu varsta 0-2 ani din Municipiul Codlea in scopul asigurarii unei baze importante in dezvoltarea ulterioara a acestora</t>
  </si>
  <si>
    <t>Municipiul Codlea</t>
  </si>
  <si>
    <t>Educatie anteprescolara la Cristian si Dumbravita</t>
  </si>
  <si>
    <t>Dezvoltarea serviciilor de ingrijire si educatie antreprescolara si furnizarea acestora catre 72 de copii cu varsta 0-2 ani din com. Cristian si
Dumbravita in vederea sprijinirii dezvoltarii lor si cresterii accesului catre niveluri superioare de educatie</t>
  </si>
  <si>
    <t>Cristian, Dumbravita</t>
  </si>
  <si>
    <t>L + P1: unitate administrativ teritoriala nivel local</t>
  </si>
  <si>
    <t>Creșa Micești - Dezvoltarea serviciilor de educație antepreșcolară în comuna Micești, jud. Argeș</t>
  </si>
  <si>
    <t>Obiectivul general (scopul) proiectului consta în cresterea participarii la învaþamântul anteprescolar cu 60 de copii din mediul rural
aparþinând grupurilor cu risc de parasire timpurie a scolii cu accent pe copii aparþinând minoritaþii roma, cu domiciliul în comuna, Micesti ,
jud. Arges.</t>
  </si>
  <si>
    <t>Miceşti</t>
  </si>
  <si>
    <t xml:space="preserve">L: unitate administrativ teritoriala nivel local/P1: </t>
  </si>
  <si>
    <t>Punem suflet pentru copii</t>
  </si>
  <si>
    <t>Obiectivul general al proiectului este dezvoltarea infrastructurii educationale pentru facilitarea accesului la educatie anteprescolara a 100 de copii cu varsta cuprinsa intre 0-2 ani in vederea reducerii riscului de abandon, marginalizare si excluziune sociala si implementarea unor masuri de integrate de asistare si sprijinire a 100 de parinti in accesul pe piata muncii si dezvoltarea abilitatilor parentale.</t>
  </si>
  <si>
    <t>Maramureş</t>
  </si>
  <si>
    <t>Baia Mare isi iubeste copiii</t>
  </si>
  <si>
    <t>Obiectivul general al proiectului este dezvoltarea infrastructurii educationale pentru facilitarea accesului la educatie anteprescolara a 100
de copii cu varsta cuprinsa intre 0-2 ani in vederea reducerii riscului de abandon, marginalizare si excluziune sociala si implementarea
unor masuri de integrate de asistare si sprijinire a 100 de parinti in accesul pe piata muncii si dezvoltarea abilitatilor parentale.</t>
  </si>
  <si>
    <t>PRICHINDEII din Recea</t>
  </si>
  <si>
    <t>Obiectivul general al proiectului este cresterea participarii la invatamantul anteprescolar a 64 de copii cu varsta intre 0-2 ani (pana la 3 ani neimpliniti) din comuna Recea si zonele limitrofe, judetul Maramures, cu accent pe grupurile cu risc de parasire timpurie a scolii,</t>
  </si>
  <si>
    <t>Educatie anteprescolara pentru o copilarie frumoasa in comunitatea Saliste, jud. Sibiu</t>
  </si>
  <si>
    <t>Asigurarea unui pachet complet si de calitate al serviciilor de educatie ce va contribui la cresterea participarii la invatamantul anteprescolat
pentru un numar de 73 copii din localitatea Saliste, copii ce provind din familii vulnerabile, axat pe inovare si avand la baza principiul
educatiei centrate pe copil.</t>
  </si>
  <si>
    <t>Oraş Sălişte</t>
  </si>
  <si>
    <t>Un start bun prin educatie anteprescolara</t>
  </si>
  <si>
    <t>Îmbunatatirea accesului si a ratei de participare la educatie anteprescolara a copiilor de pâna la 2 ani, în Regiunea Nord Vest a României, demers necesar pentru a reduce si a preveni abandonul scolar timpuriu si prescolar, cu accent pe copiii din mediul rural si a celor apartinând minoritaþii roma.</t>
  </si>
  <si>
    <t>Judeţul Bihor, Ţeţchea, Ineu, Copăcel</t>
  </si>
  <si>
    <t>L: organism neguvernamental non-profit/P1, P2 si P3: institutie de invatamant pre-universitar acreditate</t>
  </si>
  <si>
    <t>Creșe creative</t>
  </si>
  <si>
    <t>Masuri integrate de sprijinire a serviciilor de educatie si ingrijire timpurie in Regiunea Bucuresti - Ilfov - "Primii pasi spre viitor"</t>
  </si>
  <si>
    <t>Obiectivul general al proiectului-infiintarea si dezvoltarea serviciilor de educatie antepresolara in comuna Cernica - Ilfov si la nivelul sectorului 3 Bucuresti prin masuri integrate atat pentru parinti cat si pentru copii, masuri care pe termen mediu vor conduce la cresterea ratei de participare la educatie anteprescolara a copiilor de pana la 2 ani.</t>
  </si>
  <si>
    <t>Municipiul Bucureşti, Cernica</t>
  </si>
  <si>
    <t>L: asociatie de dezvoltare intercomunitara (ADI)/P1: unitate administrativ teritoriala nivel local/P2: institutii publice aflate în subordinea sau sub coordonarea consiliului local/primarului</t>
  </si>
  <si>
    <t>Primii pași spre educație</t>
  </si>
  <si>
    <t>Obiectivul general/ scopul proiectului „Primii pasi spre educaþie” consta în cresterea participarii la învaþamântul ante-prescolar a copiilor cu vârsta cuprinsa între 0-2 ani (inclusiv 3 ani neîmpliniþi), din Municipiul Bacau si localitaþile limitrofe, oferindu-se o sansa egala la educaþie, inclusiv pentru copii care provin din familii vulnerabile.</t>
  </si>
  <si>
    <t>Dezvoltare antepreșcolară prin educație</t>
  </si>
  <si>
    <t>Obiectivul general/ scopul proiectului „Dezvoltare anteprescolara prin educaþie” consta în cresterea participarii la învaþamântul anteprescolar a copiilor cu vârsta cuprinsa între 0-2 ani (inclusiv 3 ani neîmpliniþi), din Municipiul Bacau si localitaþile limitrofe, oferindu-se o sansa egala la educaþie, inclusiv pentru copii care provin din familii vulnerabile.</t>
  </si>
  <si>
    <t>Viitorul incepe azi</t>
  </si>
  <si>
    <t>Stimularea integrarii pe piata muncii a tinerilor NEETs din Regiunea Sud – Muntenia, judetul Dambovita, prin furnizarea de masuri inovative de (re)integrare in sistemul de educatie. Obiectivele specifice si activitatile propuse prin prezentul proiect, raspund nevoilor de sustinere a tinerilor din regiunea mentionat a pe piata muncii, nevoi identificat e in urma cercetarilo r/studiilor
/date furnizate de catre partenerii implicati in proiect.</t>
  </si>
  <si>
    <t xml:space="preserve">Sud – Muntenia </t>
  </si>
  <si>
    <t>Judetul Dâmboviţa</t>
  </si>
  <si>
    <t>L: organism neguvernamental nonprofit (persoană juridică de drept privat fără scop patrimonial)/P1: autoritate a administratiei publice centrale finantata integral de la bugetul de stat sau BAS</t>
  </si>
  <si>
    <t>Proiect de viata: Viitorul incepe azi!</t>
  </si>
  <si>
    <t>Stimularea integrarii pe piata muncii a tinerilor NEETs din Regiunea Bucuresti-Ilfov, prin furnizarea de masuri inovative de (re)integrare in sistemul de educatie. Obiectivele specifice si activitatile propuse prin prezentul proiect, raspund nevoilor de susţinere a tinerilor din regiunea mentionata pe piaţa muncii, nevoi identificate in urma cercetarilor/studiilor/date furnizate de catre partenerii implicati in proiect.</t>
  </si>
  <si>
    <t>Dezvoltarea serviciilor de educație antepreșcolară în orașul Negrești-Oaș</t>
  </si>
  <si>
    <t>Cresterea participarii la invatamantul ante-prescolar pentru un numar de 73 de copii din orasul Negresti-Oas si satele invecinate, in
special a grupurilor de risc de parasire a scolii, cu accent pe copiii apartinand minoritatii roma (minim 19 copii) si a celor din mediul rural
(minim 12).</t>
  </si>
  <si>
    <t>Oraş Negreşti-Oaş</t>
  </si>
  <si>
    <t>Educatia anteprescolara – vector al incluziunii</t>
  </si>
  <si>
    <t>Obiectivul general al proiectului il reprezinta cresterea ratei de cuprindere in invatamantul anteprescolar, prin includerea in educatie anteprescolara a 54 de copii cu varsta 0-2 ani provenind din familii cu dificultati in asigurarea ingrijirii
acestora din regiunea Bucuresti – Ilfov, in special copii cu risc de parasire timpurie a scolii, cu accent pe copiii apartinand minoritatii roma si a celor din mediul rural.</t>
  </si>
  <si>
    <t>L: intreprindere mica/P1: organism neguvernamental nonprofit (persoană juridică de drept privat fără scop patrimonial)</t>
  </si>
  <si>
    <t>VREAU SA INVAT DE MIC! – Cresterea participarii la invatamantul anteprescolar in Comuna Semlac Judetul Arad</t>
  </si>
  <si>
    <t>Cresterea participarii la invatamantul anteprescolar prin infiintarea unei crese noi si sprijinirea unui numar de 160 de
persoane (75 Anteprescolari, 75 Parinti/tutori/persoana care are in grija copilul cu parinti plecati la munca in strainatate, 10 Cadre
didactice din EICP (Educatie si Ingrijire Copii Prescolari) de pe raza comunei Semlac pe parcursul a 30 de luni</t>
  </si>
  <si>
    <t>Semlac</t>
  </si>
  <si>
    <t>Educatia prescolara - baza dezvoltarii echilibrate a copiilor</t>
  </si>
  <si>
    <t>Îmbunatatirea participarii la educatie de la o vârsta timpurie in scopul cresterii participarii la învatamântul ante-prescolar si prescolar pentru un numar de 54 Anteprescolari, 54 Parinþi/tutori/ si 10 Personal didactic pe o perioada de 30 de luni.</t>
  </si>
  <si>
    <t>Educația, șansa mea pentru o viața mai bună! - Program de măsuri integrate de tip A doua șansă pentru tinerii NEETs</t>
  </si>
  <si>
    <t xml:space="preserve">Identificarea si readucerea in sistemul de educaie si formare, a   402   de tineri NEETs
proveniti din medii, comunitati si etnii diverse si cu vârste si necesitati de educationale variate, care nu au  urmat sau nu au finalizat nivelul de educatie obligatorie printr-un program integrat ce vizeaza dezvoltarea  de programe tip a  doua sansa Obiectivul general, vizeaza imbunatatirea si integrarea in sistemul de educatie si formare   a unui numar de 402 de tineri NEETS in cadrul programului de reintegrare scolara „a doua sansa” bazat pe o educatie incluziva.
</t>
  </si>
  <si>
    <t>Judetul Giurgiu</t>
  </si>
  <si>
    <t xml:space="preserve">Judetul Giurgiu </t>
  </si>
  <si>
    <t>L: organism neguvernamental nonprofit (persoană juridică de drept privat fără scop patrimonial)/ P1: intreprindere mijlocie /P2: autoritate a administratiei publice centrale finantata integral de la bugetul de stat sau BAS</t>
  </si>
  <si>
    <t>RE-START. Noi oportunitati pentru viata!</t>
  </si>
  <si>
    <t>Stimularea integrarii pe piata muncii a 410 tineri NEETs din Regiunea Sud – Muntenia, judetul Teleorman,  prin furnizarea de masuri inovative de (re)integra re in sistemul de educatie. Obiectivel e specifice si activitatile propuse prin prezentul proiect, raspund nevoilor de sustinere a tinerilor din regiunea mentionata pe piata muncii,
nevoi identificate in urma cercetarilor/studiilor
/date furnizate de catre partenerii implicati in proiect.</t>
  </si>
  <si>
    <t>Judetul Teleorman</t>
  </si>
  <si>
    <t>L: organism neguvernamental nonprofit (persoană juridică de drept privat fără scop patrimonial)/ P1: autoritate a administratiei publice centrale finantata integral de la bugetul de stat sau BAS</t>
  </si>
  <si>
    <t>Start in cariera prin master didactic</t>
  </si>
  <si>
    <t>Îmbunatatirea calitatii si eficientei învatamântului tertiar prin diversificarea ofertelor educationale în învatamântul tertiar universitar,
îmbunatatirea nivelului de competente al personalului didactic din învatamântul tertiar universitar în ceea ce priveste continutul educational
inovator si resursele de învatare moderne si flexibile, precum si prin stimularea accesului la învatamântul superior.</t>
  </si>
  <si>
    <t>Municipiul Bucureşti, Cluj, Constanta, Dolj, Iasi, Timisoara</t>
  </si>
  <si>
    <t>L+P9: autoritate a administratiei publice centrale finantata integral de la bugetul de stat sau BAS/P1+P2+P3+P4+P5+P6+P7+P8: institutie de învatamânt superior de stat acreditata</t>
  </si>
  <si>
    <t>OIR Centru</t>
  </si>
  <si>
    <t xml:space="preserve">
Acordarea si dezvoltarea de servicii socio-medicale, acordarea sprijinului in obtinerea de acte de proprietate si identitate, imbunatatirea conditiilor de locuire, realizarea unei campanii de antidiscriminare pentru persoanele din Municipiul Tarnaveni, judetul Mures aflate în risc de saracie si excluziune sociala din comunitatile marginalizate în care exista populatie apartinând minoritatii rome, dezvoltarea deprinderilor pentru accesarea de locuri de munca pentru 376 de persoane din municipiul Tarnaveni, judetul Mures aflate în risc de saracie si excluziune sociala din comunitatile marginalizate în care exista populatie apartinand minoritatii rome, dezvoltarea deprinderilor pentru accesarea de locuri de munca pentru 376 de persoane din mun Tarnaveni, jud. Mures, aflate în risc de saracie si excluziune sociala din comunitatile marginalizate în care exista populatie apartinând minoritatii rome, sprijinirea cresterii calitatii actului educational pentru 120 de copii prescolari si scolari si 40 de tineri si adulti din cadrul persoanelor din municipiul Tarnaveni, judetul Mures aflate în risc de saracie si excluziune sociala din comunitatile marginalizate în care exista populatie apartinând minoritatii rome.
</t>
  </si>
  <si>
    <t>Mureș</t>
  </si>
  <si>
    <t>Târnăveni</t>
  </si>
  <si>
    <t>Lider de parteneriat-organism neguvernamental nonprofit/ P1 -unitate administrativ teritoriala nivel local, P2-organism neguvernamental nonprofit (persoana juridica de drept privat fara scop patrimonial), P3-instituþie de învaþamânt pre-universitar de stat ,-acreditata</t>
  </si>
  <si>
    <t>1/03/04/2018;2/23/05/2018;3/03/07/2018;4/06/09/2018;5/14/12/2018;6/22/10/2019;7/27/02/2020;8/15.05.2020;9/13.10.2020</t>
  </si>
  <si>
    <t xml:space="preserve">Acordarea si dezvoltarea de servicii socio-medicale, acordarea sprijinului in obtinerea de acte de proprietate si identitate, imbunatatirea conditiilor de locuire, realizarea unei campanii de antidiscriminare pentru persoanele din Municipiul Sighisoara, judetul Mures aflate în risc de saracie si excluziune sociala din comunitatile marginalizate în care exista populatie apatinând minoritatii rome, dezvoltarea deprinderilor pentru accesarea de locuri de munca pentru 301 de persoane din municipiul Sighisoara, judetul Mures aflate în risc de saracie si excluziune sociala din comunitatile marginalizate în care exista populatie apartinând minoritatii rome, sprijinirea cresterii calitatii actului educational pentru copii prescolari si scolari, tineri din municipiul Sighisoara, judetul Mures aflate în risc de saracie si excluziune sociala din comunitatile marginalizate în care exista populatie apartinând minoritatii rome.
</t>
  </si>
  <si>
    <t>Sighisoara</t>
  </si>
  <si>
    <t>S- ONG (persoana juridica de drept privat fara scop patrimonial), P1 UAT LOCAL, P2 ONG (persoana juridica de drept privat fara scop patrimonial) ,P3 institutie de învatamânt pre-universitar de stat acreditata</t>
  </si>
  <si>
    <t>1/03/04/2018; 2/05/04/2018;3/07/06/2018;4/10/9/2018;5/2/11/2018; 6/07/06/2019;7/19/07/2019;8/02/08/2019;9/12/11/2019;10/17/01/2020;12/15.05.2020;13/07.08.2020;14/23.10.2020 (versiunea AA 13 din SMIS2014)</t>
  </si>
  <si>
    <t>Facilitarea accesului la educatie pentru 150 copii care locuiesc in satul Scarisoara sau comunitatea Valea Caselor – Campeni, judetul Alba, pe parcursul a 36 luni, facilitarea accesului la un loc de munca pentru cel putin 278 de persoane, locuitori din satul Scarisoara sau comunitatea Valea Caselor –Campeni, judetul Alba, pe parcursul a 36 luni, facilitarea ocuparii pe cont propriu, in domeniii non agricole,pentru 60 de persoane, locuitori din satul Scarisoara sau
comunitatea Valea Caselor –Campeni, judetul Alba, pe parcursul a 36 luni, facilitarea accesului la servicii sociale si medicale a cel putin 500 de persoane, locuitori din satul Scarisoara sau comunitatea Valea Caselor – Campeni, judetul Alba, pe parcursul a 36 luni, imbunatarirea conditiilor de locuit pentru cel putin 110 gospodarii din satul Scarisoara sau comunitatea Valea Caselor –Campeni, judetul Alba, pe parcursul a 36 luni, acordarea de asistenta juridica pentru reglementarea actelor pentru cel putin 130 persoane din satul Scarisoara.</t>
  </si>
  <si>
    <t>Cimpeni, Scarisoara</t>
  </si>
  <si>
    <t xml:space="preserve">S -ONG; P1 - institutie de învatamânt pre-universitar de stat acreditata
; P2 - organism neguvernamental nonprofit (persoana juridica de drept privat fara scop patrimonial)
; P3 -institutie de învatamânt pre-universitar de stat acreditata, P4 - unitate administrativ teritoriala nivel local
; P5 - institutii publice aflate în subordinea sau sub coordonarea consiliului local/primarului
</t>
  </si>
  <si>
    <t>1/3/28/2018;2/03/07/2018;3/06/09/2018;4/11/07/2019;5/20.08.2019;6/14.01.2020;7/15.05.2020;8/14.08.2020;9/22.09.2020;10/29.10.2020 (la versiunea de AA 12 din SMIS2014)</t>
  </si>
  <si>
    <t xml:space="preserve">Cresterea nivelului de informare si educatie pt 294 de persoane, din care 210 persoane de etnie roma, imbunatatirea conditiilor de acces si participare pe piata muncii la nivel regional si local pentru 306 pers. din comunitatea
marginalizata, din care 210 pers. de etnie roma, someri si persoane inactive, prin implemenarea de masuri integrate de ocupare, dezvoltarea antreprenoriatului în comunitatea marginalizata prin furnizarea de servicii de consiliere antreprenoriala pentru300 pers. si sprijinirea unui numar de 40 de persoane intreprinzatoare in a dezvolta si gestiona noi afaceri competitive, dezvoltarea si implementarea unui pachet de servicii integrate, sociale, medicale si medico-sociale, adresate unui numar de 600 de pers. afectate sau aflate în risc de saracie si excluziune sociala, in cadrul Centrului Comunitar din comunitatea marginalizata a comunei Livezeni, imbunatatirea conditiilor de locuire pentru 150 de familii, Imbunatatirea situatiei juridice prin furnizarea de servicii de asistenta juridica catre 117 pers pentru reglementarea actelor de identitate si de proprietate.
</t>
  </si>
  <si>
    <t>Livezeni</t>
  </si>
  <si>
    <t>S-UAT LOCAL/P1 institutie de învatamânt pre-universitar de stat acreditata, P2 ONG (persoana juridica de drept privat fara scop patrimonial), P3 ONG (persoana juridica de drept privat fara scop patrimonial)</t>
  </si>
  <si>
    <t>Cresterea gradului de acces si participare la educatie pentru 150 de copii, prin desfasurarea de activitati de sprijin,  programe de tip ”Scoala dupa scoala” , consiliere si educatie parentala, informare, activitati educative si recreative, implementarea de masuri integrate de ocupare in vederea cresterii accesului si participarii pe piata muncii la nivel regional si local pentru 290 pers. din comunitatea marginalizata, prin informare si orientare profesionala, mediere pe piata muncii precum si programe de formare profesionala, dezvoltarea spritului antreprenorial în comunitatile marginalizate prin furnizarea de servicii de consiliere antreprenoriala pentru 200 pers. si sprijinirea unui numar de 35 de persoane intreprinzatoare in a dezvolta si gestiona structuri economice competitive, dezvoltarea si implementarea unui pachet de servicii integrate, sociale, medicale si medico-sociale, celor 560 de pers. afectate sau aflate în risc de saracie si excluziune sociala, prin serviciile Centrului Comunitar de Servicii Integrate (CCSI), imbunatatirea conditiilor de locuire pentru 150 de familii care traiesc în conditii precare, afectate sau aflate în risc de saracie si excluziune sociala, din comunitatea marginalizata din Comuna Cristian.</t>
  </si>
  <si>
    <t>Cristian</t>
  </si>
  <si>
    <t>S-UAT LOCAL/P1 institutie de învatamânt pre-universitar de stat acreditata, P2 ONG (persoana juridica de drept privat fara scop patrimonial), P3 întreprindere mica</t>
  </si>
  <si>
    <t>1/06/03/2018;2/28/03/2018;3/03/10/2018;4/25/01/2019;5/24/07/2019;8/17/02/2020;9/06/03/2020;10/15.05.2020</t>
  </si>
  <si>
    <t>CCI SIBIȘENI - CREȘTEREA CALITĂȚII VIEȚII ȘI A INCLUZIUNII SOCIALE ÎN VINȚU DE JOS</t>
  </si>
  <si>
    <t xml:space="preserve">Sprijinirea unui numar de 60 de copii cu vârstele între 3 si 7 ani, a 40 de copii din clasele V-VIII si a 40 de adulti din comuna Vintu de Jos pentru cresterea accesului la educatia timpurie, la învatamântul prescolar si la programele de tip a doua sansa, prevenirea abandonului scolar de catre copii si cresterea nivelului de instruire a adultilor, timp de 36 de luni de la data începerii implementarii proiectului.
Planificarea, organizarea si desfasurarea unor activitati pentru cresterea accesului/ mentinerii pe piata muncii a min. 339 de beneficiari ai proiectului din comuna Vintu de Jos. Sustinerea a 30 de beneficiari ai proiectului, din comunitatea marginalizata din Vintu de Jos, timp de 36 de luni, pentru înfiintarea si dezvoltarea de noi afaceri.
Realizarea unor interventii în domeniile social si medical asupra a 555 de persoane din comunitatea marginalizata din Vintu de Jos. Îmbunatatirea conditiilor de locuit în 25 de gospodarii din comunitatea marginalizata din Vintu de Jos, realizata în termen de 36 de luni de la data începerii implementarii proiectului. Asigurarea asistentei juridice, timp de 36 de luni, pentru minimum 100 de beneficiari ai proiectului din comunitatea marginalizata din Vintu de Jos, pentru reglementarea documentelor de identitate si /sau proprietate ale acestora precum si a altor documente de natura juridica solicitate de catre beneficiari.
Implicarea activa a 555 de beneficiari ai proiectului în viata comunitatii din Vintu de Jos în vederea combaterii discriminarii, promovarii multiculturalismului si consolidarea de parteneriate, timp de 36 de luni de la demararea proiectului.
Realizarea unui management performant al proiectului pentru îndeplinirea obiectivelor, atingerea tuturor indicatorilor si rezultatelor planificate, într-o perioada de 36 de luni de la data începerii implementarii proiectului.
</t>
  </si>
  <si>
    <t>Vintu de Jos</t>
  </si>
  <si>
    <t>S:organism neguvernamental nonprofit (persoana juridica de drept privat fara scop patrimonial);P1:unitate administrativ teritoriala nivel local;P2:organism neguvernamental nonprofit (persoana juridica de drept privat fara scop patrimonial);P3:instituþie de învaþamânt pre-universitar de stat acreditata</t>
  </si>
  <si>
    <t>1/01/11/2017, 2/12/12/2017, 3/29/01/2018, 4/ 04/04/2018; 5/29/05/2018; 6/27/09/2018; 7/07/11/2018; 8/29/11/2018;9/28/03/2019;10/06/08/2019;15/16.09.2020;16/15.02.2021</t>
  </si>
  <si>
    <t>Dezvoltarea locala integrata a comunitatii marginalizate de referinta din perspectiva dezvoltarii capitalului uman – proiectul isipropune ca obiectiv specific cresterea nivelului de educatie al membrilor comunitatii prin reducerea abandonului scolar si prin calitatea participarii la educatie formala, dezvoltarea locala integrata a comunitatii marginalizate de referinta din perspectiva sprijinirii ocuparii – proiectul isi propune ca obiectiv specific cresterea potentialului economic al comunitatii marginalizate prin insertia profesionala a 94 persoane, din care 80 persoane prin ocuparea unui loc de munca la angajatori, iar 14 persoane prin auto-ocupare, respectiv prin sprijinirea infiintarii si dezvoltarii de afaceri in domenii non-agricole, dezvoltarea locala integrata a comunitatii marginalizate de referinta din perspectiva reducerii decalajului de oportunitati dintre persoanele in risc de saracie si restul cetatenilor prin asigurarea conditiilor decente de locuit si prin facilitarea accesului la servicii medicale (preventive si curative) si la servicii sociale si socio-medicale, dezvoltarea locala integrata a comunitatii marginalizate de referinta din perspectiva reducerii discriminarii in comunitatea vizata.</t>
  </si>
  <si>
    <t xml:space="preserve"> Mureș </t>
  </si>
  <si>
    <t>Petelea</t>
  </si>
  <si>
    <t>S- ONG 
P1: întreprindere mica
P2: instituþie de învatamânt pre-universitar de stat acreditata
P3: ONG  (persoana juridica de drept privat fara scop patrimonial)
P4: unitate administrativ teritoriala nivel local</t>
  </si>
  <si>
    <t>1/06/11/2017
2/23/03/2018
3/24/04/2018;4/03/09/2018;5/11/10/2018;6/31/05/2019;7/30/08/2019;8/24/10/2019;9/28/11/2019</t>
  </si>
  <si>
    <t xml:space="preserve">Organizarea juridica si infiintarea unui nou GAL pentru implementarea abordarii DLRC, precum si asigurarea functionalitatii acestuia, asigurarea delimitarii teritoriului vizat de SDL, precum si identificarea, diagnoza si declararea zonei urbane marginalizate, prin actiuni de intocmire a unui plan cu delimitarea teritoriului SDL si actiuni de analiza diagnostic a nevoilor si problemelor populatiei din zona vizata de teritoriul SDL, in special a zonei urbane maginalizate, asigurarea participarii membrilor comunitatii la actiuni de interes public la nivel local, prin cresterea gradului de animare, facilitare, implicare, mobilizare si consultare a persoanelor din comunitatea vizata de SDL, elaborarea Strategiei de Dezvoltare Locala in concordanta cu cerintele de elaborare stabilite pentru instrumentul DLRC, precum si a unei liste indicative de interventii concrete si concise, care pot fi implementate prin intermendiul GAL-ului, pentru atingerea obiectivelor SDL
</t>
  </si>
  <si>
    <t xml:space="preserve">Brasov </t>
  </si>
  <si>
    <t>Codlea</t>
  </si>
  <si>
    <t>S- unitate administrativ teritoriala nivel local
P1 : ONG  (persoana juridica de drept privat fara scop patrimonial
P2: întreprindere mica</t>
  </si>
  <si>
    <t>1/Respins
2/09/11/2017
3/ Respins</t>
  </si>
  <si>
    <t>Mobilizarea si cresterea implicarii organizatiilor locale prin crearea unui parteneriat plasat sub responsabilitatea comunitatii,în vederea organizarii Grupului de Actiune Locala la nivelul Municipiului Alba Iulia, analizarea si diagnosticarea criteriilor de capital uman, ocupare si conditii de locuire în vederea declararii si validarii a Zonei Urbane Marginalizate de la nivelul Municipiului Alba Iulia, introducerea si dezvoltarea de solutii pentru rezolvarea problemelor identificate in Zona Urbana Marginalizate de la nivelul Municipiului Alba Iulia, prin elaborarea unei strategii de dezvoltare locala</t>
  </si>
  <si>
    <t>S-UAT LOCAL/P1 ONG (persoana juridica de drept privat fara scop patrimonial), P2 întreprindere mica</t>
  </si>
  <si>
    <t>1/20.10.2017
2/08.11.2017</t>
  </si>
  <si>
    <t xml:space="preserve">Crearea unui organism comunitar de lucru pentru imbunatatirea situatiei zonelor marginalizate prin infiintarea unui Grup de actiune Locala (GAL) reprezentativ la nivelul comunitatii urbane a Municipiului Sebes, analizarea si diagnosticarea nevoilor si problemelor populatiei teritoriului SDL inclusiv a zonelor urbane marginalizate in scopulintegrarii socio-economice si educationale, combaterii saraciei si a oricarei discriminari, imbunatatirii accesului si participarii pe
piata muncii a grupurilor marginalizate din municipiul Sebes si imbunatatirea infrastructurii sociale si edilitare.
</t>
  </si>
  <si>
    <t>Lider de parteneriat-unitate administrativ teritoriala nivel local, P1-organism neguvernamental nonprofit (persoana juridica de drept privat fara scop patrimonial), P2-întreprindere mica</t>
  </si>
  <si>
    <t xml:space="preserve">1 /20.10.2017                 </t>
  </si>
  <si>
    <t xml:space="preserve">Constituirea unui parteneriat local viabil (Grup de Actiune Locala) avand ca scop dezvoltarea socio-economica a comunitatii marginalizate de pe raza municipiului Medias, diagnosticarea starii relatiilor functionale, a disparitatilor si a oportunitatilor de dezvoltare in scopul formularii directiilor de dezvoltare locala, stimularea participarii si implicarii membrilor comunitatii in procesul de planificare strategica, in vederea construirii unui relatii de parteneriat necesare rezolvarii in comun a unor probleme de importanta majora pentru dezvoltarea zonei marginalizate din municipiul Medias, elaborarea Strategiei de dezvoltare locala si a listei de interventii ca instrument pentru dezvoltarea sustenabila si echilibrata a comunitatii marginalizate, in sensul combaterii saraciei si excluziunii sociale
</t>
  </si>
  <si>
    <t>Medias</t>
  </si>
  <si>
    <t xml:space="preserve">S -unitate administrativ teritoriala nivel local; P1 -întreprindere mijlociet; P2 -organism neguvernamental nonprofit (persoana juridica de drept privat fara scop patrimonial)
</t>
  </si>
  <si>
    <t>1/ 01.11.2017
2 – RETRAS
3/09.11.2017</t>
  </si>
  <si>
    <t xml:space="preserve">Cresterea capacitatii organizationale GAL Gârcini de adaptare la mecanismul DLRC, in teritoriul SDL Gârcini, municipiul Sacele elaborarea strategiei de dezvoltare locala a zonei urbane marginalizate Garcini, cresterea gradului de mobilizare/ implicare a comunitatii marginalizate Garcini in rezolvarea problemelor de interes public, pe perioada proiectului se va asigurara participarea a 250 de participari ale persoanelor din comunitatea ZUM in cadrul a 5 actiuni
de interes public la nivel local in cadrul carora vor fi implicate minim 50 de persoane din ZUM, prin cresterea gradului de animare, facilitare, implicare, mobilizare si consultare a persoanelor din comunitatea vizata de SDL
</t>
  </si>
  <si>
    <t>Sacele</t>
  </si>
  <si>
    <t>Lider de parteneriat - organism neguvernamental nonprofit (persoana juridica de drept privat fara scop patrimonial)</t>
  </si>
  <si>
    <t>1 /31.10.2017                  2/10.11.2017</t>
  </si>
  <si>
    <t>O șansă pentru fiecare în Sîngeorgiu de Mureș</t>
  </si>
  <si>
    <t>Cresterea accesului si participarii la educatie pentru un numar de 300 de copii, prin pachete integrate destinate sprijinirii învatamântului prescolar prin programul Pasi siguri spre scoala care cuprinde gradinita de vara oferit unui numar de 60 de copii care nu au frecventat nici o forma de învatamânt în vederea dezvoltarii abilitatilor socio-educationale si a motivarii fata deînvatare, cât si educatie parentala si de suport familiilor acestora;Asigurarea accesului egal la ocupare si la construirea unei cariere profesionale, in vederea crearii unei piete a muncii incluzive prin participarea la programe de informare si consiliere ocupationala, cautare a unui loc de munca si plasare la locul de munca a unui numar total de 300 de beneficiari dintre care vor beneficia de sustinerea antreprenoriatului prin formarea competentelor antreprenoriale 28 beneficiari si de acordarea 10 de microgranturi pentru infiintarea de noi afaceri persoanelor din mediul rural apartinând celor 4 comunitati marginalizate identificate din Sîngeorgiu de Mures si Cotus.</t>
  </si>
  <si>
    <t>Sângeorgiu de Mures</t>
  </si>
  <si>
    <t>S:autoritate a administratiei publice locale,P1:unitate administrativ teritoriala nivel local; P2:organism neguvernamental nonprofit (persoana juridica de drept privat fara scop patrimonial); P3 organism neguvernamental nonprofit (persoana juridica de drept privat fara scop patrimonial)</t>
  </si>
  <si>
    <t>1/16/02/2018; 2/03/04/2018;3/11/09/2018;4/14/09/2018;5/11/07/2019;6/06/03/2020;7/28.08.2020</t>
  </si>
  <si>
    <t xml:space="preserve">
Sa creasca nivelul de ocupare a 278 de persoane din cartierul Malin apartinand minoritatii rome si combaterea decalajelor de participare pe piata muncii formala comparativ cu populatia majoritara, prin acordarea de sprijin persoanelor cu sanse reduse de acces la piata muncii formala, inclusiv prin masuri proactive de ocupare precum consiliere, mediere si formare profesionala. Crearea a 81 de locuri de munca inclusiv infiintarea si dezvoltarea a 5 afaceri locale proprii. Va fi promovat si
valorificat potentialul de ocupare in randul a 60 de persoane din Cartierul Malin.
Sa imbunatateasca starea sociala si de sanatate a 556 de persoane apartinand minoritatii rome din Cartierul Malin prin cresterea accesului la servicii sociale si de sanatate preventive si curative. 
</t>
  </si>
  <si>
    <t xml:space="preserve">S - UAT; P1 - întreprindere mica; P2 -asociatie de dezvoltare intercomunitara (ADI), P3 -institutie de învatamânt superior particulara acreditata; P4 - institutie de învatamânt pre-universitar de stat acreditata; P5 organism neguvernamental nonprofit (persoana juridica de drept privat fara scop patrimonial)
</t>
  </si>
  <si>
    <t>1/28.11.2017;2/respins;3/21.12.2017;4/04/03/2018;5/30.03.2018;6/23.03.2018;7/17/05/2018;8/06/06/2018;9/03/09/2018;10/06/09/2018;11/27/09/2018;12/18/10/2018;13/29/05/2019;14/24/06/2019;15/31/07/2019;16/12/09/2019;17/28/11/2019;21/28.07.2020</t>
  </si>
  <si>
    <t>Strategia de Dezvoltare Locală - Municipiul Odorheiu Secuiesc</t>
  </si>
  <si>
    <t xml:space="preserve"> 1. Constituire Grup de Actiune Locala (GAL).
2. Delimitarea zonelor urbane marginalizate.
3. Efectuarea studiilor necesare elaborarii SDL.
4. Mobilizarea, facilitarea si consultarea comunitatii.
5. Elaborarea SDL
6. Promovarea conceptului de nediscriminare, egalitate de sanse, dezvoltare durabila si inovare;
7. Solutii reale si cu efect îndelungat pentru incluziunea sociala a comunitatilor marginalizate
</t>
  </si>
  <si>
    <t>Odorheiu Secuiesc</t>
  </si>
  <si>
    <t>S-UAT LOCAL/P1 întreprindere mica, P2 ONG  (persoana juridica de drept privat fara scop patrimonial)</t>
  </si>
  <si>
    <t>1/01.11.2017</t>
  </si>
  <si>
    <t>ALBA IULIA 360</t>
  </si>
  <si>
    <t xml:space="preserve">Cresterea accesului si participarii la educatie: educatie timpurie (de nivel ante-scolar si prescolar), invatamant primar si secundar, prin acordarea unor pachete integrate pentru 130 de copii; Cresterea ratei de ocupare cu minim 30% din 340 de persoane aflate in risc de saracie si excluziune sociala si formare profesionala pentru 240 persoane, pe o perioada de 34 luni; Imbunatatirea situatiei juridice prin furnizarea de servicii de asistenta juridica in vederea reglementarii actelor de identitate si/sau proprietate pentru 560 de persoane aflate in risc de saracie si excluziune sociala, pe perioada de 32 de luni; Cresterea constientizarii grupului tinta si a publicului larg in domeniul combaterii discriminarii si promovarii
multiculturalismului prin 4 campanii de informare, pe o perioada de 32 de luni.
</t>
  </si>
  <si>
    <t>S-UAT local/P1 institutie de învatamânt pre-universitar de stat acreditata, P2 ONG (persoana juridica de drept privat fara scop patrimonial), P3 ONG (persoana juridica de drept privat fara scop patrimonial), P4 autoritate a administraþiei publice centrale finanþata integral de la bugetul de stat sau BAS, P5  ONG (persoana juridica de drept privat fara scop patrimonial), P6 microîntreprindere, P7 întreprindere mijlocie, P8 întreprindere mica, P9 instituþie de învaþamânt superior de stat acreditata, P10 ONG (persoana juridica de drept privat fara scop patrimonial)</t>
  </si>
  <si>
    <t>1/12/01/2018; 2/05/04/2018;3/11/07/2018;4/07/09/2018;5/01/10/2018;6/26/10/2018;7/13/12/2018;8/11/02/2019;9/7/6/2019;10/14/08/2019;11/25/10/2019;12/09/01/2020;13/31/01/2020;16/11.09.2020</t>
  </si>
  <si>
    <t xml:space="preserve">Cresterea accesului si participarii la educatie pentru 25 copii prescolari prin asigurarea de masuri de sprijin si pentru 75 eleviapartinand claselor 5-8 din comunitatile marginalizate din Municipiul Alba Iulia; Cresterea ratei de ocupare prin furnizarea serviciilor integrate de informare/consiliere profesionala pentru 350 persoane din comunitatile marginalizate, facilitarea accesului la programe de formare profesionala pentru 350 persoane aflate in risc de saracie si excluziune sociala; Cresterea capacitatii persoanelor intreprinzatoare de a conduce si dezvolta structuri economice competitive prin furnizarea de servicii de consiliere antreprenoriala pt 80 persoane aflate in risc de saracie excluziune sociala,
Imbunatatirea starii de sanatate a comunitatilor marginalizate prin desfasurarea unei campanii de screening, dezvoltarea de servicii de asistenta medicala comunitara pentru 350 de persoane aflate in risc de saracie si excluziune sociala;Ameliorarea conditiilor de locuit pentru gospodariile persoanelor aflate in risc de saracie si excluziune sociala. Imbunatatirea situatiei juridice prin furnizarea de servicii de asistenta juridica pentru reglementari acte pentru 100 de persoane aflate in risc de saracie si excluziune sociala, din 50 gospodarii.
</t>
  </si>
  <si>
    <t>S-UAT LOCAL/P1 microîntreprindere/P2 autoritate a administraþiei publice centrale finanþata integral de la bugetul de stat sau BAS/P 3instituþie de învaþamânt pre-universitar de stat acreditata/P 4 organism neguvernamental nonprofit (persoana juridica de drept privat fara scop patrimonial)/ P 5 organism neguvernamental nonprofit (persoana juridica de drept privat fara scop patrimonial) /P 6 organism neguvernamental nonprofit (persoana juridica de drept privat fara scop patrimonial)</t>
  </si>
  <si>
    <t xml:space="preserve">1/05/12/2017;2/ Retras;3/20/03/2018;4/20/03/2018;5/18/05/2018;6/02/07/2018;7/26/09/2018;8/08/10/2018;9/10/12/2018;10/11/02/2019;11/07/05/2019;12/13/06/2019;14/22/10/2019;15/13/01/2020;18/28.08.2020
</t>
  </si>
  <si>
    <t>Asigurarea unei bune coordonari a resurselor necesare pentru incurajarea antreprenoriatului prin formarea a 200 viitori antreprenori (55 someri/persoane inactive si 145 persoane care au un loc de munca si infiinteaza o afacere in scopul crearii de noi locuri de munca) din regiunile mai putin dezvoltate ale tarii si domiciliul/rezidenta in Italia, Spania care sunt interesati sa deschida o afacere in tara, masuri specializate si personalizate de consiliere, consultanta, mentorat, masuri de inovare sociala, infiintarea a 24 de noi intreprinderi urbane nonagricole, inovative, generatoare a minim 48 de noi locuri de munca durabile in Regiunea Centru, monitorizarea si asigurarea sustenabilitatii acestora.</t>
  </si>
  <si>
    <t>Alba  Basov Sibiu Mures  Covasna  Harghita</t>
  </si>
  <si>
    <t xml:space="preserve"> Alba Iulia Brasov Sibiu Targu Mures Sfantul Gheorghe Miercurea Ciuc</t>
  </si>
  <si>
    <t>1/30/03/2018;3/05/09/2018;4/06/09/2018;6/07/12/2018;7/08/02/2019;8/19/02/2019;9/26.02.2021</t>
  </si>
  <si>
    <t>Cresterea constientizarii si promovarea atitudinii pozitive fata de cultura antreprenoriala prin derularea unei campanii de informare a antreprenoriatului in Regiunile CENTRU,N-E,N-V,S-E.</t>
  </si>
  <si>
    <t>CENTRU,N-E,N-V,S-E.</t>
  </si>
  <si>
    <t xml:space="preserve">Alba, Brașov,Covasna, Harghita, Mureș, Sibiu, Bacău, Botoșani, Iași, Neamț, Suceava, Vaslui, Bihor, Bistrița - Năsăud, Cluj, Maramureș, Satu Mare, Sălaj, Brăila, Buzău, Constanța, Galați, Tulcea, </t>
  </si>
  <si>
    <t xml:space="preserve">Aiud, Alba Iulia, Blaj, Sebeș, Abrud, Baia de Arieș, Cugir, Câmpeni, Ocna Mureș, Teiuș, Zlatna, Brașov, Codlea, Făgăraș, Săcele, Ghimbav, Predeal, Rupea, Râșnov, Victoria, Zărnești, Sf Gheorghe, Tg Secuiesc,Baraolt, Covasna, Întorsura Buzăului, Gheorgheni, Miercurea Ciuc, Odorheiu Secuiesc, Toplita, Borsec, Băile Tușnad, Bălan, Cristuru Secuiesc, Vlahița, Reghin, Sighișoare, Tg Mureș, Târnăveni, Iernut, Luduș, Miercurea Nirajului, Sovata, Sângeorgiu de Pădure, Sărmașu, Ungheni, Mediaș, Agnita, Avrig, Cisnădie, Copșa Mică, Dumbrăveni, Miercurea Sibiului, Ocna Sibiului, Săliște, Tălmaciu, Bacău, Onești, Buhuși, Comănești, Durmănești, Slanic Moldova, Tg Ocna, Botoșani, Dorohoi, Bucecea, Dărăbai,  Flamânzi, Slăveni, Ștefănești, Iași, Pașcani, Hârlău, Tg Iloaiei, Tg Frumos, Piatra Neamt, Roman, Bicaz, Râșnov, Tg Neamt, Câmpulung Moldovenesc, Fălticeni, Rădăuți, Suceava, Vatra Dornei, Broșteni, Cașvana, Dolhasca, Frăsin, Gura Humorului, Liteni, Milișăuți, Salcea, Siret, Solca, Bârlad, Huși, Vaslui, Murgeni, Beiuș, Marghita, Aleșd, Oradea, Salonta, Nucet, Săcueni, Valea lui Mihai, Vașcău, Ștei, Bistrița Năsăud, Beclean, Nasaud, Sângeorz-Bai, Cluj-Napoca,Câmpia Turzii, Dej, Gherla, Huedin, Baia Mare, Sighetu Marmației, Baia Sprie, Borșa, Cavnic, Dragomirești, Seini, Săliștea de Sus,  Târgu - Lăpuș, Tauții-Magheraus, Ulmeni, Vișeu de Sus, Șomcuța Mare, Carei, Satu Mare, Abrud, Negresti-Oas, Tasnad, Zalău, Cehu Silvanei, Jibou, Simleu Silvaniei, Braila, Făurei, Ianca, Însuratei, Buzău, Râmnicu Sărat, Nehoiu, Patârlagele, Buzău, Constanța, Mangalia, Medgidia, Băneasa, Cernavodă, Cisnădie, Cernavodă, Murfatlar, Negru Vodă, Năvodari, Ovidiu, Techirghiol, Galați, Tecuci, Berești, Târgu Bujor, Tulcea, Băbădag, Isaccea, Măcin, Sulina, Focșani, Mărășești, Odobești, Panciu, </t>
  </si>
  <si>
    <t>S:întreprindere mica; P1:organism neguvernamental nonprofit (persoana juridica de drept privat fara scop patrimonial); P2:organism neguvernamental nonprofit (persoana juridica de drept privat fara scop patrimonial);P3:organizaþie patronala;P4:organism neguvernamental nonprofit (persoana juridica de drept privat fara scop patrimonial)</t>
  </si>
  <si>
    <t>1/13/11/2017; 2 /30/03/2018;4/23/08/2018;5/12/09/2019;.6/11/03/2019;7/23/05/2019;8/06/03/2020;9/11/03/2020;10/08.04.2020;11/15.05.2020;12/13.10.2020;14/18.11.2020;15/15.02.2021</t>
  </si>
  <si>
    <t>Cresterea numarului de persoane care demareaza noi afaceri cu profil non agricol in zona urbana din Regiunea Centru, reprezentand cel putin 13% din total GT, cu scopul crearii de minim 52 locuri de munca prin organizarea unui concurs de planuri de afaceri.</t>
  </si>
  <si>
    <t>Alba Brasov Covasna Harghita Mureș Sibiu</t>
  </si>
  <si>
    <t>Alba Iulia Brașov Sfântul Gheorghe Miercurea Ciuc Târgu Mureș Sibiu</t>
  </si>
  <si>
    <t>S- Camera de comert
P1 :  ONG  (persoana juridica de drept privat fara scop patrimonial
P2:  ONG  (persoana juridica de drept privat fara scop patrimonial</t>
  </si>
  <si>
    <t>1/12/03/2018;2/23.03.2018;3/07.06.2018/4/27.08.2018;15/27.07.2020
2/23/03/2018;3/09/05/2018;4/06/06/2018;5/20/07/2018;7/08.2018;8/28/12/2018;9/05/02/2019;10/23/04/2019;11/22/11/2019;12/16/12/2019;13/21/02/2020</t>
  </si>
  <si>
    <t xml:space="preserve">Dezvoltarea competentelor antreprenoriale prin furnizarea de servicii de formare profesionala pentru un numar de 335 de persoane.Infiintarea si dezvoltarea unui numar de 40 intreprinderi START UP si crearea a minimum 80 noi locuri de munca;Asigurarea sustenabilitatii pentru un numar de 40 intreprinderi START UP.
</t>
  </si>
  <si>
    <t>Bacau Botosani 
Iasi
Neamt
Suceava</t>
  </si>
  <si>
    <t>Moinesti Câmpulung
Moldovenesc
Piatra
Neamt
Iasi
Botosani</t>
  </si>
  <si>
    <t>S:  ONG  (persoana juridica de drept privat fara scop patrimonial
P1:  ONG  (persoana juridica de drept privat fara scop patrimonial
P2: Camera de comert
P3:  ONG  (persoana juridica de drept privat fara scop patrimonial</t>
  </si>
  <si>
    <t>1/29/11/2017;2/23/03/2018;3/07/06/2018;4/27/08/2018;5/03/09/2018;6/02/11/2018;7/19/11/2018;8/12.10.2020 (la versiunea de AA 9 din SMIS 2014)</t>
  </si>
  <si>
    <t>ÎmbunataTirea competentelor in domeniul antreprenorial pentru 336 de persoane din grupul tinta „din Diaspora”, pentru a le permite dobândirea competentelor de baza dar si cele necesare includerii componentelor orizontale legate de promovarea principiilor de dezvoltare durabila, a egalitatii de sanse si tratament, precum si a unui comportament etic in afaceri printr-un sistem inovativ de „blended-learning”.Sprijinirea prin proiect a înfiintarii a 41 de afaceri si respectiv a 82 de locuri de munca</t>
  </si>
  <si>
    <t xml:space="preserve">CENTRU, Nord-Est,Nord-Vest
Sud - Muntenia
Sud-Est
Sud-Vest Oltenia
Vest
</t>
  </si>
  <si>
    <t xml:space="preserve">ALBA, BRASOV, Covasna, Mures, Sibiu,Botosani, Neamt, Iasi, Suceava, Vaslui,   BIHOR, Bistrita-Nasaud
CLUJ, Maramures, Satu Mare, SALAJ, 
ARGES
Calarasi
Dâmboviþa
GIURGIU
IALOMITA
PRAHOVA
Teleorman
BRAILA 
BUZAU
CONSTANTA
GALATI 
TULCEA 
VRANCEA
DOLJ
GORJ
MEHEDINTI
OLT
VALCEA 
ARAD
Caras-Severin
HUNEDOARA
TIMIS
</t>
  </si>
  <si>
    <t xml:space="preserve">Alba Iulia Fagaras  Sfântul Gheorghe Miercurea, Târgu Mures Sibiu
 Botosani,  IASI,  Piatra
Neamt, Suceava,  Bîrlad,  Oradea,  Bistrita, Cluj-Napoca, Baia Mare,  Satu Mare, Zalau, Pitesti, l Calarasi, Târgoviste Giurgiu Urziceni Ploiesti Alexandria BRAILA  BUZAU  CONSTANTA, GALAT TULCEA ADJUD, Craiova Tg. JIU Drobeta-Turnu Severin, Caracal,  Râmnicu
Vâlcea, Arad, Caransebes DEVA Timisoara
</t>
  </si>
  <si>
    <t xml:space="preserve">S - ONG; P1 - unitate administrativ teritoriala nivel local; P2 -organism neguvernamental nonprofit (persoana juridica de drept privat fara scop patrimonial); P3 - întreprindere mica
</t>
  </si>
  <si>
    <t>1//21.12.2017;2/3/29/2018;3/03/07/2018;4/23/08/2018;5/03/09/2018;6/02/11/2018;7/20.11.2018;10/11.11.2020</t>
  </si>
  <si>
    <t>Fii antreprenor in comunitatea ta din Regiunea Centru</t>
  </si>
  <si>
    <t>Cresterea gradului de ocupare prin crearea si ocuparea a 76 de noi locuri de mc in urma infiint a 38 de noi intrep cu profil nonagricol in zonele urbane aferente judetelor din Reg Centru (Alba(AB), BV (BV), Covasna (CV),Harghita (HR), MS (MS) si Sibiu (SB)).</t>
  </si>
  <si>
    <t>S-  ONG  (persoana juridica de drept privat fara scop patrimonial
P1 :  ONG  (persoana juridica de drept privat fara scop patrimonial
P2: întreprindere mica</t>
  </si>
  <si>
    <t>Antreprenoriatul Dezvoltă Ardealul (ADA)</t>
  </si>
  <si>
    <t>Cresterea ocuparii prin sustinerea întreprinderilor cu profil non agricol din zona urbana a regiunii Centru (judetele Alba, Brasov, Covasna, Harghita, Mures, Sibiu) prin promovarea culturii antreprenoriale si dezvoltarea cunostintelor, aptitudinilor, deprinderilor antreprenoriale si manageriale în rândul a 300 de persoane fizice (someri, persoane inactive, persoane care au un loc de munca si înfiinteaza o afacere în scopul crearii de noi locuri de munca), facilitând initierea a 40 de noi afaceri, încurajându-se astfel antreprenoriatul si ocuparea pe cont propriu, precum si cresterea numarului de locuri de munca pentru cel putin 80 persoane</t>
  </si>
  <si>
    <t>Alba Iulia, Aiud, Blaj, Sebes, Cimpeni, Abrud, Baia de aries, Cugir, Ocna Mures, Teius, Zlatna, Brasov, Codlea, Fagaras, Sacele, Ghimbav, Predeal, Rupea, Risnov, Victoria, Zarnesti, Baraolt, Covasna, Intorsura Buzaului, Harghita, Odorheiu Secuiesc, Toplita, Borsec, Baile Tusnad, Balan, Cristuru Secuiesc, Vlahita, Municipiul Reghin, Sighisoara, Targu Mures, Tarnaveni, Iernut, Ludus, Miercurea Nirajului, Sovata, Singiorgiu de padure, Sarmas, Ungheni, Sibiu, Medias, Agnita, Avrig, Cisnadie, Copsa Mica, Dumbraveni, Miercurea sibiului, Ocna sibiului, Saliste, Talmaciu</t>
  </si>
  <si>
    <t xml:space="preserve">S - organism neguvernamental nonprofit (persoana juridica de drept privat fara scop patrimonial); P1 - microîntreprindere; P2 -organism neguvernamental nonprofit (persoana juridica de drept privat fara scop patrimonial); </t>
  </si>
  <si>
    <t>1/3/28/2018; 2/20/08/2018;3/21/09/2018;4/15/10/2018;5/29/11/2018;6/28/01/2019;7/10/01/2020;10/12.11.2020</t>
  </si>
  <si>
    <t>Vreau sa fiu antreprenor!</t>
  </si>
  <si>
    <t>Sustinerea dezvoltarii unui ecosistem competitiv de afaceri, centrat pe antreprenoriat, inovare si creativitate, care sa puna accent pe încredere, eficienta si excelenta prin înfiintarea, demararea functionarii si sustinerea dezvoltarii sustenabile a 90 de noi întreprinderi cu profil non agricol în zona urbana din Regiunea de Dezvoltare Centru care vor crea valoare
adaugata prin dezvoltarea competentelor antreprenoriale pentru un numar de 408 persoane</t>
  </si>
  <si>
    <t>Alba, Brasov Sibiu  Mures  Covasna  Harghita</t>
  </si>
  <si>
    <t>Alba Iulia Brasov Sibiul Targu Mures Municipiul Sfantul Gheorghe Miercurea Ciuc;</t>
  </si>
  <si>
    <t>S:organism neguvernamental nonprofit (persoana juridica de drept privat fara scop patrimonial)/P1:întreprindere mica/P2:organism neguvernamental nonprofit (persoana juridica de drept privat fara scop patrimonial)</t>
  </si>
  <si>
    <t>1 / 28/03/2018; 2 / 24/04/2018;3/14/08/2018;4/06/09/2018;5/08/10/2018;/8/05.11.2020</t>
  </si>
  <si>
    <t>Performanta Economica prin Antreprenoriat in Regiunea Centru</t>
  </si>
  <si>
    <t>Cresterea responsabilitatii sociale si gradului de informare a publicului la nivelul reg. Centru (judetele Brasov, Covasna, Harghita, Mures, Alba si Sibiu) privind oportunitatile, conditiile, avantajele formarii si sprijinului antreprenorial pentru min. 750 persoane (respectiv 38 someri, 38 inactivi pe piata muncii si 674 care au un loc de munca dar doresc sa infiinteze o afacere in scopul crearii de noi locuri de munca).</t>
  </si>
  <si>
    <t>Alba Brasov Covasna Harghita Mureș Sibiu</t>
  </si>
  <si>
    <t xml:space="preserve">Alba Iulia Brașov Sfântul Gheorghe Miercurea Ciuc Târgu Mureș Sibiu
</t>
  </si>
  <si>
    <t>S:organizatie sindicala/P1:întreprindere mica/P2:microîntreprindere.</t>
  </si>
  <si>
    <t>1/29/03/2018;2/05/07/2018;3/07/09/2018;4/26/10/2018;5/2018;6/08/03/2019;7/19/04/2019;9/17.11.2020</t>
  </si>
  <si>
    <t>Sustinerea dezvoltarii antreprenoriale ca urmare a facilitarii ocuparii pe cont propriu in regiunea Centru, prin activitati de asistenta pentru infintarea de afaceri nonagricole in mediul urban - Start-up Centru</t>
  </si>
  <si>
    <t>Stimularea, sprijinirea, dobandirea si certificarea competentelor si aptitudinilor antreprenoriale, atat teoretice, cat si practice, pentru cel putin 300 de persoane (someri, persoane inactive, persoane care au un loc de munca si vor sa infiinteze  
afacere in scopul crearii de noi locuri de munca) din Regiunea de dezvoltare Centru si selectarea unui numar de 36 de afaceri in domenii competitive, asigurand stagii de practica performante in domeniul fiecarei afaceri selectate.</t>
  </si>
  <si>
    <t>Alba, Brasov, Covasna, Harghita, Mureș, Sibiu</t>
  </si>
  <si>
    <t>Aiud, Alba Iulia ,Blaj, Sebes, Abrud,Baia de Aries,Cugir, Campeni, Ocna Mures, Teius, Zlatna. Brasov, Codlea,Făgăraș, Săcele,Ghimbav,Predeal,Rupe,Râșnov,Victoria,Zărnești.</t>
  </si>
  <si>
    <t>1/09/07/2018;2/09/07/2018;3/04/09/2018;4/08/11/2018;5/09/01/2019;6/19/07/2019;7/12/08/2019</t>
  </si>
  <si>
    <t>Start in business</t>
  </si>
  <si>
    <t>Dezvoltarea unei resurse umane cu un nivel înalt de calificare si competente adaptate la cerintele pietii muncii în domeniul antreprenoriatului a grupului tinta format din 300 de persoane din Regiunea Centru, respectiv judetele Alba, Brasov, Covasna, Harghita, Mures si Sibiu; selectarea a minimum 33 de planuri de afaceri în vederea înfiintarii a 33 de întreprinderi.</t>
  </si>
  <si>
    <t>Alba Iulia, Brasov, Sfantu Gheorghe, Miercurea Ciuc, Reghin, Sighisoara, Targu Mures, Sibiu</t>
  </si>
  <si>
    <t>S-intreprindere mica, P1-institutie de învatamânt superior particulara acreditata, P2 institutie de învatamânt superior particulara acreditata, P3 Ccamera de comert</t>
  </si>
  <si>
    <t>1/4/4/2018;2/05/06/2018;3/28/09/2018;4/06/11/2018;5/20/06/2019</t>
  </si>
  <si>
    <t>Dezvoltare Antreprenoriala Durabila in Regiunea Centru</t>
  </si>
  <si>
    <t>Incurajarea antreprenorialului si a ocuparii pe cont propriu prin formarea profesionala a 312 persoane si sustinerea înfiintarii a 36 de întreprinderi cu profil nonagricol în zona urbana a Regiunii Centru.</t>
  </si>
  <si>
    <t>Alba Iulia Brasov Sfantul Gheorghe Miercurea Ciuc Targul Mures Sibiu</t>
  </si>
  <si>
    <t>Lider- microintreprindere; P 1-organism neguvernamental nonprofit (persoana juridica de drept privat fara scop patrimonial)</t>
  </si>
  <si>
    <t>1/30/03/2018;2/23/05/2018;3/19/06/2018;4/08/08/2018;5/06/09/2018;6/14/09/2018;7/01/10/2018</t>
  </si>
  <si>
    <t>Antreprenoriatul - O sansa pentru viitor !</t>
  </si>
  <si>
    <t>Proiectul isi propune sa genereze resursele necesare pentru a sustine o
dezvoltarea antreprenoriala creativa, responsabila si sustenabila in Regiunea Centru, prin: formarea profesionala a 300 viitori antreprenori,
crearea unui Centru de Parteneriat si Resurse pentru infiintarea si dezvoltarea intreprinderilor, oferirea de servicii personalizate de
consiliere/consultanta/mentorat, infiintarea a 36 de noi intreprinderi urbane nonagricole, inovative, generatoare a minim 72 de noi locuri de
munca durabile, monitorizarea si asigurarea sustenabilitatii acestora.</t>
  </si>
  <si>
    <t>Alba Iulia, Brasov; Sibiu, Targu Mures, Sfantul Gheorghe, Miercurea Ciuc;</t>
  </si>
  <si>
    <t>1/30/03/2018;2/31/08/2018;3/10/01/2019;4/08/02/2019</t>
  </si>
  <si>
    <t>Antreprenoriat prin inovare - dezvoltare inteligenta durabila in Regiunea Centru -INOV@RE</t>
  </si>
  <si>
    <t>Dezvoltarea antreprenoriatului in reg Centru prin stimularea initiativei antreprenoriale in rândul a 400 de persoane fizice (someri, persoane inactive, persoane care au un loc de munca si înfiinteaza o afacere în scopul crearii de noi
locuri de munca), prin sprijinirea lor pentru înfiintarea de afaceri inclusiv prin oferirea lor a unui suport financiar pentru 48 de afaceri prin
oferirea de micro-granturi.</t>
  </si>
  <si>
    <t>Alba  Brasov Covasna Harghita Mures Sibiu</t>
  </si>
  <si>
    <t>Alba Iulia Brasov Sfantul Gheorghe Miercurea Ciuc Târgu Mureș Sibiu</t>
  </si>
  <si>
    <t>Lider de parteneriat - organism neguvernamental nonprofit (persoana juridica de drept privat fara scop patrimonial),P1-întreprindere mica, P2- microîntreprindere,P3- unitate administrativ teritoriala nivel judeþean</t>
  </si>
  <si>
    <t>Dobandirea de competente antreprenoriale pentru antreprenori de succes in regiunea Centru - Smart Business Centru</t>
  </si>
  <si>
    <t>Dobandirea de cunostinte de baza de antreprenoriat unui grup mare de participanti interesati (cel putin 500 persoane), servicii de
mentorat, consultanta si consiliere in infiintarea, dezvoltarea si functionarea a cel putin 60 intreprinderi noi, conditii de realizare a cel putin
120 noi locuri de munca in cadrul intreprinderilor nou create.</t>
  </si>
  <si>
    <t>Alba Iulia, Aiud, Blaj, Sebes, Abrud, Baia Aries, Cugir, Campeni, Ocna Mures, Teius, Zlatna, Brasov, Codlea, Fagaras, Sacele, Ghimbav, Predeal, Rupea, Rasnov, Victoria, Zarnesti, Sfantul Gheorghe, Tg Secuiesc, Baraolt, Covasna, Intorsura Buzaului, Gheorgheni, Miercurea Ciuc, Odorheiu Secuiesc, Toplita, Borsec, Tusnad, Balan, Cristuru Secuiesc, Vlahita, Reghin, Sighisoara, Tg Mures, Tarnaveni, Iernut, Ludus, Miercurea Nirajului, Sovata, Sangeorgiu de Padure, Sarmasu, Ungheni, Medias, Sibiu, Agnita, Avrig, Cisnadie, Copsa Mica, Dumbraveni, Miercurea Sibiului, Ocna Sibiului, Saliste, Talmaciu</t>
  </si>
  <si>
    <t xml:space="preserve">Lider- întreprindere mijlocie;
P 1-intreprindere mijlocie   
</t>
  </si>
  <si>
    <t>1/28/03/2018;2/14/08/2018;3/11/10/2018;5/27/09/2018;6/09/01/2019;7/02/05/2019</t>
  </si>
  <si>
    <t>“PROmotorii FIrmei Tale (PROFIT) – pentru regiunea Centru”</t>
  </si>
  <si>
    <t>Dezvoltarea competentelor antreprenoriale si crearea de noi afaceri in regiunea Centru (judetele Brasov, Sibiu, Mures, Covasna, Harghita si Alba), prin furnizarea de programe de formare profesionala si activitati integrate. Proiectul contribuie la promovarea culturii antreprenoriale si la optimizarea abilitatilor membrilor grupului tinta de a identifica in mod realist si de a aplica in practica idei de afaceri generand efecte pozitive pe termen lung, in mod concret, prin masuri profesioniste de formare in domeniul antreprenoriatului pentru 336 de persoane cu varsta peste 18 ani si reducerea decalajelor economice intre regiuni prin initierea a
36 de afaceri in diferite domenii non agricole</t>
  </si>
  <si>
    <t>Alba Iulia, Brasov, Sf Gheorghe, Miercurea Ciuc, Targu Mures, Sibiu</t>
  </si>
  <si>
    <t>Lider de parteneriat -asociatie de dezvoltare intercomunitara, P1- institutie de învaþamânt superior particulara acreditata</t>
  </si>
  <si>
    <t>1/02/03/2018;2/30/03/2018;3/06/07/2018;4/31/08/2018;4/31/08/2018;5/05/09/2018;6/01/10/2018;7/22/11/2018;8/15/02/2019;9/23/04/2019;10/30/05/2019</t>
  </si>
  <si>
    <t>StartUP Hub Centru</t>
  </si>
  <si>
    <t>Instruirea antreprenoriala se adreseaza tocmai acestor puncte slabe si, prin deschiderea accesului la cursuri de antreprenoriat pentru minim 300 de persoane din regiune, care apartin grupului tinta al proiectului, potentialii antreprenori vor fi mai bine pregatiti sa evite erorile de inceput. Asigurarea accesului la finantare pentru minim 36 de antreprenori.</t>
  </si>
  <si>
    <t>S:organism neguvernamental nonprofit, de utilitate publica, cu personalitate juridica, care funcþioneaza în
domeniul dezvoltarii regionale (ADR)/P1:microîntreprindere</t>
  </si>
  <si>
    <t>Antreprenoriat sustenabil in Regiunea Centru</t>
  </si>
  <si>
    <t>Cresterea nivelului de informare si constientizare la nivelul Regiunii Centru cu privire la beneficiile dezvoltarii de competente antreprenoriale si a ocuparii pe cont propriu. Dezvoltarea nivelului de competente antreprenoriale in randul a 740 de persoane si consilierea a 89 de persoane in vederea infiintarii si dezvoltarii de noi afaceri. Cresterea ratei de ocupare la nivelul Regiunii Centru prin infiintarea a 89 de IMM-uri si crearea a 178 de noi locuri de munca.</t>
  </si>
  <si>
    <t>Lider de parteneriat-camera de comert, P1- camera de comer, P2- instituþie de învaþamânt superior particulara acreditata, P3-intreprindere mica</t>
  </si>
  <si>
    <t>1/ 22/03/2018;3/23/05/2018;4/23/07/2018;6/14/09/2018;7/29/10/2018;8/25/01/2019;9/04/11/2019;10/12.11.2020</t>
  </si>
  <si>
    <t>Educatie antreprenoriala bazata pe inovare si dezvoltare durabila - Romania Start Up Plus</t>
  </si>
  <si>
    <t>Cresterea ratei de ocupare in Regiunea de Dezvoltare Centru, prin dezvoltarea competentelor antreprenoriale bazate pe inovare si dezvoltare durabila, pt minim 300 de persoane din mediul urban si rural si subventionarea a 36 de planuri de afaceri prin schema de ajutor de minimis “Romania Start Up Plus”.</t>
  </si>
  <si>
    <t xml:space="preserve">S- camera de comert
P1 :întreprindere mica </t>
  </si>
  <si>
    <t>1/13/11/2017
2/23/03/2018
3/09/05/2018;4/24/10/2018;5/07/11/2018;6/04/12/2018;7/07/08/2019</t>
  </si>
  <si>
    <t>Start-UP Hub: Laboratorul antreprenorilor</t>
  </si>
  <si>
    <t>Cresterea gradului de ocupare prin crearea si ocuparea a 150 de noi locuri de munca in urma infiintarii a 75 de noi intreprinderi cu profil non-agricol in zonele urbane aferente judetelor din Regiunea Centru (Sibiu, Brasov, Mures, Alba, Harghita, Covasna).</t>
  </si>
  <si>
    <t>Alba Iulia, Brasov, Sfantul Gheorghe, Miercurea Ciuc, Mures, Tg Mures, Sibiu</t>
  </si>
  <si>
    <t xml:space="preserve">Lider- instituþie de învaþamânt superior de stat acreditata;
P 1 - intreprindere mica
</t>
  </si>
  <si>
    <t>1/27/03/2018;2/29/06/2018;4/19/11/2018;5(retras)/10.04.2020;6(retras)/13/06/2019;7/20.08.2019;8/07/04/2020;9 (retras)august 2020/10/21.10.2020;12/07.01.2021;13/18.02.2021</t>
  </si>
  <si>
    <t>Program integrat de stimulare a antreprenoriatului in mediul urban din Regiunea Centru</t>
  </si>
  <si>
    <t>Proiectul vizeaza masuri concrete de stimulare a potentialului antreprenorial a minim 330 de persoane pentru demararea de mici afaceri cu profil nonagricol in zona urbana, infiintarea si dezvoltarea a minim 73 de intreprinderi generand pe termen lung cresterea veniturilor locale si regionale, cresterea nivelului de ocupare prin crearea de noi locuri de munca (minim 146) si reducerea disparitatilor teritoriale.</t>
  </si>
  <si>
    <t xml:space="preserve">Alba Iulia, Blaj, Sebes, Abrud, Baia de Aries, Cugir, Campeni, Ocna Mures, Alba, Teius, Alatna, Brasov, Codlea, Fagaras, Sacele, Ghimbav, Predeal, Rupea, Rasnov, Victoria </t>
  </si>
  <si>
    <t xml:space="preserve">Lider-  întreprindere mijlocie;
P 1- autoritate a administratiei publice centrale finanþata integral de la bugetul de stat sau BAS
</t>
  </si>
  <si>
    <t>1/22/02/2018;2/28/03/2018;3/14/08/2018;4/26/09/2018;5/19/11/2018;6/18/03/2019</t>
  </si>
  <si>
    <t>FORSEDA - FORmare si SErvicii pentru Dezvoltarea Antreprenoriatului</t>
  </si>
  <si>
    <t>Cresterea ocuparii prin sustinerea întreprinderilor cu profil nonagricol din zona urbana a Regiuni Centru, prin îmbunatatirea competentelor antreprenoriale pentru 500 de persoane, înfiintarea si dezvoltarea a 60 de întreprinderi si crearea a min. 120 locuri de munca în intreprinderile nou înfiintate.</t>
  </si>
  <si>
    <t xml:space="preserve">Alba Iulia, Aiud, Blaj, Sebes, Abrud, Baia de Aries, Cugir Campeni Ocna Mures Teius Zlatna
Brașov, Codlea Fagaras Sacele Ghimbav Predeal Rupea, Rasnov Victoria Zarnesti
Sfântul Gheorghe, Târgu Secuiesc, Baraolt,  Covasna Întorsura Buzaului
Miercurea Ciuc, Gheorgheni, Odorheiu Secuiesc, Toplita Borsec Baile Tusnad, Balan Cristuru Secuiesc Vlahita
Târgu Mureș Reghin Sighisoara Tarnaveni Iernut Ludus Miercurea Nirajului Sovata Sângeorgiu de Padure Sarmasu Ungheni
Sibiu Medias Agnita Avrig Cisnadie Copsa Mica Dumbraveni Miercurea Sibiului Ocna Sibiului Saliste Talmaciu
</t>
  </si>
  <si>
    <t>S-întreprindere mijlocie/P1 -întreprindere mijlocie, P2 microîntreprindere</t>
  </si>
  <si>
    <t>1/30/03/2018;2/06/06/2018;3/11/07/2018;4/24/07/2018;5/14/08/2018;6/06/09/2018;7/02/10/2018; 8/19/06/2019;9/03/03/2020;10/15.10.2020</t>
  </si>
  <si>
    <t>Start-up@CENTRU</t>
  </si>
  <si>
    <t>Proiectul contribuie activ la cresterea ocuparii in regiunea Centru prin cele 96 de locuri de munca noi ce vor fi create la nivelul a 48 de intreprinderi noi cu profil nonagricol in mediul urban finantate in cadrul proiectului. De asemenea, prin proiect se propune implementarea unui program de formare antreprenoriala care va cuprinde 396 de persoane cu domiciliul/resedinta in regiunea Centru si care va asigura dezvoltarea abilitatilor antreprenoriale la nivelul acestui grup tinta. In plus, pentru 48 de persoane selectate pentru a-si infiinta afacerile prin proiect (dintre care 4 persoane care nu au beneficiat de formare in cadrul proiectului) vor fi asigurate si alte activitati care sa contribuie la completarea si dezvoltarea abilitatilor acestora antreprenoriale (stagii de practica, mentorat si consiliere personalizate, scoli de afaceri).</t>
  </si>
  <si>
    <t xml:space="preserve">Blaj Brașov Sfântul Gheorghe Cristuru Secuiesc Tarnaveni Medias
</t>
  </si>
  <si>
    <t>S-întreprindere mica/P1 întreprindere mica, P2 ONG (persoana juridica de drept privat fara scop patrimonial), P3 UAT</t>
  </si>
  <si>
    <t>START UP SPRE VIITOR</t>
  </si>
  <si>
    <t>Cresterea ratei de ocupare si promovarea unei economii durabile, bazata pe inovare si egalitate de sanse, prin formare antreprenoriala pentru 360 de someri, persoane inactive si angajati cu domiciliul in regiunea Centru (judetele Alba, Brasov, Covasna, Harghita, Mures si Sibiu), dezvoltarea unui numar de 45 de intreprinderi cu profil nonagricol in zona urbana si crearea a minim 90 de locuri de munca. EFECT POZITIV PE TERMEN LUNG Pentru a determina crestere economica si implicit un nivel scazut al ratei somajului, este nevoie de cat mai multi intreprinzatori, afacerile nou infiintate, in special cele mici si mijlocii (IMMurile),
fiind principalele furnizoare de noi locuri de munca.</t>
  </si>
  <si>
    <t>S- ONG
P1 : ONG
P2 : ONG</t>
  </si>
  <si>
    <t>1/23/03/2018
2/11/04/2018;3/11/07/2018;4/04/09/2018;5/02/10/2018;6/01/11/2018;7/11/12/2018;8/16/04/2019</t>
  </si>
  <si>
    <t>"A.C.T.U.A.L. - Antreprenoriat-Competitivitate-Tehnologie-Utilitate- Abordare Locala Regiunea Centru"</t>
  </si>
  <si>
    <t>Cresterea gradului de ocupare, facilitarea accesului pe piata muncii si dezvoltarea spiritului antreprenorial pentru 400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Centru. proiectul genereaza oportunitati de ocupare inovative la nivelul regiunii Centru, 96 noi locuri de munca si promoveaza un model de dezvoltare economica si sociala bazat pe mobilitate, incluziune, non-discriminare, egalitate de sanse si gen, care contribuie in acelasi timp la competitivitate si la dezvoltarea capitalului uman.</t>
  </si>
  <si>
    <t xml:space="preserve">Alba Brasov Covasna Harghita Mureș Sibiu
</t>
  </si>
  <si>
    <t xml:space="preserve">Aiud Blaj, Sebes, Cugir Teius Brașov Sfântul Gheorghe Cristuru Secuiesc Miercurea Ciuc Gheorgheni, Odorheiu Secuiesc, Toplita Tarnaveni Târgu Mureș Medias
</t>
  </si>
  <si>
    <t>Lider de parteneriat- întreprindere mijlocie, P1-întreprindere mare, P2-microîntreprindere,P3 -organism neguvernamental nonprofit (persoana juridica de drept privat fara scop patrimonial)</t>
  </si>
  <si>
    <t xml:space="preserve">1/22/02/2018;.2/24/03/2018;3/07/06/2018;4/10/08/2018;5/06/09/2018; 6/22/10/2018;7/21/12/2018;8/20/03/2019;9/24/04/2019;10/04/07/2019;11/14/08/2019
</t>
  </si>
  <si>
    <t>Fii Antreprenor in Romania</t>
  </si>
  <si>
    <t>Cresterea ratei de ocupare si promovarea unei economii durabile, bazata pe inovare si egalitate de sanse, prin formare antreprenoriala pentru 360 de someri, persoane inactive si angajati cu domiciliul in regiunea Centru (judetele Alba, Brasov, Covasna, Harghita, Mures si Sibiu), dezvoltarea unui numar de 45 de intreprinderi cu profil nonagricol in zona urbana si crearea a minim 90 de locuri de munca.</t>
  </si>
  <si>
    <t>1/23/03/2018
2/18/04/2018;3/11/07/2018;4/04/09/2018;5/03/10/2018;6/01/11/2018;7/11/12/2018;8/16/04/2019</t>
  </si>
  <si>
    <t>Afaceristi in centru!</t>
  </si>
  <si>
    <t>Sprijinirea antreprenoriatului in domeniul non-agricol din zonele urbane din regiunea Centru prin cresterea competentelor manageriale si antreprenoriale pentru un numar de 450 de persoane care vor fi selectate dintre cei 490 de participanti la cele 14 seminarii de informare derulate in cadrul proiectului.</t>
  </si>
  <si>
    <t>Alba Iulia, Sebes,  Brașov, Fagaras, Rasnov, Covasna, Targu Secuiesc, Odorheiu Secuiesc, Toplita, Borsec, Reghin, Iernut, Miercurea Ciuc, Târgu Mureș, Medias, Sibiu</t>
  </si>
  <si>
    <t>S-ONG; P1 - microîntreprindere
; P2 - UAT; P3 - camera de comert</t>
  </si>
  <si>
    <t>1/4/11/2018;2/23.04.2018;3/03/07/2018;4/23/08/2018;5/03/09/2018;6/06/09/2018;7/04/10/2018;9/23/11/2018;10/12/12/2018;11/21/03/2019;12/16/05/2019;13/28/01/2020</t>
  </si>
  <si>
    <t>Noi oportunitati pentru antreprenori</t>
  </si>
  <si>
    <t>Cresterea ocuparii prin sustinerea intreprinderilor cu profil nonagricol din zona urbana a Regiunii Centru, prin promovarea si dezvoltarea culturii antreprenoriale cetatenilor din regiunea Centru, prin dezvoltarea competentelor antreprenoriale a unui numar de 336 persoane, prin acordarea de subventii de minimis pentru 40 de intreprinderi nou infiintate si prin crearea a 80 noi locuri de munca.</t>
  </si>
  <si>
    <t>S - întreprindere mica; P 1 - microîntreprindere; P 2 - organism neguvernamental nonprofit (persoana juridica de drept privat fara scop patrimonial)</t>
  </si>
  <si>
    <t xml:space="preserve">1/21/03/2018;
2/23/03/2018;3/13/06/2018;10/11.01.2021
</t>
  </si>
  <si>
    <t>Antreprenoriat Start Up de Succes - un Plus pentru Regiunea Centru</t>
  </si>
  <si>
    <t>Imbunatatirea nivelului de competente prin furnizarea de programe de pregatire profesionala in domeniul antreprenoriatului pentru 325 de persoane din regiunea de implementare a proiectului. Dezvoltarea antreprenoriatului in regiunea Centru prin infiintarea a 40 de afaceri noi in regiune si asigurarea de servicii suport pentru
dezvoltarea afacerilor nou create. Crearea a 80 de noi locuri de munca in cadrul afacerilor nou infiintate in cadrul proiectului. Dezvoltarea unui incubator de afaceri virtual care sa faciliteze dezvoltarea si promovarea afacerilor nou create.</t>
  </si>
  <si>
    <t xml:space="preserve"> Centru</t>
  </si>
  <si>
    <t xml:space="preserve"> Aiud, Alba Iulia, Blaj, Sebes, Teius, Cugir, Campeni, Zlatna. Brasov, Codlea, Fagaras, Sacele,  Predeal, Rasnov, Zarnesti, Sibiu, Medias, Avrig, Cisnadie, Copsa Mica, Dumbraveni, Ocna Sibiului, Miercurea Sibiului, Saliste , Talmaciu, Targu Mures, Reghin, Sighisoara, Tarnaveni,Sovata,  Sfantul Gheorghe, Targu Secuiesc,  Covasna,  Miercurea Ciuc, Gheorgheni, Odorheiu Secuiesc, Orase:baile Tusnat, Praid</t>
  </si>
  <si>
    <t>S:organism neguvernamental nonprofit (persoana juridica de drept privat fara scop patrimonial)/P1:organism neguvernamental nonprofit (persoana juridica de drept privat fara scop patrimonial)/P2:întreprindere mica</t>
  </si>
  <si>
    <t>1/30/03/2018;2/14/08/2018;3/26/09/2018;4/04/10/2018;5/15/10/2018;6/24/10/2018;7/06/11/2018;9/15/03/2019;10/06/08/2019;11/04/07/2019;12/04/11/2019;14/13.01.2021</t>
  </si>
  <si>
    <t>DANTE–C. Dezvoltarea Antreprenoriatului in Regiunea Centru</t>
  </si>
  <si>
    <t>Cresterea constientizarii si promovarea antreprenoriatului prin implementarea unei campanii de informare la nivelul ariei de implementare a proiectului;
 Dezvoltarea competentelor si abilitatilor antreprenoriale pentru un numar de 450 persoane ce vor forma grupul tinta, compus din someri, persoane inactive, persoane care au un loc de munca si infiinteaza o afacere in scopul crearii de noi locuri de munca; Sprijinirea dezvoltarii antreprenoriatului prin infiintarea a 45 de firme in noile domenii de ocupare si antreprenoriat si implementarea unor scheme de ajutoare pentru demararea afacerilor. Crearea a minim 90 locuri de munca in urma infiintarii a 45 de start-up-uri.</t>
  </si>
  <si>
    <t>Alba Iulia, Aiud, Blaj, Sebes, Cimpeni, Abrud, Baia de aries, Cugir, Ocna Mures, Teius, Zlatna</t>
  </si>
  <si>
    <t xml:space="preserve">S - ONG; P1 -întreprindere mica; P2 - întreprindere mica; </t>
  </si>
  <si>
    <t>1/4/11/2018;2/17/04/2018; 6/ 21/12/2018/7/21/03/2019;8/04/11/2019</t>
  </si>
  <si>
    <t>Antreprenopolis CENTRU</t>
  </si>
  <si>
    <t>Dezvoltarea unui set de masuri pentru cresterea ocuparii in regiunea Centru prin dobandirea de competente antreprenoriale de catre
360 de persoane, infiintarea si dezvoltarea a 36 de intreprinderi si crearea a minimum 72 locuri de munca.</t>
  </si>
  <si>
    <t>1/29.03.2018;2/16.04.2018;4/13/11/2018;5/10/01/2019;6/28/08/2019;7/10/10/2019;8/8/11/2019(respins);9/31/01/2020;10/22.09.2020</t>
  </si>
  <si>
    <t>Start-up Plus - Antreprenoriat Urban in Centrul Tarii</t>
  </si>
  <si>
    <t>Dezvoltarea antreprenoriatului in Regiunea Centru a Romaniei, prin cresterea nivelului de educatie antreprenoriala, sprijinirea infiintarii de noi afaceri cu profil non-agricol in mediul urban si facilitarea ocuparii pe piata muncii. Acest obiectiv se va realiza prin activitati integrate de informarea si motivarea publicului din Regiunea Centru, de selectie si mentinere a grupului tinta de min 312 persoane din mediile urban si rural pentru participarea la formare, prin programele blended-learning din proiect de formare antreprenoriala certificate ANC si programe de educatie online, selectia a 54 de planuri de afacere ce se vor finanta prin proiect, intermedierea participarii la stagii de practica in domenii similare cu cele ale afacerilor selectate, oferirea de consultanta-mentorat pentru cei 54 de beneficiari cu planuri de afacere selectate, consultanta legala si fiscala pentru infiintare si demararea noilor intreprinderi, monitorizarea functionarii si dezvoltarii intreprinderilor, concomitent cu acordarea ajutorului de minimis si ulterior monitorizarea acestora in sustenabilitate,</t>
  </si>
  <si>
    <t>S-ONG(persoana juridica de drept privat fara scop patrimonial)/P1 UAT, P2 microîntreprindere, P3 ONG(persoana juridica de drept privat fara scop patrimonial</t>
  </si>
  <si>
    <t>1 /27/03/2018;2/20/06/2018;3/14/08/2018;4/10/09/2018;5/24/10/2018;6/13/12/2018;7/01/08/2019;8/23/09/2019;9/23.11.2020</t>
  </si>
  <si>
    <t>SPEED-Spre o Economie Eficientă și Dezvoltată</t>
  </si>
  <si>
    <t>Îmbunatatirea competentelor, abilitatilor antreprenoriale la 360 de persoane din Regiunea de dezvoltare Centru, prin formare antreprenoriala (pregatire teoretica si practica), participarea la stagii de practica pentru 36 de persoane în scopul demararii cu succes a afacerilor lor proprii - Start Up Plus si 2. Sustinerea membrilor grupului tinta în implementara unui plan de afaceri propriu, prin acordare de consilliere/consultanta/mentorat pentru 36 de persoane si prin asigurarea înfiintarii si demararii functionarii a 36 de întreprinderi nonagricole în zona urbana, pentru valorificarea oportunitatilor locale si crearea a cel putin 72 noi locuri de munca.</t>
  </si>
  <si>
    <t xml:space="preserve">Alba Iulia, Aiud, Blaj, Brașov, Sacele. Rupea,  Sfântul Gheorghe, Târgu
Secuiesc, Baraolt,  Miercurea Ciuc, Gheorgheni, Odorheiu Secuiesc Târgu Mureș Miercurea
Nirajului Sovata Sibiu Medias Agnita
</t>
  </si>
  <si>
    <t>S-ONG(persoana juridica de drept privat fara scop patrimonial)/P1 ONG(persoana juridica de drept privat fara scop patrimonial</t>
  </si>
  <si>
    <t>1/17/04/2018; 2/17/04/2018.;3/18/05/2018;4/20/07/2018;5/13/09/2018;6/18/09/2018;7/07/11/2018;8/13/12/2018;9/21/12/2018</t>
  </si>
  <si>
    <t>Construim antreprenori responsabili pentru o dezvoltare durabila!</t>
  </si>
  <si>
    <t>Proiectul propune si asigura interventii concentrate si complementare pentru cele 320 de persoane apartinand grupului tinta inclus in proiect: activitati integrate de formare antreprenoriala,asistenta si consiliere pentru demararea unei afaceri, masuri concrete de sprijnire a a procesului de infiintarea a unei afaceri pornind de la idée si pana la punerea in aplicare a acesteia, intr-o maniera care sa ii asigure dezvoltarea si sustenabilitatea. Atingerea obiectivului general prin interventiilor avute in vedere sunt gandite de o maniera care sa asigure efecte pe termen lung, atat la nivel social prin includerea pe piata muncii a unui numar de minim 160 persoane, cat si la nivel economic prin infiintarea si dezvoltarea sustenabila a unui numar de  80 de noi afaceri.</t>
  </si>
  <si>
    <t>S- întreprindere mica
P1 :ONG  (persoana juridica de drept privat fara scop patrimonial
P2: întreprindere mica
P3: ONG
P4: întreprindere mica
P5: institut naþional de cercetare-dezvoltare</t>
  </si>
  <si>
    <t>1/23/03/2018; 2/27/08/2018;4/23/10/2018;5/05/11/2018;6/19/11/2018;7/22/11/2018</t>
  </si>
  <si>
    <t>Dezvoltarea mediului antreprenorial din regiunea Centru prin acces la finantare - DEMOFIN - CENTRU</t>
  </si>
  <si>
    <t>Cresterea nivelului de cunostinte si a gradului de constientizare cu privire la beneficiile dezvoltarii de competente si abilitati in domeniul antreprenoriatului, a ocuparii pe cont propriu si a demararii de activitati independete, la nivelul Regiunii Centru. Dezvoltarea competentelor antreprenoriale pentru 450 de persoane si sprijinirea a 54 dintre acestea in infiintarea si dezvoltarea sustenabila de noi IMM-uri in Regiunea Centru, pe parcursul a 3 ani. Cresterea gradului de ocupare in Regiunea Centru prin finantarea si sprijinirea directa a 54 de IMM-uri care vor asigura cel putin 108 de locuri de munca.</t>
  </si>
  <si>
    <t>S:întreprindere mare/P1:organism neguvernamental nonprofit (persoana juridica de drept privat fara scop patrimonial)</t>
  </si>
  <si>
    <t>1/02.04.2018;2/11.07.2018;3/06.08.2018;4/10.09.201;5/29.11.2018;6/05.01.2021</t>
  </si>
  <si>
    <t>StartUp Now! Dezvoltare prin antreprenoriat pentru regiunea Centru</t>
  </si>
  <si>
    <t>Cresterea ocuparii prin sustinerea înfiintarii a 40 de întreprinderi inovatoare si sustenabile cu profil non – agricol, precum si a 80 de noi locuri de munca în zonele 
urbane din regiunea Centru printr-un program de masuri integrate de dezvoltare a competentelor antreprenoriale - 400 de persoane, mentorat, asistenta pentru dezvoltarea unui plan de afaceri, promovare si sprijin financiar.</t>
  </si>
  <si>
    <t>S- UAT nivel judetean
P1:întreprindere micat
P2: ONG</t>
  </si>
  <si>
    <t>ANTREPRENOR LA CENTRU-COMPETITIVITATE ECONOMICĂ ȘI ACȚIUNI DE CREȘTERE A OCUPĂRII ÎN REGIUNEA CENTRU</t>
  </si>
  <si>
    <t>Cresterea ocuparii la nivelul Regiunii Centru prin sprijinirea constituirii si desfasurarii activitatii a peste 61 de întreprinderi cu profil non-agricol, active în mediul urban, în cadrul caror se vor crea cel putin doua locuri de munca pentru fiecare în parte. De asemenea, proiectul vizeaza implementarea unui program integrat care sa ofere perspective structurate, concepute individualizat nevoilor grupului tinta, si sustenabile de capacitare a antreprenoriatului la nivelul a celor 6 judete din proiect (ca alternativa de insertie ocupationala pentru persoanele somere, inactive sau aflate în cautarea unui loc de munca.) Astfel, prin proiect, sustinerea antreprenoriatului va aduce valoare adaugata în comunitatile vizate, prin crearea de minimum 122 noi locuri de munca si initierea de afaceri în domenii complementare inovarii sociale si industriilor creative.</t>
  </si>
  <si>
    <t>S-ONG (persoana juridica de drept privat fara scop patrimonial)/P1 ONG (persoana juridica de drept privat fara scop patrimonial),</t>
  </si>
  <si>
    <t xml:space="preserve">1//29/03/2018;2/09/05/2018;3/11/07/2018;4/04/09/2018;5/27/09/2018;6/13/11/2018;7/01/02/2019;8/01/04/2019(respins);9/08/10/2019
</t>
  </si>
  <si>
    <t>Antreprenoriatul - de la idee la succes !</t>
  </si>
  <si>
    <t>Dezvoltarea competentelor antreprenoriale a 750 persoane care doresc sa dezvolte o activitate independenta, precum si subventionarea a 92 de planuri de afaceri in vederea cresterii ocuparii persoanelor din regiunea CENTRU prin sustinerea infiintarii intreprinderilor cu profil nonagricol in zonele urbane ale regiunii pe perioada proiectului</t>
  </si>
  <si>
    <t>Alba Iulia, Aiud, Blaj, Sebes, Cimpeni, Abrud, Baia de aries, Cugir, Ocna Mures, Teius, Zlatna, Brasov, Codlea, Fagaras, Sacele, Ghimbav, Predeal, Rupea, Risnov, Victoria, Zarnesti,Baraolt, Covasna, Intorsura Buzaului, Harghita, Odorheiu Secuiesc, Toplita, Borsec, Baile Tusnad, Balan, Cristuru Secuiesc, Vlahita, Reghin, Sighisoara, Targu Mures, Tarnaveni, Iernut, Ludus, Miercurea Nirajului, Sovata, Singiorgiu de padure, Sarmas, Ungheni, Sibiu, Medias, Agnita, Avrig, Cisnadie, Copsa Mica, Dumbraveni, Miercurea sibiului, Ocna sibiului, Saliste, Talmaciu</t>
  </si>
  <si>
    <t>S - întreprindere mica; P1 -ONG P2 -microîntreprindere; P3 - ONG</t>
  </si>
  <si>
    <t>DE LA MARGINALIZARE LA INTEGRARE!</t>
  </si>
  <si>
    <t>Diminuarea fenomenului de excluziune sociala si saracie in comunitatea marginalizata din comuna DEDA, jud. Mures, prin furnizarea de masuri integrate de sprijin si asistenta pentru 150 de gospodarii, respectiv 565 persoane</t>
  </si>
  <si>
    <t>Deda</t>
  </si>
  <si>
    <t xml:space="preserve">S - UAT; P1 - institutie de învatamânt pre-universitar de stat acreditata; P2 -ONG; P3 -întreprindere mica
</t>
  </si>
  <si>
    <t>Dezvoltare locala integrata in comuna Belin</t>
  </si>
  <si>
    <t>Cresterea sanselor de integrare pe piata muncii a persoanelor inactive, a persoanelor aflate in cautarea unui loc de munca, a somerilor, si a persoanelor ocupate in agricultura de subzistenta din mediul rural, in Judetul Botosani, prin formarea profesionala in domeniul turismului, bazata pe abilitatile si cunostintele grupurilor tinta ce vor fi identificate, si corelandu-le cu cerintele actuale ale pietii muncii</t>
  </si>
  <si>
    <t>Belin</t>
  </si>
  <si>
    <t xml:space="preserve">Lider- organism neguvernamental nonprofit (persoana juridica de drept privat fara scop patrimonial; 
P 1- unitate administrativ teritoriala nivel;
P 2-instituþie de învaþamânt pre-universitar de stat acreditata  </t>
  </si>
  <si>
    <t>IMPACT</t>
  </si>
  <si>
    <t>Crearea unui sistem integrat de interventii sociale prin programe alternative de educatie, masuri active de ocupare, servicii sociale si medicale, dedicate comunitatilor marginalizate apartinand UAT Ocna Mures, in scopul combaterii saraciei si excluziunii sociale</t>
  </si>
  <si>
    <t>Alba Iulia, Ocna Mures</t>
  </si>
  <si>
    <t>Lider- organism neguvernamental nonprofit (persoana juridica de drept privat fara scop patrimonial); P 1-organism neguvernamental nonprofit (persoana juridica de drept privat fara scop patrimonial);
P 2- unitate administrativ teritoriala nivel local;
P 3 - instituþie de învaþamânt pre-universitar de stat acreditata</t>
  </si>
  <si>
    <t>INCLUZIV - investitie europeana pentru dezvoltarea sociala in Cugir</t>
  </si>
  <si>
    <t>Promovarea accesului egal la masuri integrate de educatie, ocupare, antreprenoriat, servicii sociale, acte, locuire, antidiscriminare pentru persoanele din zone urbane marginalizate din orasul Cugir, judetul Alba, aflate în risc de saracie si excluziune sociala din comunitatile marginalizate în care exista populatie apartinând minoritatii rome</t>
  </si>
  <si>
    <t>Cugir</t>
  </si>
  <si>
    <t>S- unitate administrativ teritoriala nivel loca, 
P1: ONG,
 P2: ONG, 
P3 : institutii publice aflate în subordinea sau sub coordonarea consiliului local/primarului, 
P4: institutie de învatamânt pre-universitar de stat acreditata
P5: institutie de învatamânt pre-universitar de stat acreditata</t>
  </si>
  <si>
    <t>Comunitatea moților harnici</t>
  </si>
  <si>
    <t>Cresterea calitatii vietii la nivelul unei comunitati marginalizate în care exista populatie apartinând minoritatii rome din Avram Iancu, prin furnizarea de interventie integrata in corespondenta cu nevoile individuale si ale gospodariei din
care fac parte, pentru 560 de persoane aflate in risc de saracie si excluziune sociala, adulti si copii, in interiorul grupului tinta fiind persoane de etnie roma in pondere de 30% si 50% de gen feminin</t>
  </si>
  <si>
    <t>Avram Iancu</t>
  </si>
  <si>
    <t>S:institutii publice aflate în subordinea sau sub coordonarea consiliului local/primarului/P1:microîntreprindere/P2:instituþie de învaþamânt pre-universitar de stat acreditata/P3:organism neguvernamental nonprofit (persoana juridica de drept privat fara scop patrimonial)</t>
  </si>
  <si>
    <t>Dezvoltare Locală Integrată în comunitatea marginalizată din comuna Ormeniș – DLI Ormeniș</t>
  </si>
  <si>
    <t>Promovarea incluziunii sociale, combaterea saraciei si a oricarei discriminari prin reducerea numarului de persoane aflate în risc de saracie si excluziune sociala din comunitatea marginalizata Ormenis în care exista populatie apartinând minoritatii rome</t>
  </si>
  <si>
    <t>Ormenis</t>
  </si>
  <si>
    <t>S- ONG
P1:  unitate administrativ teritoriala nivel local 
P2: instituþie de învaþamânt pre-universitar de stat acreditata</t>
  </si>
  <si>
    <t>1/23/03/2018;3/31/08/2018;4/21/03/2019;5/28/06/2019</t>
  </si>
  <si>
    <t>Dezvoltare Locala Integrata in Orasul Zlatna</t>
  </si>
  <si>
    <t>Implementarea unor Masuri integrate de educatie, formare profesionala, ocupare, locuire, asistenta sociomedicala pentru comunitatile marginalizate (non-roma) in vederea reducerii saraciei si cresterii incluziunii sociale</t>
  </si>
  <si>
    <t>Zlatna</t>
  </si>
  <si>
    <t>Lider de parteneriat- unitate administrativ teritoriala nivel local, P1-instituþie de învaþamânt pre-universitar de stat acreditata</t>
  </si>
  <si>
    <t>BODicecuri sărăciei! Un nou început pentru comunitățile bodene marginalizate</t>
  </si>
  <si>
    <t>Combaterea saraciei si reducerea excluziunii sociale in zona cu marginalizare COMUNA BOD prin furnizarea de servicii integrate, unui numar de 900 de persoane aflate in risc de saracie si excluziune sociala (din care minim 50
persoane de etnie roma (5,55%)), in baza nevoilor identificate la nivelul comunitatii marginalizate</t>
  </si>
  <si>
    <t>Bod</t>
  </si>
  <si>
    <t>lider de parteneriat-organism neguvernamental nonprofit (persoana juridica de drept privat fara scop patrimonial), P1-întreprindere mijlocie, P2-întreprindere mica</t>
  </si>
  <si>
    <t>Masuri integrate pentru combaterea saraciei si a excluziunii sociale in comuna Hăghig, jud. Covasna</t>
  </si>
  <si>
    <t>Reducerea numarului de persoane aflate in risc de saracie si excluziune sociala din comunitatile marginalizate roma cu 552 de persoane care locuiesc in zone marginalizate din comuna Haghig, judetul Covasna prin oferirea unui set de masuri integrate</t>
  </si>
  <si>
    <t>Haghig</t>
  </si>
  <si>
    <t>S:unitate administrativ teritoriala nivel local/P1:instituþie de învaþamânt pre-universitar de stat acreditata/P2:organism neguvernamental nonprofit (persoana juridica de drept privat fara scop patrimonial)/P3:organism neguvernamental nonprofit (persoana juridica de drept privat fara scop patrimonial)</t>
  </si>
  <si>
    <t>1/04/04/2018;2/12/11/2018;3/09/05/2019;4/28/11/2019;5/15.05.2020;6/20.10.2020</t>
  </si>
  <si>
    <t>Masuri de optimizare a sistemului de interventie integrata comunitara in comuna Sinpaul, judetul Mures</t>
  </si>
  <si>
    <t>Reducerea numarului de persoane aflate in risc de saracie din comuna Sanpaul, Jud. Mures, prin implementarea unui program de masuri integrate, care sa contribuie la incluziunea sociala si combaterea discriminarii acestora.</t>
  </si>
  <si>
    <t>Sanpaul</t>
  </si>
  <si>
    <t>Lider de parteneriat- instituþii publice aflate în subordinea sau sub coordonarea consiliului local/primarului, P1-organism neguvernamental nonprofit (persoana juridica de drept privat fara scop patrimonial),P2-instituþie de învaþamânt pre-universitar de stat acreditata</t>
  </si>
  <si>
    <t>AUGUSTIN - ABORDARE INTEGRATA PENTRU SANSE EGALE SI PROSPERITATE</t>
  </si>
  <si>
    <t>Scaderea numarului de persoane aflate in risc de saracie si excluziune sociala din comunitatile marginalizate cu populatie de etnie roma ( Comuna Augustin, jud. Brasov)</t>
  </si>
  <si>
    <t>Bucuresti - Ilfov, Centru, Nord - Vest</t>
  </si>
  <si>
    <t>Bucuresti, Brasov, Mures, Maramures</t>
  </si>
  <si>
    <t>Bucuresti, Augustin, Brasov, Sighisoara, Baia Mare</t>
  </si>
  <si>
    <t>Lider de parteneriat- organism neguvernamental nonprofit (persoana juridica de drept privat fara scop patrimonial), P1-unitate administrativ teritoriala nivel local,P2-organism neguvernamental nonprofit (persoana juridica de drept privat fara scop patrimonial),P3-instituþie de învaþamânt pre-universitar de stat acreditata,P4-microîntreprindere</t>
  </si>
  <si>
    <t>Resurse pentru Câlnic – Creșterea accesului la resurse la nivelul întregii comunități</t>
  </si>
  <si>
    <t>Cresterea calitatii vietii la nivelul unei comunitati marginalizate în care exista populatie apartinând minoritatii rome (comuna Calnic, judetul Alba), prin furnizarea unui pachet integrat de masuri in corespondenta cu nevoile individuale si ale gospodariei din care fac parte la 560 de persoane aflate in risc de saracie si excluziune sociala, adulti si copii, din care 50% vor fi persoane de etnie roma</t>
  </si>
  <si>
    <t>Calnic</t>
  </si>
  <si>
    <t>Lider de parteneriat-unitate administrativ teritoriala nivel local, P1-unitate administrativ teritoriala nivel local, P2-instituþie de învaþamânt pre-universitar de stat acreditata,P3-întreprindere mijlocie</t>
  </si>
  <si>
    <t xml:space="preserve">1/22.03/2018;2/19.04.2018;3/24.07.2018;4/26.09.2018;5/04.12.2018/6/13.02.2019;7/17.04.2019;8/31.07.2019;9/08.10.2019;10/15.11.2019;11/18.12.2019/12/12.03.2020;13/14.05.2020;14/13.10.2020;15 in MySMIS=AA 14 
</t>
  </si>
  <si>
    <t>Dezvoltare integrata in comunitatea marginalizata din Miercurea Sibiului</t>
  </si>
  <si>
    <t>Reducerea numarului de persoane aflate in situatii de saracie si excluziune sociala din comunitatea marginalizata cu populatie de etnie roma localizata in in UAT Miercurea Sibiului, prin implementarea de masuri integrate pentru 800 de persoane dezavantajate din comunitate.</t>
  </si>
  <si>
    <t>Miercurea Sibiului</t>
  </si>
  <si>
    <t>S-ONG (persoana juridica de drept privat fara scop patrimonial), P1 UAT, P2 instituþie de învatamânt pre-universitar de stat acreditata, P3 întreprindere mica, P4 microîntreprindere</t>
  </si>
  <si>
    <t>1/02/04/2018;2/03/09/2018;3/30/01/2019;4/04/06/2019;5/21.08.2019Ș6/06/09/2019;7/08/04/2020</t>
  </si>
  <si>
    <t>Un parteneriat pentru incluziunea economico-sociala a comunitatii marginalizate Tirnava</t>
  </si>
  <si>
    <t>Cresterea gradului de incluziune sociala a membrilor comunitatilor marginalizate care includ populatie de etnie roma, prin masuri integrate de ocupare, locuire , educatie, formare profesionala, sanatate si asistenta sociala in scopul reducerii fenomenului de saracie generalizata.</t>
  </si>
  <si>
    <t>Tarnava</t>
  </si>
  <si>
    <t xml:space="preserve">S - ONG P1 - unitate administrativ teritoriala nivel local; P2 - institutie de învatamânt pre-universitar de stat acreditata; P3 - unitate administrativ teritoriala nivel judetean; P4 -întreprindere mica; P5 - întreprindere mica
</t>
  </si>
  <si>
    <t>1/4/4/2018;2/05/06/2018;4/11/03/2019;6/28/11/2019</t>
  </si>
  <si>
    <t>Sprijinirea dezvoltarii resurselor umane si a mediului de afaceri din domeniile SNC/SNCDI prin facilitarea accesului IMM-urilor la instrumente de imbunatatire a competentelor profesionale – Sprijin IMM</t>
  </si>
  <si>
    <t>Cresterea gradului de specializare si pregatire profesionala pentru cel
putin 502 persoane din GT din regiunea de dezvoltare Centru prin stimularea, sprijinirea, dobandirea notiunilor teoretice si practice si
certificarea competentelor si aptitudinilor manageriale, antreprenoriale si din domeniul resurselor umane, contribuind astfel la dezvoltarea profesionala si antreprenoriala a fortei de munca la nivel local si regional, cresterea gradului de performanta, competenta si concurenta a persoanelor intreprinzatoare, a persoanelor din domeniul managementului strategic si a persoanelor din domeniul resurselor umane, prin imbunatatirea gradului de anticipare si adaptabilitate la schimbare a persoanelor care activeaza in domeniul managementului, in domeniul resurselor umane si in domeniul antreprenoriatului, fapt care va genera o crestere a competitivitatii si a unei dezvoltari durabile la nivel local si regional</t>
  </si>
  <si>
    <t>institutie de învaþamânt superior de stat acreditata</t>
  </si>
  <si>
    <t>1/31/08/2018;2/11/12/2018;3/12/04/2019;5/3/7/2019;6/08/10/2019</t>
  </si>
  <si>
    <t>Dezvoltarea competentelor resurselor umane din Regiunea Centru</t>
  </si>
  <si>
    <t>Dezvoltarea competentelor profesionale pentru 504 persoane (manageri, antreprenori si angajati din departamentele de resurse umane ale intreprinderilor) din Regiunea Centru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t>
  </si>
  <si>
    <t>Alba Iulia, Brasov, Sfântu Gheorghe, Miercura Ciuc, Târgu Mureș, Sibiu</t>
  </si>
  <si>
    <t>camera de comert</t>
  </si>
  <si>
    <t>2/06/09/2018;3/27/11/2018</t>
  </si>
  <si>
    <t>PRISMA - Program de Instruire Specializată pentru Manageri</t>
  </si>
  <si>
    <t>Furnizarea unui program integrat de instrumente, metode si practici de management al resurselor umane, dedicate angajatilor si antreprenorilor din IMM-uri, in scopul cresterii adaptabilitatii activitatii acestora la dinamica sectoarelor economice cu potential competitiv identificate conform SNC/domeniilor de specializare inteligenta conform SNCDI</t>
  </si>
  <si>
    <t>ALBA, SIBIU</t>
  </si>
  <si>
    <t>MUNICIPIUL ALBA IULIA, BLAJ,OCNA MURES, MUNICIPIUL SIBIU</t>
  </si>
  <si>
    <t>1/28/09/2018;2/31/01/2019;3/27/03/2019;4/03/04/2019</t>
  </si>
  <si>
    <t>SME Academy</t>
  </si>
  <si>
    <t>Promovarea unei ocupari sustenabile si de calitate a fortei de munca din regiunile Nord Est, Centru si Sud Est prin oferirea in cadrul SME Academy catre 600 de intreprinzatori, manageri si angajati ai departamentelor de resurse umane de instrumente, metode, practici etc standard de management al resurselor umane si de conditii de lucru îmbunatatite în vederea adaptarii activitatii la dinamica sectoarelor economice cu potential competitiv identificate conform SNC/domeniilor de specializare inteligenta conform SNCDI.</t>
  </si>
  <si>
    <t>CENTRU, NORD EST si SUD EST</t>
  </si>
  <si>
    <t>ALBA, BRASOV, COVASNA, HARGHITA, MURES, SIBIU,BACAU, BOTOSANI, IASI, NEAMT,SUCEAVA, VASLUI, BRAILA, BUZAU, CONSTANTA, GALATI,TULCEA,VRANCEA</t>
  </si>
  <si>
    <t>JUDETUL ALBA, JUDETUL BRASOV, JUDETUL COVASNA, JUDETUL HARGHITA, JUDETUL MURES, JUDETUL SIBIU,JUDETUL BACAU, JUDETUL BOTOSANI,JUDETUL  IASI, JUDETUL NEAMT,JUDETUL SUCEAVA, JUDETUL VASLUI, JUDETUL BRAILA, JUDETUL BUZAU, JUDETUL CONSTANTA, JUDETUL GALATI,JUDETUL TULCEA,JUDETUL VRANCEA</t>
  </si>
  <si>
    <t>1/04/06/2018; 2/06/07/2018; 3/29/08/2018;4/04/09/2018;5/25/10/2018;6/26/11/2018;7/25/02/2019;8/14/03/2019;9/3/5/2019;10/19/06/2019;11/20/06/2019</t>
  </si>
  <si>
    <t>Dezvoltarea performantelor profesionale si imbunatatirea competentelor pentru 510 persoane avand calitatea de manageri/antreprenori si angajati in departamentele de resurse umane, prin furnizarea unor programe personalizate de formare si alte activitati, cursuri, modele, practici relevante inovatoare si durabile, orientate pe cresterea mobilitatii, a sanselor de dezvoltare sustenabila si a gradului de adaptabilitate a activitatii la dinamica sectorului economic cu potential competitiv „Turism si ecoturism” in Regiunea Centru</t>
  </si>
  <si>
    <t>1/1/10/2018;2/23/11/2018;3/18/03/2019;4/3/4/2019;5/11/6/2019</t>
  </si>
  <si>
    <t>Cresterea competitivitatii si a adaptabilitatii intreprinderilor, inclusiv a start-up-urilor din regiunile de dezvoltare Sud-Vest Oltenia, Sud Muntenia si Centru la schimbarile si dinamica sectoarelor economice cu potential competitiv identificate conform SNC si in corelare cu domeniile de specializare inteligenta conform SNCDI, prin stimularea dezvoltarii competentelor antreprenorilor, managerilor si angajatilor</t>
  </si>
  <si>
    <t>Centru
Sud-Muntenia
Sud - Vest Oltenia</t>
  </si>
  <si>
    <t>Alba, Brasov, Covasna, Harghita, Mures, Sibiu, Argeș, Călărași, Dâmbovița, Giurgiu, Ialomița, Prahova, Teleorman, Dolj, Gorj, Mehedinți, Olt, Vâlcea</t>
  </si>
  <si>
    <t xml:space="preserve">Alba Iulia, Brasov
Sfântu Gheorghe, Miercura Ciuc, Târgu Mureș, Sibiu, Pitești, Călărași, Târgoviște, Giurgiu, Slobozia, Ploiești, Alexandria, Craiova, Târgu Jiu, Drobeta Turnu Severin, Slatina, Râmnicu Vâlcea
</t>
  </si>
  <si>
    <t>organizaþie patronala</t>
  </si>
  <si>
    <t>1/04/06/2018;2/30/08/2018;3/26/10/2018;4/12/12/2018;5/04/02/2019;6/</t>
  </si>
  <si>
    <t>Sprijinirea angajatilor din departamentele de management si de resurse umane, a antreprenorilor si a IMM-urilor, prin facilitarea accesului la servicii, masuri si instrumente integrate pentru cresterea gradului de constientizare a angajatorilor asupra importantei si necesitatii participarii angajatilor la programe de formare profesionala, pentru imbunatatirea competentelor in plan profesional si antreprenorial, pentru sprijinirea intrreprinderilor privind planificarile strategice, in vederea cresterii gradului de adaptare a activitatii, la dinamica sectoarelor economice cu potential competitiv identificate conform SNC si in corelare cu SNCDI</t>
  </si>
  <si>
    <t>1/09/07/2018;2/06/11/2018;3/18/01/2019;4/15/02/2019;5/08/03/2019</t>
  </si>
  <si>
    <t>Stimularea angajatorilor din Regiunea de Dezvoltare Centru, in directia dezvoltarii
competentelor angajatilor lor, in vederea sporirii capacitatii de insertie profesionala si a adaptabilitatii acestora la dinamica sectoarelor economice cu potential competitiv identificate conform SNC si in corelare cu domeniile de specializare inteligenta conform SNCDI</t>
  </si>
  <si>
    <t>1/04/09/2018;2/13/12/2018;3/05/02/2019;4/08/05/2019</t>
  </si>
  <si>
    <t>Cresterea adaptabilitatii resurselor umane aflate pe pozitiile de management si din departamentele de RU din intreprinderile cu activitate economica in sectoare economice cu potential competitiv din Regiunea Centru, inclusiv antreprenorii ce-si gestioneaza propriile afaceri, la dinamica schimbarilor din sectoarele economice cu potential competitiv conform SNC si in corelare cu domeniile de specializare inteligenta SNCDI prin insusirea de cunostinte si abilitati pt. dezvoltarea/utilizarea de instrumente, metode, practici de management a resurselor umane si de imbunatatire a conditiilor de lucru a angajatilor din firmele pe care le reprezinta</t>
  </si>
  <si>
    <t>Alba, Brasov, Covasna, Harghita
Mures, Sibiu</t>
  </si>
  <si>
    <t>1/30/07/2018;2/13/09/2018;3/22/10/2018;4/21/02/2019;5/20/03/2019</t>
  </si>
  <si>
    <t>Imbunatatirea competentelor manageriale, antreprenoriale si de management a resurselor umane, precum si a capacitatii de a utiliza si promova instrumente, metode, practici si standarde inovative si incluzive actuale de management pentru 510 manageri, antreprenori si angajati ai departamentelor de resurse umane din sectoarele cu potential competitiv si inalta specializare - Turism si ecoturim, Procesarea alimentelor si bauturilor si Textile si pielarie, conform SNC/ SNCDI, din Regiunea Centru si sprijinirea a 48 de IMM in vederea revizuirii/ dezvoltarii unor planuri strategice pe termen lung.</t>
  </si>
  <si>
    <t>1/31/05/2018;2/21/08/2018;3/05/09/2018;4/26/10/2018;5/14/02/2019;6/11/03/2019</t>
  </si>
  <si>
    <t>HR CENTER Suport</t>
  </si>
  <si>
    <t>Cresterea adaptabilitatii lucratorilor, intreprinderilor si antreprenorilor ce activeaza in sectoare economice cu potenþial competitiv identificate conform SNC/domeniilor de specializare inteligenta conform SNCDI, in regiunea Centru, prin furnizarea de sesiuni de formare profesionala pentru manageri si angajatii din departamentele de resurse umane si acordarea de asistenta specializata pentru elaborarea sau revizuirea/adaptarea de planificari strategice pe termen lung care sa permita anticiparea schimbarilor</t>
  </si>
  <si>
    <t>1/13/08/2018;2/18/09/2018;3/01/10/2018;4/07/01/2019;5/23/01/2019;6/29/03/2019;7/08/04/2019;8/18/04/2019;9/16/05/2019</t>
  </si>
  <si>
    <t>Cresterea numarului de angajaþi din regiunea Centru care beneficiaza de  instrumente, metode, practici, standarde de management al resurselor umane si de condiþii de lucru îmbunataþite în vederea adaptarii activitaþii la dinamica sectoarelor economice cu potenþial competitiv identificate conform SNC si la dinamica domeniilor de specializare inteligenta conform SNCDI</t>
  </si>
  <si>
    <t>ALBA IULIA, MUNICIPIUL BRASOV, MUNICIPIUL SF GHEORGHE, MUNICIPIUL GHEORGHENI, MUNICIPIUL MIERCUREA CIUC, MUNICIPIUL TARGU MURES, MUNICIPIUL SIBIU</t>
  </si>
  <si>
    <t>1/31/08/2018;2/28/09/2018;3/21/02/2019;4/10/04/2019</t>
  </si>
  <si>
    <t>Cresterea numarului de angajati din regiunea Centru care beneficiaza de instrumente, metode, practici, standarde de management al resurselor umane si de conditii de lucru imbunatatite in vederea adaptarii activitatii la dinamica sectoarelor economice cu potential competitiv identificate conform SNC si la dinamica domeniilor de specializare inteligenta conform SNCDI</t>
  </si>
  <si>
    <t>1/31/08/2018;2/28/09/2018</t>
  </si>
  <si>
    <t>Cresterea nivelului de ocupare la nivelul Regiunii Centru, prin furnizarea de servicii specializate de ocupare, insotita si de organizarea de programe de formare profesionala, pentru 510 someri, persoane inactive, persoane din mediul rural si persoane de etnie roma.</t>
  </si>
  <si>
    <t>Judetul Alba, Judetul Brasov, Judetul Covasna, Judetul Harghita, Judetul Mures, judetul Sibiu.</t>
  </si>
  <si>
    <t>S - microîntreprindere / P1 - microîntreprindere</t>
  </si>
  <si>
    <t>1/10/09/2018;2/07/11/2018;3/21/03/2019;4/24/06/2019;5/14/08/2019</t>
  </si>
  <si>
    <t>Cresterea ocuparii pe piata muncii a somerilor si a persoanelor inactive (cu accent pe somerii de lunga durata, lucratorii varstnici, 55-64 ani, persoanele cu nivel redus de educatie), a persoanelor de etnie roma si a persoanelor din mediul rural (in special persoanele din agricultura de subzistenta si semi-subzistenta) din regiunile Centru, Nord – Est si Vest.</t>
  </si>
  <si>
    <t>CENTRU / NORD-EST / VEST</t>
  </si>
  <si>
    <t>Brasov, Covasna, Sibiu, Bacau, Vaslui, Arad, Hunedoara</t>
  </si>
  <si>
    <t>Municipiul Brasov, Municipiul Sfantul Gheorghe, Municipiul Sibiu, Municipiul Bacau, Municipiul Vaslui, Municipiul Arad, Municipiul Petrosani</t>
  </si>
  <si>
    <t>S - întreprindere mijlocie / P1 - organism neguvernamental nonprofit (persoana juridica de drept privat fara scop patrimonial) / P2 - microîntreprindere</t>
  </si>
  <si>
    <t>1/04/09/2018;2/18/09/2018;3/04/12/2018;4/29/07/2019</t>
  </si>
  <si>
    <t>MAI – Măsuri Accesibile de Integrare pentru șomeri și persoane inactive, cetățeni români aparținând minorităţii roma, persoane din mediul rural din Regiunea Centru</t>
  </si>
  <si>
    <t>Accesarea oportunitatilor de dezvoltare profesionala si cresterea sanselor de insertie profesionala a 510 someri si persoane inactive, cu accent pe somerii de lunga durata, lucratorii varstnici (55-64 ani), persoane cu dizabilitaþi, persoane cu nivel redus de educatie, cetateni romani apartinand minoritaþii roma, persoane din mediul rural, in special cele din agricultura de subzistenta si semi-subzistenta, prin implementarea unor masuri durabile de ocupare, cu caracter activ, preventiv, inovativ si flexibil, (servicii de informare si consilire profesionala, servicii de mediere, programe de formare profesionala, sesiuni de coaching personal si profesional, grupuri de suport) si dezvoltarea unor competente adecvate care sa raspunda nevoilor pietei fortei de munca, cu promovarea calitatii vietii si a invatarii de-a lungul vietii, in decursul a 18 luni, la nivelul regiunii de implementare Centru, judetele Brasov, Alba, Covasna, Harghita, Mures, Sibiu.</t>
  </si>
  <si>
    <t>Alba, Brasov, Covasna, Harghita, Mures, Sibiu.</t>
  </si>
  <si>
    <t>S - întreprindere mica / P1- întreprindere mica</t>
  </si>
  <si>
    <t>1/08/2018;2/26/02/2019;3/25/03/2019</t>
  </si>
  <si>
    <t>FACIL – Facilitarea Accesului la Creșterea Integrării Locale pentru șomeri și persoane inactive, cetățeni români aparținând minorităţii roma, persoane din mediul rural din Regiunea Centru</t>
  </si>
  <si>
    <t>Cresterea oportunitatilor de ocupare si facilitarea integrarii pe piata muncii pentru someri si persoane inactive, cu accent pe somerii de lunga durata, lucratorii varstnici (55-64 ani), persoane cu dizabilitati, persoane cu nivel redus de educatie, cetateni romani apartinand minoritatii roma, persoane din mediul rural, in special cele din agricultura de subzistenta si semisubzistenta, din regiunea Centru, judetele Brasov, Covasna, Sibiu, Harghita, Mures, Alba prin oferirea serviciilor integrate de masuri active si personalizate de ocupare, cuprinzand servicii de informare si consiliere profesionala, mediere, programe de formare profesionala, business si life coaching</t>
  </si>
  <si>
    <t>S - întreprindere mica / P1- organism neguvernamental nonprofit (persoana juridica de drept privat fara scop patrimonial)</t>
  </si>
  <si>
    <t>10/04/2019/3/01/11/2019</t>
  </si>
  <si>
    <t>SIM - SERVICII INTEGRATE DE MEDIERE PE PIATA MUNCII</t>
  </si>
  <si>
    <t>Imbunatatirea nivelului de competente si cresterea gradului de ocupare al membrilor grupului tinta din mediul urban si rural din Regiunea CENTRU. Proiectul isi propune ca prin masuri de acompaniere sa sprijine participarea grupului tinta la activitatile de formare si de evaluare si certificare competente, care sa conduca la integrarea socio-profesionala, imbunatatirea nivelului de competente si la cresterea gradului de ocupare al acestora (someri, persoane inactive, someri de lunga durata, lucratori varstnici, persoane cu nivel redus de educatie, persoane in cautarea unui loc de munca sau inactive din mediul rural, persoane in cautarea unui loc de munca sau inactive romi)</t>
  </si>
  <si>
    <t>S - întreprindere mica / P1 - întreprindere mica / P2 - organism neguvernamental nonprofit (persoana juridica de drept privat fara scop patrimonial)</t>
  </si>
  <si>
    <t>1/10/09/2018;2/12/12/2018;3/08/02/2019</t>
  </si>
  <si>
    <t>VREI SA FII OCUPAT! INVATA!</t>
  </si>
  <si>
    <t>Imbunatatirea nivelului de competente si cresterea gradului de ocupare al membrilor grupului tinta din mediul urban si rural din Regiunea Nord Vest. Proiectul isi propune ca prin masuri de acompaniere sa sprijine participarea grupului tinta la activitatile de formare si de evaluare si certificare competente, care sa conduca la integrarea socio-profesionala, imbunatatirea nivelului de competente si la cresterea gradului de ocupare al acestora (someri, persoane inactive, someri de lunga durata, lucratori varstnici, persoane cu nivel redus de educatie, persoane in cautarea unui loc de munca sau inactive din mediul rural, persoane in cautarea unui loc de munca sau inactive romi)</t>
  </si>
  <si>
    <t>CENTRU / NORD-VEST</t>
  </si>
  <si>
    <t>Alba, Brasov, Covasna, Harghita, Mures, Sibiu, Bihor, Bistrita-Nasaud, Cluj, Maramures, Satu-Mare, Salaj</t>
  </si>
  <si>
    <t>Judetul Alba, Judetul Brasov, Judetul Covasna, Judetul Harghita, Judetul Mures, Judetul Sibiu, Judetul Bihor, Judetul Bistrita-Nasaud, Judetul Cluj, Judetul Maramures, Judetul Satu-Mare, Judetul Salaj</t>
  </si>
  <si>
    <t>S - întreprindere mica / P1 - întreprindere mica / P2 -  întreprindere mica</t>
  </si>
  <si>
    <t>1/10/09/2018;3/26/11/2018</t>
  </si>
  <si>
    <t>Si tu ai dreptul la educatie</t>
  </si>
  <si>
    <t>Cresterea numarului de persoane ocupate, care anterior au beneficiat de imbunatatirea nivelului de competente, prin evaluarea si certificarea competentelor dobandite in sistem non-formal si informal, persoane ocupate provenind din randul somerilor si al persoanelor inactive, al somerilor de lunga durata, al lucratorilor varstnici (55-64 ani), al persoanelor cu dizabilitati, al persoanelor cu nivel redus de educatie, al cetatenilor romani apartinand minoritatii roma, al persoanelor din mediul rural, in special cele din agricultura de subzistenta si semi-subzistenta din regiunea Centru</t>
  </si>
  <si>
    <t>S - organism neguvernamental nonprofit (persoana juridica de drept privat fara scop patrimonial) / P1 - microîntreprindere</t>
  </si>
  <si>
    <t>2/19/11/2018;3/20/02/2019</t>
  </si>
  <si>
    <t>Implementarea si dezvoltarea in cadrul companiei Brandl-RO a unui model de excelenta in management de tip Baldrige, a carui
arhitectura va conduce la cresterea adaptabilitatii si productivitatii angajatilor companiei prin programe de formare profesionala de top in
vederea implementarii sistemice si eficace a instrumentelor inovative de management strategic.</t>
  </si>
  <si>
    <t>Judetul Sibiu</t>
  </si>
  <si>
    <t>S-  întreprindere mare</t>
  </si>
  <si>
    <t>1/26/09/2018;2/29/05/2019</t>
  </si>
  <si>
    <t>Sanse pentru ocupare durabila</t>
  </si>
  <si>
    <t>Promovarea ocuparii sustenabile si a mobilitatii profesionale si teritoriale a fortei de munca pe plan inter-regional pentru someri si persoane inactive (cu accent pe somerii de lunga durata, inclusiv lucratori varstnici, persoane cu dizabilitati si cu nivel redus de educatie), pentru cetateni de etnie roma si pentru cei din mediul rural din Regiunile Centru, Sud-Est, Sud Muntenia si Nord-Est, pe o perioada de 18 luni.</t>
  </si>
  <si>
    <t>CENTRU / NORD-EST / SUD-MUNTENIA / SUD-EST</t>
  </si>
  <si>
    <t>Alba, Brasov, Covasna, Harghita, Mures, Sibiu, Bacau, Botosani, Iasi, Neamt, Suceava, Vaslui, Arges, Calarasi, Dambovita, Giurgiu, Ialomita, Prahova, Teleorman, Braila, Buzau, Constanta, Galati, Tulcea, Vrancea</t>
  </si>
  <si>
    <t>Judetul Alba, Judetul Brasov, Judetul Covasna, Judetul Harghita, Judetul Mures, Judetul Sibiu, Judetul Bacau, Judetul Botosani, Judetul Iasi, Judetul Neamt, Judetul Suceava, Judetul Vaslui, Judetul Arges, Judetul Calarasi, Judetul Dambovita, Judetul Giurgiu, Judetul Ialomita, Judetul Prahova, Judetul Teleorman, Judetul Braila, Judetul Buzau, Judetul Constanta, Judetul Galati, Judetul Tulcea, Judetul Vrancea</t>
  </si>
  <si>
    <t>S - microîntreprindere</t>
  </si>
  <si>
    <t>1/09/2018;2/09/11/2018;3/11/03/2019;4/16/07/2019</t>
  </si>
  <si>
    <t>Sprijin pentru functionarea Asociației Grup de Acțiune Locală Z.U.M. Mediaș</t>
  </si>
  <si>
    <t>Sprijinirea Asociatiei Grupul de Actiune Locala ZUM Medias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</si>
  <si>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Mediaș</t>
  </si>
  <si>
    <t>S - organism neguvernamental nonprofit (persoana juridica de drept privat fara scop patrimonial)</t>
  </si>
  <si>
    <t>Functionare GAL Sepsi si animarea comunitatii vizate de SDL</t>
  </si>
  <si>
    <t>Crearea si asigurarea conditiilor de functionare GAL in scopul derularii tuturor activitatilor necesare implementarii SDL in municipiul Sfantu Gheorghe. Implementarea SDL inseamna un set de masuri si operatiuni integrate cu caracter multisectorial care urmaresc reducerea numarului de persoane aflate in risc de saracie si excluziune sociala din trei comunitati marginalizate din municipiul Sfantu Gheorghe</t>
  </si>
  <si>
    <t>Municipiul Sfântul Gheorghe</t>
  </si>
  <si>
    <t>1/09.11.2018/2/02.04.2019;3/10.10.2019;4/02.07.2020</t>
  </si>
  <si>
    <t>Sprijin pentru funcționarea Asociației Grup de Acțiune Locală Tîrgu Mureș</t>
  </si>
  <si>
    <t>Sprijinirea Asociatiei Grupul de Actiune Locala Tirgu Mures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</si>
  <si>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Municipiul Târgu Mureș</t>
  </si>
  <si>
    <t>1/19/10/2018</t>
  </si>
  <si>
    <t>Implementarea Strategiei de Dezvoltare Locală a Municipiului Sebeș</t>
  </si>
  <si>
    <t>Reducerea numarului de persoane aflate in risc de saracie si excluziune sociala din comunitatile urbane marginalizate prin implementarea Strategiei de Dezvoltare Locala Sebes utilizand instrumentul Dezvoltarea Locala plasata sub Responsabilitatea Comunitatii (DLRC).</t>
  </si>
  <si>
    <t>Municipiul Sebeș</t>
  </si>
  <si>
    <t>1/10.11.2020</t>
  </si>
  <si>
    <t>Asigurarea functionarii GAL Garcini pentru implementarea Strategiei de Dezvoltare Locala a comunitatii Garcini</t>
  </si>
  <si>
    <t>Sprijinirea dezvoltarii locale a comunitatii marginalizate, combaterea saraciei si a excluziunii sociale, printr-o abordare integrata si multisectoriala prin aplicarea principiilor DLRC, pe scurt, implementarea Strategiei de Dezvoltare Locala.</t>
  </si>
  <si>
    <t>Brașov</t>
  </si>
  <si>
    <t>Municipiul Săcele</t>
  </si>
  <si>
    <t>Sprijin pentru funcționarea GAL în vederea implementării Strategiei de Dezvoltare Locală CODLEA</t>
  </si>
  <si>
    <t>Sprijinirea Grupului de Actiune Locala in vederea functionarii, cresterii si intaririi capacitatii acestuia, animarea comunitatii vizate de DLRC, in scopul implementarii Strategiei de Dezvoltare Locala CODLEA</t>
  </si>
  <si>
    <t>TRAINING ACADEMY - Dezvoltarea managerilor si personalului de HR prin training</t>
  </si>
  <si>
    <t>Cresterea numarului de angajati care beneficiaza de instrumente, metode, practici standard de management al resurselor umane si de conditii de lucru imbunatatite in vederea adaptarii activitatii la dinamica sectoarelor economice cu potential competitiv identificate conform SNC / domeniilor de specializare inteligenta conform SNCDI</t>
  </si>
  <si>
    <t>Alba, Brașov, Mureș, Sibiu, Vâlcea</t>
  </si>
  <si>
    <t>Județul Alba, Județul Brașov, Județul Mureș, Județul Sibiu, Județul Vâlcea</t>
  </si>
  <si>
    <t xml:space="preserve"> întreprindere mare</t>
  </si>
  <si>
    <t>Fii antreprenor in economia sociala!</t>
  </si>
  <si>
    <t>Infiintarea si dezvoltarea de structuri de economie sociala precum si promovarea antreprenoriatului social, cu scopul de a combate saracia, de a creste gradul de incluziune sociala si ocuparea fortei de munca precum si dezvoltarea sectorului economiei sociale, in regiunile mai putin dezvoltate ale Romaniei</t>
  </si>
  <si>
    <t>Județele Alba, Brașv, Covasna, Harghita, Mureș, Sibiu, Argeș, Călărași, Dâmbovița, Giurgiu, Ialomița, Prahova, Teleorman, Brăila, Buzău, Constanța, Galați, Tulcea, Vrancea, Dolj, Gorj, Mehedinți, Olt, Vâlcea</t>
  </si>
  <si>
    <t>S - organism neguvernamental nonprofit (persoana juridica de drept privat fara scop patrimonial) P1 - furnizor de servicii sociale de drept privat, acreditat conform legii</t>
  </si>
  <si>
    <t>GAL ALBA IULIA INCLUZIVA</t>
  </si>
  <si>
    <t>Combaterea saraciei si a excluziunii sociale de la nivelul Municipiului Alba Iulia, prin implementarea Strategiei de Dezvoltare Locala a GAL Alba Iulia Incluziva pe parcursul a 60 de luni.</t>
  </si>
  <si>
    <t xml:space="preserve">Alba </t>
  </si>
  <si>
    <t>Promovarea antreprenoriatului social si a integrarii vocaþionale în întreprinderile sociale si economia sociala din Regiunile Centru si Sud Vest Oltenia in scopul facilitarii accesul la ocuparea forþei de munca prin infiintarea a 22 intreprinderi sociale</t>
  </si>
  <si>
    <t>CENTRU, SUD - VEST OLTENIA</t>
  </si>
  <si>
    <t>Alba ,Brașov, Sibiu, Dolj, Olt, Vâlcea</t>
  </si>
  <si>
    <t>Județele Alba ,Brașov, Sibiu, Dolj, Olt, Vâlcea</t>
  </si>
  <si>
    <t>S - întreprindere mica, P1 organism neguvernamental nonprofit (persoana juridica de drept privat fara scop patrimonial)</t>
  </si>
  <si>
    <t xml:space="preserve">Promovarea antreprenoriatului social si a integrarii vocaþionale în întreprinderile sociale si economia sociala din Regiunea Centru si Sud Vest Oltenia in scopul facilitarii accesul la ocuparea fortei de munca prin infiintarea a 22 intreprinderi sociale </t>
  </si>
  <si>
    <t>Alba, Covasna,Mureș, Gorj, Mehedinți, Vâlcea</t>
  </si>
  <si>
    <t>Județele Alba, Covasna, Mureș, Gorj, Mehedinți, Vâlcea</t>
  </si>
  <si>
    <t>Atelierul social ASMA</t>
  </si>
  <si>
    <t>Implementarea unui program integrat de informare, instruire, consiliere, asistenta si alte servicii suport pentru promovarea si dezvoltarea economiei sociale, cu scopul infiintarii a 21 noi intreprinderi sociale (ISuri) in mediul rural, contribuind astfel la dezvoltarea economiei sociale si crearea de noi locuri de munca in regiunea Centru</t>
  </si>
  <si>
    <t>Alba, Brașov, Covasna, Harghita, Mureș, Sibiu</t>
  </si>
  <si>
    <t>Județul Alba, Municipiul Alba Iulia, Județele  Brașov, Covasna, Harghita, Mureș, Sibiu</t>
  </si>
  <si>
    <t>S - organism neguvernamental nonprofit (persoana juridica de drept privat fara scop patrimonial), P 1 - organism neguvernamental nonprofit (persoana juridica de drept privat fara scop patrimonial), P 2 - organism neguvernamental nonprofit, de utilitate publica, cu personalitate juridica, care funcþioneaza
în domeniul dezvoltarii regionale (ADR),  P 3 - microîntreprindere</t>
  </si>
  <si>
    <t>073</t>
  </si>
  <si>
    <t>Proiectul  isi propune sa contribuie la incluziunea sociala si combaterea saraciei persoanelor peste 65 de ani din judetele Alba si Sibiu, atat prin intermediul serviciilor nou infiintate cat si prin intermediul celor dezvoltate; Scopul proiectului este de a reduce numarul de persoane varstnice aflate in situatie de vulnerabilitate si care nu beneficiaza de servicii suport personalizate; Beneficiarii vor fi persoane de peste 65 ani, minim 160 persoane, din mai multe comunitati din judetele Alba si Sibiu.</t>
  </si>
  <si>
    <t>Alba, Sibiu</t>
  </si>
  <si>
    <t>Ciugud, Municipiul Alba Iulia, Municipiul Sebeș, Râmeț, Păuca</t>
  </si>
  <si>
    <t>S - organism neguvernamental nonprofit (persoana juridica de drept privat fara scop patrimonial), P 1 - organism neguvernamental nonprofit (persoana juridica de drept privat fara scop patrimonial)</t>
  </si>
  <si>
    <t>Cresterea accesului la servicii accesibile, durabile si de înalta calitate, pentru minim 240 de persoane varstnice din comuna Ighiu, Judetul Alba prin dezvoltarea si furnizarea de servicii de consiliere, asistenta si recuperare precum si servicii de îngrijire la domiciliu in cadrul Centrului de zi pentru persoane varstnice</t>
  </si>
  <si>
    <t>Ighiu</t>
  </si>
  <si>
    <t>unitate administrativ teritoriala nivel local</t>
  </si>
  <si>
    <t>Un viitor mai bun pentru bunici</t>
  </si>
  <si>
    <t>Cresterea numarului de persoane varstnice care depasesc situatia de vulnerabilitate prin infiintarea si furnizarea de servicii sociale, medicale si socio medicale in cadrul unui Centru de zi in municipiul Alba Iulia.</t>
  </si>
  <si>
    <t xml:space="preserve">S - organism neguvernamental nonprofit (persoană juridică de drept privat fără scop patrimonial), P 1 organism neguvernamental nonprofit (persoană juridică de drept privat fără scop patrimonial)
</t>
  </si>
  <si>
    <t>Promovarea antreprenoriatului social si a integrarii vocaþionale în întreprinderile sociale si economia sociala din Regiunea Centru in scopul facilitarii accesul la ocuparea forþei de munca prin infiintarea a 22 intreprinderi sociale.</t>
  </si>
  <si>
    <t xml:space="preserve">Județu l Alba </t>
  </si>
  <si>
    <t xml:space="preserve">S - organism neguvernamental nonprofit (persoană juridică de drept privat fără scop patrimonial), P 1 - microîntreprindere, P 2 - unitate administrativ teritoriala nivel local
</t>
  </si>
  <si>
    <t>Dezvoltarea sectorului economiei sociale si a bunastarii comunitare prin sprijinirea infiintarii a 21 de intreprinderi sociale si cresterea
abilitatii persoanelor de a materializa idei de afaceri sociale inovative prin dezvoltarea competentelor antreprenoriale si manageriale pentru
105 de persoane care doresc sa infiinteze intreprinderi sociale.</t>
  </si>
  <si>
    <t>Județele Alba, Brașov, Covasna, Harghita, Mureș, Sibiu</t>
  </si>
  <si>
    <t>S - organism neguvernamental nonprofit (persoana juridica de drept privat fara scop patrimonial), P 1 - întreprindere mica; P 2 - Asociaþie religioasa</t>
  </si>
  <si>
    <t>Antreprenoriat Social 2020</t>
  </si>
  <si>
    <t>S - Asociaþie religioasa, P1 - microîntreprindere, P 2 - organism neguvernamental nonprofit (persoana juridica de drept privat fara scop patrimonial)</t>
  </si>
  <si>
    <t>S - organism neguvernamental nonprofit (persoana juridica de drept privat fara scop patrimonial), P 1 - întreprindere mijlocie, P 2 - microîntreprindere</t>
  </si>
  <si>
    <t>1/08/08/2019</t>
  </si>
  <si>
    <t>CENTRU DE ASISTENTA SI RECUPERARE PENTRU PERSOANE VARSTNICE - LOTUS</t>
  </si>
  <si>
    <t>Dezvoltarea si furnizarea de servicii sociale integrate, de calitate, pentru 162 de persoane varstnice din UAT CUGIR, aflate in situatii de dependenta si/sau in risc de excluziune sociala, in scopul cresterii calitatii vietii acestora, prevenirii situatiilor de dependenta si asigurarii unei stari corespunzatoare de sanatate fizica si mentala.</t>
  </si>
  <si>
    <t>Oraș Cugir</t>
  </si>
  <si>
    <t>S - instituþii publice aflate în subordinea sau sub coordonarea consiliului local/primarului</t>
  </si>
  <si>
    <t>La tine acasa, ingrijire sociala la domiciliu Alba Iulia</t>
  </si>
  <si>
    <t>Reducerea numarului de persoane aparþinând grupurilor vulnerabile (vârstnici) din Alba Iulia prin furnizarea unor servici integrate de îngrijire la domiciliu, de recuperare/reabilitare, consiliere sociala, juridica si psihologica.</t>
  </si>
  <si>
    <t>Municipiul Alba Iulia</t>
  </si>
  <si>
    <t>1/30.07.2020</t>
  </si>
  <si>
    <t>Infiintarea si dezvoltarea de servicii sociale adecvate
nevoilor pentru minim 160 de persoane varstnice din Comuna Prejmer.</t>
  </si>
  <si>
    <t>Localitatea Prejmer</t>
  </si>
  <si>
    <t>S - unitate administrativ teritoriala nivel local; P 1 - organism neguvernamental nonprofit (persoana juridica de drept privat fara scop patrimonial)</t>
  </si>
  <si>
    <t>1/26.08.2020</t>
  </si>
  <si>
    <t>COWORK ANTREPRENOR 2019</t>
  </si>
  <si>
    <t>CENTRU, NORD - ESTE, SUD -MUNTENIA</t>
  </si>
  <si>
    <t xml:space="preserve">Alba, Brașov, Sibiu, Botoșani, Giurgiu, </t>
  </si>
  <si>
    <t>Județul Alba, Județul Brașov, Județul Sibiu, Județul Botoșani, Județul Giurgiu</t>
  </si>
  <si>
    <t>S - microîntreprindere; P 1 - întreprindere mijlocie; P 2 - microîntreprindere</t>
  </si>
  <si>
    <t>Laboratorul antreprenorilor sociali din Regiunea Centru</t>
  </si>
  <si>
    <t>Dezvoltarea ecosistemului antreprenorial social in Regiunea Centru, prin infiintarea si dezvoltarea a 21 de întreprinderi sociale, care vor contribui la crearea de noi locuri de munca si la dezvoltarea economiei locale si regionale.</t>
  </si>
  <si>
    <t>Județul Alba, Județul Brașov</t>
  </si>
  <si>
    <t>S - unitate administrativ teritoriala nivel local; P 1 - organism neguvernamental nonprofit (persoana juridica de drept privat fara scop patrimonial); P 2 - organism neguvernamental nonprofit (persoana juridica de drept privat fara scop patrimonial)</t>
  </si>
  <si>
    <t>Furnizarea sprijinului necesar in vederea infiintarii si dezvoltarii de minim 21 de intreprinderi sociale in Regiunile de dezvoltare Centru, Sud-Muntenia si Nord-Est</t>
  </si>
  <si>
    <t xml:space="preserve">Centru, Nord - Est, Sud - Muntenia, </t>
  </si>
  <si>
    <t>Alba, Brașov, Covasna, Mureș, Sibiu, Bacău, Botoșani, Iși, Neamț, Suceava, Vaslui, Călărași, Giurgiu, Ialomița</t>
  </si>
  <si>
    <t>Județele Alba, Brașov, Covasna, Mureș, Sibiu, Bacău, Botoșani, Iși, Neamț, Suceava, Vaslui, Călărași, Giurgiu, Ialomița,</t>
  </si>
  <si>
    <t>S - instituþii publice aflate în subordinea sau sub coordonarea consiliului local/primarului; P 1 - organism neguvernamental nonprofit (persoana juridica de drept privat fara scop patrimonial)</t>
  </si>
  <si>
    <t>Dezvoltarea competentelor a 128 de angajati in vederea adaptarii personalului la dinamica sectoarelor economice cu potential competitiv. Dezvoltarea profesionala a resurselor umane este o investitie sustinuta de conducerea COMPA in vederea motivarii personalului, asigurarea satisfactiei la locul de munca,cresterea performantelor in plan profesional,evolutiei in cariera, cresterea adaptabilitatii la noile tehnologii si procese, satisfacerea cerintelor clientilor.</t>
  </si>
  <si>
    <t>Municipiul Sibiu</t>
  </si>
  <si>
    <t>S - întreprindere mare</t>
  </si>
  <si>
    <t>1/27/01/2020</t>
  </si>
  <si>
    <t>Cresterea ocuparii prin sustinerea intreprinderilor de economie sociala cu profil non agricol din zona urbana sau rurala prin promovarea culturii antreprenoriale in economie sociala si dezvoltarea cunostintelor, aptitudinilor, deprinderilor antreprenoriale si manageriale in randul a 120 de persoane fizice (someri, persoane inactive, persoane care au un loc de munca si isi doresc sa infiinteze o intreprindere de economie sociala in scopul crearii de noi locuri de munca) din regiunile Centru, Sud-Est si Vest, facilitand initierea de noi afaceri, incurajandu-se astfel antreprenoriatul in economie sociala si ocuparea pe cont propriu</t>
  </si>
  <si>
    <t>Centru, Sud - Est, Vest</t>
  </si>
  <si>
    <t>Alba, Brașov, Covasna, Mureș, Sibiu, Bacău, Brăila, Buzău, Constanța, Galați, Tulcea, Vrancea, Arad, Caraș - Severin, Hunedoara, Timiș</t>
  </si>
  <si>
    <t>Județele lba, Brașov, Covasna, Mureș, Sibiu, Bacău, Brăila, Buzău, Constanța, Galați, Tulcea, Vrancea, Arad, Caraș - Severin, Hunedoara, Timiș</t>
  </si>
  <si>
    <t>1/21.10.2020;2/14.05.2020;3/16.06.2020;4/16.07.2020</t>
  </si>
  <si>
    <t>Incurajarea si promovarea culturii antreprenoriale sociale si intregrarea pe piata muncii a urmatoarelor categorii de persoane:( tineri, tineri someri, persoane cu dizabilitati, persoane din comunitatile rurale si urbane, persoane aflate in risc de saracie, exceptie facand tinerii NETT's), prin infiintarea si dezvoltarea de intreprinderi sociale in zone urbane si rurale, in regiuni mai putin dezvoltate – in cazul de fata aria de implementare a proiectului fiind localitatile din Regiunea de
Dezvoltare Centru, regiune care include 6 judete: Alba, Brasov, Covasna, Harghita, Mures si Sibiu.</t>
  </si>
  <si>
    <t>Alba, Brașov, Covasna, Hrghita, Mureș, Sibiu</t>
  </si>
  <si>
    <t>Județele Alba, Brașov, Covasna, Hrghita, Mureș, Sibiu</t>
  </si>
  <si>
    <t>S - întreprindere mijlocie</t>
  </si>
  <si>
    <t>1/13/11/2019;2/25/03/2020</t>
  </si>
  <si>
    <t>ALIAT</t>
  </si>
  <si>
    <t>Centru, Nord - Vest, Vest</t>
  </si>
  <si>
    <t>Alba, Sibiu, Cluj, Hunedoara</t>
  </si>
  <si>
    <t>Județele Alba, Sibiu, Cluj, Hunedoara</t>
  </si>
  <si>
    <t>S - microîntreprindere; P 1 - organism neguvernamental nonprofit (persoana juridica de drept privat fara scop patrimonial); P 2 - organism neguvernamental nonprofit (persoana juridica de drept privat fara scop patrimonial)</t>
  </si>
  <si>
    <t>Sprijinirea antreprenoriatului social in regiunea Centru, prin infiintarea si dezvoltarea 21 de intreprinderi sociale, inclusiv intreprinderi sociale de insertie, in sprijinul dezvoltarii economiei la nivel regional si local.</t>
  </si>
  <si>
    <t>S - instituție de cult; P 1 - organism neguvernamental nonprofit (persoana juridica de drept privat fara scop patrimonial); P 2 - microîntreprindere</t>
  </si>
  <si>
    <t>1/15.04.2020;2/16.06.2020;3/19.08.2020;4/24.09.2020</t>
  </si>
  <si>
    <t>Promovarea antreprenoriatului social si a integrarii vocationale în întreprinderile sociale si economia sociala din Regiunea Centru in scopul facilitarii accesul la ocuparea fortei de munca prin infiintarea a 22 intreprinderi sociale.</t>
  </si>
  <si>
    <t>Județul Alba</t>
  </si>
  <si>
    <t>S - Asociaþie religioasa; P 1 - microîntreprindere</t>
  </si>
  <si>
    <t>PRO FORMA</t>
  </si>
  <si>
    <t>Actualizarea si îmbunatatirea nivelului de cunostinte/competente/aptitudini aferente angajatilor din întreprinderile care îsi desfasoara activitatea în sectoarelor economice/domeniilor identificate conform SNC si SNCDI, sau care intentioneaza sa-si adapteze activitatea la aceste sectoare economice/domenii de specializare inteligenta, prin participarea acestora la programe de formare profesionala, de calificare/initiere/specializare, si sprijinirea acestor întreprinderi în elaborarea si introducerea unor programe de învatare la locul de munca.</t>
  </si>
  <si>
    <t>Municipiul Alba, Municipiul Sibiu</t>
  </si>
  <si>
    <t>S - camera de comerț; P 1 - microîntreprindere; P2 - organism neguvernamental nonprofit (persoana juridica de drept privat fara scop patrimonial)</t>
  </si>
  <si>
    <t>1/19/11/2019;2/retras/3/10/03/2020</t>
  </si>
  <si>
    <t>Cresterea capacitatii de adaptare la schimbare a intreprinderilor si angajatilor din judetul Mures, prin participarea la programe de formare profesionala continua, care sa le furnizeze competentele necesare pentru practicarea unor meserii
sau ocupatii care si-au schimbat continutul ca urmare a progresului tehnologic, contribuind astfel la adaptarea activitatii intreprinderilor la dinamica sectoarelor economice cu potential competitiv identificate conform SNC, in corelare cu domeniile de specializare inteligenta conform SNCDI.</t>
  </si>
  <si>
    <t>S - camera de comerț</t>
  </si>
  <si>
    <t>1/18/12/2019</t>
  </si>
  <si>
    <t>Alba, Brașov, Covasna, Harghita, Muyreș, Sibiu, Bcău, Botoșani, Iași, Neamț, Suceava, Vaslui, Argeș, Călărași, Dâmbovița, Giurgiu, Ialomița</t>
  </si>
  <si>
    <t>Județele Alba, Brașov, Covasna, Harghita, Muyreș, Sibiu, Bcău, Botoșani, Iași, Neamț, Suceava, Vaslui, Argeș, Călărași, Dâmbovița, Giurgiu, Ialomița</t>
  </si>
  <si>
    <t>Imbunatatirea nivelului de cunostinte/competente/aptitudini pentru angajatii din Regiunea de Dezvoltare Centru, in vederea sporirii capacitatii de insertie profesionala si a adaptabilitatii acestora la dinamica sectoarelor economice cu
potential competitiv identificate conform SNC si in corelare cu domeniile de specializare inteligenta conform SNCDI.</t>
  </si>
  <si>
    <t>Alba, Brașov, Covasna, HarghitaMureș, Sibiu</t>
  </si>
  <si>
    <t>Județele Alba, Brașov, Covasna, HarghitaMureș, Sibiu</t>
  </si>
  <si>
    <t>S - camera de comerț; P 1 - întreprindere mijlocie; P 2 - organism neguvernamental nonprofit (persoana juridica de drept privat fara scop patrimonial)</t>
  </si>
  <si>
    <t>Imbunatatirea nivelului de cunostinte si competente al angajatilor din firmele romanesti din regiunile mai putin dezvoltate, precum si recalificarea si perfectionarea acestora prin programe de invatare pe tot parcursul vietii, adaptate cerintelor domeniilor competitive SNC si SNCDI.</t>
  </si>
  <si>
    <t>Alba, Brașov, Sibiu</t>
  </si>
  <si>
    <t>Județele Alba, Brașov, Sibiu</t>
  </si>
  <si>
    <t>S - organism neguvernamental nonprofit (persoana juridica de drept privat fara scop patrimonial); P1 - societate comerciala aflata în subordinea, sub coordonarea sau sub autoritatea unei autoritați a
administrației publice centrale sau locale; P 2 - organism neguvernamental nonprofit (persoana juridica de drept privat fara scop patrimonial)</t>
  </si>
  <si>
    <t>Dezvoltarea competentelor profesionale, cunostintelor si aptitudinilor pentru un numar semnificativ de angajati din Regiunea Centru (330 persoane), care activeaza in sectoare economice/ domenii identificate conform SNC si SNCDI, prin formare profesionala, servicii de sprijin si instruire, respectiv prin furnizarea de instrumente, metode si practici inovative de elaborare si introducere a programelor de invatare la locul de munca, care sprijina direct 40 de IMM si implicit angajatii acestora.</t>
  </si>
  <si>
    <t>Municipiile Alba Iulia, Brașov, Sfântul Gheorghe, Miercurea Ciuc, Târgu Mureș, Sibiu</t>
  </si>
  <si>
    <t>S - camera de comerț; P 1 - organism neguvernamental nonprofit (persoana juridica de drept privat fara scop patrimonial)</t>
  </si>
  <si>
    <t>1/27/11/2019</t>
  </si>
  <si>
    <t>HUB BUSINESS ANTREPRENOR</t>
  </si>
  <si>
    <t>S - microîntreprindere; P 1 - societate comerciala aflata în subordinea, sub coordonarea sau sub autoritatea unei autoritaþi a
administraþiei publice centrale sau locale; P 2 - organism neguvernamental nonprofit (persoana juridica de drept privat fara scop patrimonial)</t>
  </si>
  <si>
    <t>Formare pentru inovare</t>
  </si>
  <si>
    <t>Adaptarea activitatii a 36 de intreprinderi si 336 angajati din regiunea Centru la dinamica sectoarelor economice cu potential competitiv identificate conform SNC si a domeniilor de specializare inteligenta conform SNCDI prin cursuri de formare profesionala si asistenta tehnica in elaborarea unei planificari strategice pe termen lung.</t>
  </si>
  <si>
    <t>Alba, Beașov, Covasna, Harghita, Mureș, Sibiu</t>
  </si>
  <si>
    <t>S - camera de comerț, P 1 - organism neguvernamental nonprofit (persoana juridica de drept privat fara scop patrimonial), P 2 - organism neguvernamental nonprofit (persoana juridica de drept privat fara scop patrimonial)</t>
  </si>
  <si>
    <t>Imbunatatirea nivelului de competente profesionale pentru 459 de angajati din Regiunea de Dezvoltare Centru, in vederea sporirii capacitatii de insertie profesionala si a adaptabilitatii acestora la dinamica sectoarelor economice cu
potential competitiv identificate conform SNC si in corelare cu domeniile de specializare inteligenta conform SNCDI.</t>
  </si>
  <si>
    <t>S - camera de comerț; P 1 - societate comerciala aflata în subordinea, sub coordonarea sau sub autoritatea unei autorități a
administrației publice centrale sau locale; P 2 - organism neguvernamental nonprofit (persoana juridica de drept privat fara scop patrimonial)</t>
  </si>
  <si>
    <t>SENIORI ACTIVI SI FERICITI PRIN CENTRUL DE ZI PENTRU PERSOANE VARSTNICE ALBA IULIA</t>
  </si>
  <si>
    <t>Reducerea numarului de persoane varstnice vulnerabile din Municipiul Alba Iulia prin furnizarea de servicii sociale integrate, adecvate nevoilor specifice in cadrul Centrului de zi pentru persoane varstnice (CZV), aflat în subordinea Directiei de  Asistenta Sociala  (DAS).</t>
  </si>
  <si>
    <t>S - instituţii publice aflate în subordinea sau sub coordonarea consiliului local/primarului</t>
  </si>
  <si>
    <t>Proiectul SENIOR isi propune sa dezvolte si sa furnizeze un pachet integrat de servicii sociale, socio-medicale, de acompaniament si integrare sociala a 200 varstnici de peste 65 ani din municipiul Sacele, judetul Brasov prin adaptarea tipologiei serviciilor dezvoltate si furnizate la nevoile de baza si psiho-socio medicale ale varstnicilor din Sacele</t>
  </si>
  <si>
    <t>S -organism neguvernamental nonprofit (persoană juridică de drept privat fără scop patrimonial)</t>
  </si>
  <si>
    <t>Reducerea riscului de excluziune sociala si dependenta pentru un numar de 165 de persoane varstnice domiciliate in municipiul Blaj, incluse intr-un pachet integrat de servicii sociale si socio-medicale care respecta standardele minime de calitate pentru acreditarea serviciilor sociale destinate persoanelor varstnice, si cresterea capacitatii institutioanale a administratiei locale de a aborda problemele sociale si medicale ale acestora, in 36 de luni. Infiintarea si dezvoltarea unui Centru de zi pentru furnizarea de servicii sociale primare si specializate unui numar de 65 de persoane varstnice domiciliate in Blaj, in 36 de luni. Infiintarea si dezvoltarea Serviciului mobil de acordarea hranei – masa pe roti pentru un numar de 45 de persoane varstnice domiciliate in Blaj, in 36 de luni. Infiintarea si dezvoltarea Serviciului de asistenta comunitara care va deservi un numar de 55 de persoane varstnice domiciliate in Blaj, in 36 de luni.</t>
  </si>
  <si>
    <t>S -unitate administrativ teritorială nivel loca</t>
  </si>
  <si>
    <t>Dezinstitutionalizarea prin inchiderea centrului de plasament nr. 6 din judetul Covasna, acordarea de servicii suport pentru 32 copiii in casutele de tip familial in etapa de tranzitie de la centrul de plasament la servicii comunitare (casute de tip familial), elaborarea de masuri in comunitate pentru prevenirea separarii copilului de familie. Totodata, proiectul vizeaza servicii integrate pentru minim 63 de copii expusi riscului, asigurarea serviciilor de consiliere si sprijin pentru acestia precum si sprijin material si financiar in vederea reintegrarii in familie pentru minim 32 de copii.</t>
  </si>
  <si>
    <t>Județul Covasna</t>
  </si>
  <si>
    <t>S - organism neguvernamental nonprofit (persoana juridica de drept privat fara scop patrimonial); P 1 - instituþii publice aflate în subordinea sau sub coordonarea consiliului județean</t>
  </si>
  <si>
    <t>Reducerea numarului de copii si tineri institutionalizati in judetul Harghita prin furnizarea serviciilor de prevenire a separarii copilului de familie si a serviciilor de tip familial.</t>
  </si>
  <si>
    <t>Municipiul Miercurea Ciuc</t>
  </si>
  <si>
    <t>S - instituţii publice aflate în subordinea sau sub coordonarea consiliului judeţean</t>
  </si>
  <si>
    <t>Cresterea calitatii serviciilor oferite în comunitate, copiilor cu tulburari de comportament, aflati în risc de separare de familie si tinerilor care urmeaza sa paraseasca sistemul institutionalizat de protectie a copilului, la nivelul judetului Brasov</t>
  </si>
  <si>
    <t>Judeţul Braşov</t>
  </si>
  <si>
    <t>Reducerea numarului de copii care intra in institutii de tip rezidential, prin dezvoltarea de servicii comunitare destinate prevenirii separarii copilului de parinti, in judetele Mures si Brasov</t>
  </si>
  <si>
    <t>Braşov, Mureș</t>
  </si>
  <si>
    <t>Județele Brașov, Mureș</t>
  </si>
  <si>
    <t>Academia de Leadership</t>
  </si>
  <si>
    <t>Cresterea cu 54 de persoane a numarului angajatilor care beneficiaza de metode, instrumente si practici standard de management al resurselor umane si de conditii de lucru imbunatatite in vederea adaptarii activitatii la dinamica sectoarelor economice cu potential competitiv identificate conform SNC si a domeniilor de specializare inteligenta conform SNCDI</t>
  </si>
  <si>
    <t>Centru, Nord - Est, Nord - Vest</t>
  </si>
  <si>
    <t>Alba, Mureș, Iași, Bihor, Bistrița - Năsăud, Cluj, Maramureș, Sălaj</t>
  </si>
  <si>
    <t>Județele Alba, Mureș, Iași, Bihor, Bistrița - Năsăud, Cluj, Maramureș, Sălaj</t>
  </si>
  <si>
    <t>1/24.07.2020</t>
  </si>
  <si>
    <t>Profesionisti in Business - BizPro</t>
  </si>
  <si>
    <t>Cresterea numarului de manageri si angajati in departamentele de resurse umane activi in domeniul Tehnologiei informatiilor si telecomunicatiilor care beneficiaza de programe de dezvoltare a abilitatilor si competentelor manageriale si specifice domeniului resurselor umane, in vederea adaptarii activitatii profesionale la dinamica sectoarelor economice cu potential competitiv</t>
  </si>
  <si>
    <t xml:space="preserve">Centru, Nord - Est, Sus - Muntenia, Sud - Est, Sud Vest Oltenia, </t>
  </si>
  <si>
    <t xml:space="preserve"> Alba, Brașov, Covasna, Harghita, Mureș, Sibiu, Bacău, Iași, Botoșani, Neamț, Suceava, Vaslui, Argeș, Călărași, Dâmbovița, Giurgiu, Ialomița, Prahova, Teleorman, Brăila, Buzău, Constanța, Galați, Tulcea,Vrancea, Dolj, Gorj, Mehedinți, Olt, Vâlcea </t>
  </si>
  <si>
    <t>udețele Alba, Brașov, Covasna, Harghita, Mureș, Sibiu, Bacău, Iași, Botoșani, Neamț, Suceava, Vaslui, Argeș, Călărași, Dâmbovița, Giurgiu, Ialomița, Prahova, Teleorman, Brăila, Buzău, Constanța, Galați, Tulcea,Vrancea, Dolj, Gorj, Mehedinți, Olt, Vâlcea</t>
  </si>
  <si>
    <t>1/17.11.2020</t>
  </si>
  <si>
    <t>AIM – Agilitate, Inovare si Management performant pentru industria auto</t>
  </si>
  <si>
    <t>Cresterea numarului de manageri si angajati in departamentele de resurse umane, activi in domeniul Industriei auto si componentelor, care beneficiaza de programe de dezvoltare a abilitatilor si competentelor manageriale si a celor specifice domeniului resurselor umane, in vederea adaptarii activitatii profesionale la dinamica sectoarelor economice cu potential competitiv</t>
  </si>
  <si>
    <t>TransGasFormation</t>
  </si>
  <si>
    <t>Dezvoltarea competentelor angajatilor ce fac parte din grupul tinta al proiectului prin activitatile de formare profesionala, utilizand metode, practici si tehnici noi de management si de gestionare a resurselor umane, cu impact pozitiv direct asupra activitatii companiei. Grupul tinta este constituit din persoane care ocupa pozitii de management si angajati ai departamentului de resurse umane. Acestia vor beneficia de stimularea si dezvoltarea competentelor profesionale, respectiv imbunatirea abilitatilor manageriale, antreprenoriale si de management al resurselor umane prin accesul la noi instrumente, metode, practici etc de invatare si de lucru.</t>
  </si>
  <si>
    <t>Centru, Sud - Muntenia, Sud - Est</t>
  </si>
  <si>
    <t>Brașov, Sibiu, Prahova, Constanța</t>
  </si>
  <si>
    <t>Județele Brașov, Sibiu, Prahova, Constanța</t>
  </si>
  <si>
    <t>1/22.09.2020</t>
  </si>
  <si>
    <t>EDUCAFE - Educatie Dezvoltare Unitate pentru Cresterea Aptitudinilor nonFormale Extracurriculare</t>
  </si>
  <si>
    <t>Crestere cu 103 a numarului de angajati beneficiari de metode, practici si instrumente standard de management al resurselor umane si de conditii de lucru imbunatatite pentru procesul de adaptare a activitatii la dinamica sectoarelor economice cu potential competitiv identificate conform SNC si respectiv a domeniilor de specializare inteligenta identificate de SNCDI</t>
  </si>
  <si>
    <t>Centru, Nord - Est, Nord - Vest, Sus - Muntenia, Sud - Est, Sud - Vest Oltenia, Vest</t>
  </si>
  <si>
    <t xml:space="preserve">Alba, Brașov, Covasna, Harghita, Mureș, Sibiu, Bacău, Botoșani, Iași, Neamț, Suceava, Vaslui, Bihor, Bistrița - Năsăud, Cluj, Maramureș, Satu Mare, Sălaj, Argeș, Călărași, Dâmbovița, Giurgiu, Ialomița, Prahova, Teleorman, Brăila, Buzău, Constanța, Galați, Tulcea, Vrancea, Dolj, Gorj, Mehedinți, Olt, Vâlcea, Arad, Caraș - Severin, Hunedoara, Timiș, </t>
  </si>
  <si>
    <t xml:space="preserve">Județele Alba, Brașov, Covasna, Harghita, Mureș, Sibiu, Bacău, Botoșani, Iași, Neamț, Suceava, Vaslui, Bihor, Bistrița - Năsăud, Cluj, Maramureș, Satu Mare, Sălaj, Argeș, Călărași, Dâmbovița, Giurgiu, Ialomița, Prahova, Teleorman, Brăila, Buzău, Constanța, Galați, Tulcea, Vrancea, Dolj, Gorj, Mehedinți, Olt, Vâlcea, Arad, Caraș - Severin, Hunedoara, Timiș, </t>
  </si>
  <si>
    <t>Dezvoltarea comunitara si cresterea calitatii vietii Comunei Brateiu prin asigurarea unei interventii sociale integrale în domenii sociale relevante, respectiv ocupare, servicii sociale si socio-medicale, locuire si favorizarea accesului la 
informare privind drepturile sociale si cetatenesti a membrilor comunitatii</t>
  </si>
  <si>
    <t>Brateiu</t>
  </si>
  <si>
    <t>S - unitate administrativ teritoriala nivel local/P 1 - organism neguvernamental nonprofit (persoana juridica de drept privat fara scop patrimonial)/P 2 - microîntreprindere</t>
  </si>
  <si>
    <t>implementarea la nivelul comunei Stanceni - jud Mures si pentru un numar de 250 locuitori ai acesteia a unui sistem integrat de servicii sociale, educationale, de ocupare si antreprenoriat care sa conlucreze in vederea reducerii numarului de
persoane aflate in risc de saracie, excluziune sociala sau discriminare de orice fel, promovand voluntariatul si multiculturalismul, in contextul mecanismului de DLRC, pe o perioada de 3 ani.</t>
  </si>
  <si>
    <t>Stânceni</t>
  </si>
  <si>
    <t>S - unitate administrativ teritorială nivel local/P 1 - instituţii publice aflate în subordinea sau sub coordonarea consiliului local/primarului; P 2 - microîntreprindere</t>
  </si>
  <si>
    <t>educerea gradului de excluziune sociala si saracie pentru 250 de membri ai comunitatii Seica Mica – jud Sibiu, intr-o maniera integrata, inovativa si sustenabila.</t>
  </si>
  <si>
    <t>Șeica Mică</t>
  </si>
  <si>
    <t xml:space="preserve">S - unitate administrativ teritorială nivel localP 1 - microîntreprindere/P 2 - organism neguvernamental nonprofit (persoană juridică de drept privat fără scop patrimonial)/P 3 - instituţii publice aflate în subordinea sau sub coordonarea consiliului local/primarului
</t>
  </si>
  <si>
    <t>facilitarea accesului membrilor comunitatilor marginalizate din teritoriul GAL Curbura Carpatilor la masuri integrate în domeniul social, educational si al ocuparii în vederea depasirii situatiei de vulnerabilitate.</t>
  </si>
  <si>
    <t>Prejmer</t>
  </si>
  <si>
    <t xml:space="preserve">S - unitate administrativ teritorială nivel local
/P 1 - instituţie de învăţământ pre-universitar de stat acreditată/P 2 - asociaţie de dezvoltare intercomunitară (ADI)
</t>
  </si>
  <si>
    <t>Cresterea  gradului de  participare  la   programe   de  invatare   la  locul  de  munca  si   facilitarea tranzitiei  de  la   educatie  la  un  loc  de   munca  sustenabil  pentru  182 elevi   din  invatamantul  secundar  si  tertiar  non-universitar   din  Regiunea Centru,  inclusiv   elevi  din   mediul  rural  si  de  etnie  roma,  cu  accent  pe programele  de  invatare  efectuate  in  companii  ce  activeaza  in  sectoarele economice  cu  potential  competitiv  identificate  in   SNC  si  in   domeniile de  specializare  inteligenta   identificate  in  SNCDI,  printr-un  complex  de masuri   integrate,   desfasurate  pe  o  perioada  de  24   luni.</t>
  </si>
  <si>
    <t xml:space="preserve"> S - întreprindere mică
</t>
  </si>
  <si>
    <t>Dezvoltarea  competentelor  profesionale   pentru  165   de  elevi din  invatamantul   secundar  non-universitar,  filiera tehnologica,  specializarile   electric, electronica   automatizari  si mecanica  din  judetele  Brasov  si  Covasna  prin:
-  derularea  de  activitati  de  invatare   aferente  stagiilor  de   practica pentru   cresterea   numarului   absolventilor  care  gasesc  un  loc   de  munca,
-  acces  la  serviciile  de  informare,  consiliere  si   orientare profesionala  in  vederea  cresterii  sanselor  de  angajare  in specializarile  studiate,  intr-o  perioada  de  24  de   luni.</t>
  </si>
  <si>
    <t>Brașov, Covasna</t>
  </si>
  <si>
    <t>Județele Brașov, Covasna</t>
  </si>
  <si>
    <t>Cresterea participarii la programe de învatarela locul de munca a elevilor din învatamântul secundar si tertiar non-universitar,  prin   participarea a 165 elevi din regiunea C lastagii de practica la angajatori care activeaza in domeniul energetic,electric, electrotehnic.Domeniile selectate prin proiect sunt  incluse in Anexa  5, fac parte din sectoarele economice cu  potential competitiv conform SNC si sectoarele economice cu potential competitiv identificate conform SNC si din domeniile de specializare inteligenta conform SNCDI.Aceste domenii sunt in acelasi timp si domeniile de activitate cele mai  relevante pe plan local</t>
  </si>
  <si>
    <t>Alba, Brașov, Covasna, Harghita, Sibiu</t>
  </si>
  <si>
    <t>Județele Alba, Brașov, Covasna, Harghita, Sibiu</t>
  </si>
  <si>
    <t>Facilitarea  participarii  la  programe  de invatare  la  locul   de  munca   pentru  182   de  elevi  din  invatamantul secundar  si  /  sau   tertiar  non-universitar  din  regiunile  Centru,  Vest, Sud-Est     Sud  Muntenia  si  Sud-Vest  Oltenia     prin  crearea  de   parteneriate intre   unitatile/institutiile  de  invatamant  si  sectorul  privat  dar  si prin  organizarea   de  stagii   de  practica   centrate  pe  formarea   si dezvoltarea  de  competente  profesionale   si  transversale  cerute  pe  piata muncii,  inclusiv   pentru  categoriile  de   persoane  dezavantajate,  pe domenii  de  pregatire  profesionala  care   pun  accent   pe  sectoarele economice  cu  potential  competitiv  identificate  in   SNC  si  in   SNCDI, corelate  cu  programe  specifice  de  consiliere  si  orientare  in  cariera  in vederea  facilitarii  insertiei  pe  piata   muncii  a  viitorilor   absolventii de  invatamant  gimnazial,  liceal,  profesional  si  postliceal   (ISCED  2,  3 si  4).</t>
  </si>
  <si>
    <t xml:space="preserve">Centru, Sud - Muntenia, Sud-Est, Sud-Vest Oltenia, Vest
</t>
  </si>
  <si>
    <t xml:space="preserve">Alba, Brașov, Covasna, Harghita, Mureș, Sibiu, Argeş, Călăraşi, Dâmboviţa, Giurgiu, Ialomiţa, Prahova, Teleorman, Brăila, Buzău, Constanţa, Galaţi, Tulcea, Vrancea, Dolj, Gorj, Mehedinţi, Olt, Vâlcea, Arad, Caraş-Severin, Hunedoara, Timiş
</t>
  </si>
  <si>
    <t>Județele Giurgiu, Ialomiţa, Prahova, Teleorman, Brăila, Buzău, Constanţa, Galaţi, Tulcea, Vrancea, Dolj, Gorj, Mehedinţi, Olt, Vâlcea, Arad, Caraş-Severin, Hunedoara, Timiş</t>
  </si>
  <si>
    <t xml:space="preserve">S - organism neguvernamental nonprofit (persoană juridică de drept privat fără scop patrimonial)/P 1 - microîntreprindere
</t>
  </si>
  <si>
    <t xml:space="preserve">S - organism neguvernamental nonprofit (persoană juridică de drept privat fără scop patrimonial)/P 1 - organism neguvernamental nonprofit (persoană juridică de drept privat fără scop patrimonial)
</t>
  </si>
  <si>
    <t>Cresterea participarii elevilor din învatamântul secundar si tertiar non-universitar din Judetul Alba la programe de învatare la locul de munca, cu accent pe sectoarele economice cu potential competitiv identificate conform SNC si din domeniile de specializare inteligenta conform SNCDI, prin imbunatatirea sistemelor de educatie si formare pentru piata muncii in vederea facilitarii trecerii de la educatie la munca. Mai exact, obiectivul proiectului este acela de a sprijini 200 de elevi din 9 institutii de invatamant de nivelul ISCED 2 – 3 (cal 3-4), si ISCED 4 (cal 5) al Judetului Alba,</t>
  </si>
  <si>
    <t xml:space="preserve">S - organism neguvernamental nonprofit (persoană juridică de drept privat fără scop patrimonial)rganism neguvernamental nonprofit (persoană juridică de drept privat fără scop patrimonial)/P 1 - unitate administrativ teritorială nivel judeţean/P 2 - microîntreprindere
</t>
  </si>
  <si>
    <t>Cresterea participarii elevilor din învatamântul secundar si tertiar non-universitar din Judetul Alba la programe de învatare la locul de munca, cu accent pe sectoarele economice cu potential competitiv identificate conform SNC si din domeniile de specializare inteligenta conform SNCDI, prin imbunatatirea sistemelor de educatie si formare pentru piata muncii in vederea facilitarii trecerii de la educatie la munca. Mai exact, obiectivul proiectului este acela de a sprijini 200 de elevi din 9 institutii de invatamant de nivelul ISCED 2 – 3 (cal 3-4), si ISCED 4 (cal 5) al Judetului Alba</t>
  </si>
  <si>
    <t>S - organism neguvernamental nonprofit (persoană juridică de drept privat fără scop patrimonial)rganism neguvernamental nonprofit (persoană juridică de drept privat fără scop patrimonial)/P 1 - unitate administrativ teritorială nivel judeţean/P 2 - organism neguvernamental nonprofit (persoană juridică de drept privat fără scop patrimonial)</t>
  </si>
  <si>
    <t>Obiectivul general al proiectului este de a contribui la reducerea numarului de copii si tineri plasati in institutiile din judetele Alba, Brasov si Covasna, respectiv de a creste numarul tinerilor care parasesc sistemul institutionalizat din aceste judete, pregatiti pentru a avea o viata independenta.</t>
  </si>
  <si>
    <t>Alba, Brașov, Covasna</t>
  </si>
  <si>
    <t>Județele Alba, Brașov, Covasna</t>
  </si>
  <si>
    <t>S - organism neguvernamental nonprofit (persoană juridică de drept privat fără scop patrimonial)/P 1 - organism neguvernamental nonprofit (persoană juridică de drept privat fără scop patrimonial)</t>
  </si>
  <si>
    <t>Cresterea relevantei formarii profesionale  a 182  elevi prin organizarea  a 339  stagii de practica la  angajator, cu  accent pe  sectoarele  economice cu  potential  competitiv identificate  conform  SNC  si   din  domeniile  de  specializare  conform    SNCDI</t>
  </si>
  <si>
    <t>Centru, Sud - Muntenia; Sud - Vest Oltenia</t>
  </si>
  <si>
    <t>Alba, Brașov, Harghita, Mureș, Sibiu, Argeș, Gorj, Vâlcea</t>
  </si>
  <si>
    <t>Județele lba, Brașov, Harghita, Mureș, Sibiu, Argeș, Gorj, Vâlcea</t>
  </si>
  <si>
    <t xml:space="preserve">S - întreprindere mare/P 1 - organism neguvernamental nonprofit (persoană juridică de drept privat fără scop patrimonial)
</t>
  </si>
  <si>
    <t>Cresterea  ratei  de participare  a  elevilor  din   învatamântul  secundar   si  tertiar   non- universitar  la programe  de  învatare  la  locul  de  munca,  prin  optimizarea  stagiilor  de practica,  a  serviciilor  de   consiliere   si  orientare  profesionala  si  prin utilizarea  metodei  inovative  de  tip  „firme  de  exercitiu”,  în  vederea îmbunatatirii  perspectivelor  de  insertie  pe  piata   muncii  ale  acestora, cu accent   pe  sectoarele  economice  cu  potential  competitiv  identificate conform  SNC  si  din  domeniile  de  specializare  inteligenta  conform SNCDI.</t>
  </si>
  <si>
    <t>Municipiile Gheorgheni, Miercurea Ciuc, Odorheiu Secuiesc, Toplița și localitatea Sânmartin</t>
  </si>
  <si>
    <t>S - autoritate a administraţiei publice centrale finanţată integral de la bugetul de stat sau BAS</t>
  </si>
  <si>
    <t>Cresterea performantei si a competitivitatii Intreprinderii SDEETS prin implementarea 1 instrument inovativ in managementul resurselor
umane, a 1 mecanism de anticipare a nevoilor viitoare de competente si a 1 Planificari strategice pe termen lung, completata de formarea
profesionala a 130 manageri in domeniul antreprenoriatului si a 15 angajati din dep. de resurse umane in domeniul legislatiei muncii, pe
parcursul a 10 luni.</t>
  </si>
  <si>
    <t>Municipiul Brașov</t>
  </si>
  <si>
    <t>Cresterea relevantei  calificarii  in  specializari   medico-farmaciste  si   a angajabilitatii  a   181  de  elevi  din  cadrul  scolilor  postliceale  din judetul  Alba  intr-un  interval  de  24  de   luni.</t>
  </si>
  <si>
    <t xml:space="preserve">S - organism neguvernamental nonprofit (persoană juridică de drept privat fără scop patrimonial)/P 1 - microîntreprindere/ P 2 - organism neguvernamental nonprofit (persoană juridică de drept privat fără scop patrimonial)
</t>
  </si>
  <si>
    <t>Imbunatatirea  insertiei  profesionale  si dezvoltarea  de  competente  cerute  pe  piata  muncii   la  nivelul   a  185  elevi din  jud.  Alba  în   domeniul  industriei  si  serviciilor  relevante  pentru economia  locala  si  regionala  prin  parteneriate  cu   valoare  adaugata între   unitatile  de  învatamânt  si  potentiali  angajatori.</t>
  </si>
  <si>
    <t>Imbunatatirea  insertiei profesionale  si  dezvoltarea   de  competente  cerute   pe  piata  muncii  la nivelul  a 192  elevi  din  jud.  Alba  în   domeniul  industriei  si   serviciilor  relevante pentru   economia  locala  si  regionala  prin  parteneriate  cu  valoare adaugata  între  unitatile  de   învatamânt   si  potentiali  angajatori.</t>
  </si>
  <si>
    <t>Județul Alba, Oraș Cugir</t>
  </si>
  <si>
    <t>S - organism neguvernamental nonprofit (persoană juridică de drept privat fără scop patrimonial)/P 1 - organism neguvernamental nonprofit (persoană juridică de drept privat fără scop patrimonial)/P 2 - microîntreprindere</t>
  </si>
  <si>
    <t>Facilitarea integrarii pe p-ta muncii potrivit abilitatilorsi motivatiei lor  intrinseci a 185 de  elevi  in domeniul medical(asistent  medical  generalist)  prin1) dezvoltarea si consolidarea  unui  parteneriat  activ si eficient  la nivelul jud Mures intre  Sc Postliceala Dimitrie Cantemir si parteneri de practica, contribuind  la  imbunatatirea  invatarii la locul de munca in formarea profesionala si cresterea implicarii partenerilor  sociali  in dezv sistemului de  formare profesionala  si 2)dobandirea competentelor necesare  prin  programe de invatare la locul de munca</t>
  </si>
  <si>
    <t>Mureş</t>
  </si>
  <si>
    <t xml:space="preserve">Municipiul Târgu Mureş
</t>
  </si>
  <si>
    <t>S - instituţie de învăţământ pre-universitar particulară acreditată</t>
  </si>
  <si>
    <t>Obiectivul  general  al  proiectul  este  acela  de  a  facilita  trecerea  de  la educatie  la  munca   prin  imbunatatirea  utilitatii  sistemelor   de  educatie si
formare  pentru  piata  muncii.</t>
  </si>
  <si>
    <t xml:space="preserve">S - instituţie de învăţământ pre-universitar de stat acreditată/P 1 - întreprindere mică
</t>
  </si>
  <si>
    <t>Obiectivul  general  al  proiectul  este  acela  de  a  facilita  trecerea  de  la educatie  la  munca   prin  imbunatatirea  utilitatii  sistemelor   de  educatie si  formare  pentru   piata  muncii.</t>
  </si>
  <si>
    <t>Performanță prin educație practică</t>
  </si>
  <si>
    <t>”Performaţă prin educaţie practică” este creşterea oportunităţilor de inserţie pe piaţa muncii şi a relevanţeipregătirii practice pentru 245 de studenţi şi masteranzi printr-un program integrat de orientare, consiliere în carieră şi stagii de practicăorganizate în companii din sectoarele economice cu potenţial competitiv identificate conform SNC şi domeniile de specializare inteligentăconform SNCDI, care să asigure inserţia pe piaţa muncii a cel puţin 86 studenţi sau absolvenţi.</t>
  </si>
  <si>
    <t xml:space="preserve">S - camera de comerţ/P1 - organizaţie patronală
</t>
  </si>
  <si>
    <t>Future Builders - invatare activa la locul de munca prin programe de practica in domeniul comercial</t>
  </si>
  <si>
    <t>Facilitarea  insertiei  pe piata   muncii  a  viitorilor  absolventi  de  invatamant  secundar   superior din domeniul  comertului  cu  amanuntul  prin   consiliere   profesionala  si asigurarea  participarii  la   programe  de   invatare  la  un  potential  loc  de munca   pe  perioada   stagiilor   de  practica.</t>
  </si>
  <si>
    <t>Municipiul Odorheiu
Secuiesc, Oras Cristuru Secuiesc</t>
  </si>
  <si>
    <t>S - asociație de dezvoltare intercomunitară (ADI) / P1 - organism neguvernamental nonprofit (persoană juridică de drept privat fără scop patrimonial) / P2 - organism neguvernamental nonprofit (persoană juridică de drept privat fără scop patrimonial)</t>
  </si>
  <si>
    <t>PregatIT pentru maine!</t>
  </si>
  <si>
    <t>Facilitarea insertiei pe piata muncii a absolventilor de studii tertiare din sectoarele economice cupotential competitiv identificate in SNC si SNCDI prin cresterea ratei de participare a studentilor (ISCED 6-7) la programe de invatare lalocul de munca in cadrul unor parteneriate universitati-angajatori nou dezvoltate.</t>
  </si>
  <si>
    <t>Centru, Nord-Est, Nord-Vest, Sud - Muntenia, Sud-Est, Sud-Vest Oltenia, Vest</t>
  </si>
  <si>
    <t>Alba, Brașov, Covasna, Harghita, Mureș, Sibiu, Bacău, Botoșani, Iași, Neamț, Suceava, Vaslui, Bihor, Bistrița-Nasaud, Cluj, Maramureș, Satu Mare, Sălaj, Argeș, Călărași, Dâmbovița, Giurgiu, Ialomița, Prahova, Teleorman, Brăila, Buzău, Galați, Tulcea, Vrancea, Dolj, Olt, Vâlcea, Arad, Hunedoara</t>
  </si>
  <si>
    <t>Județele Alba, Brașov, Covasna, Harghita, Mureș, Sibiu, Bacău, Botoșani, Iași, Neamț, Suceava, Vaslui, Bihor, Bistrița-Nasaud, Cluj, Maramureș, Satu Mare, Sălaj, Argeș, Călărași, Dâmbovița, Giurgiu, Ialomița, Prahova, Teleorman, Brăila, Buzău, Galați, Tulcea, Vrancea, Dolj, Olt, Vâlcea, Arad, Hunedoara, Municipiul Brașov, Municipiul Iasi, Municipiul Cluj-Napoca</t>
  </si>
  <si>
    <t>Carieră de succes în științele inginerești</t>
  </si>
  <si>
    <t>Crearea şi dezvoltarea de parteneriate ce vor facilita accesul studenţilor din domeniul tehnic laactivităţi de învăţare la un potenţial loc de muncă (stagii de practică). Proiectul vizează dobândirea de competenţe ce vor facilita inserţiape piaţa muncii pentru 241 absolvenţi de învăţământ terţiar.</t>
  </si>
  <si>
    <t>ToolBox –Instrumente practice pentru un viitor de succes</t>
  </si>
  <si>
    <t>Consolidarea   cunostintelor  tehnice   si dezvoltarea  competentelor  profesionale   si  transversale  a  205  elevi  din cadrul   unui  colegiu  economic  din  Brasov,  prin  participarea   activa  la stagii   de  practica,  activitati  de  consiliere  si  orientare  profesionala si  initiative  suport  privind  aplicabilitatea  cunostintelor   (competitii de  meserii,  targuri  de  firme  de  exercitiu),  in  vederea  cresterii  ratei de  participare  la   programe   de  invatare   la  locul  de  munca.  Pe  termen lung  se  vizeaza  optimizarea   si  modernizarea  procesului  de  tranzitie  de la  educatie  la  locul  de  munca  prin  introducerea  unor  elemente inovatoare  in  ceea  ce  priveste  corelarea  ofertei   si  cererii   de  pe  piata muncii,  cu  accent   pe  dezvoltarea  unor   solutii  digitale  sustenabile  ce vor  permite  eficientizarea   comunicarii   intre  toti   actorii  implicati  si promovarii  beneficiilor  programelor  de   invatare  la  locul  de   munca.</t>
  </si>
  <si>
    <t>Județul Brasov</t>
  </si>
  <si>
    <t>S - întreprindere mică / P1 - instituție de învățământ pre-universitar de stat acreditată</t>
  </si>
  <si>
    <t>Stagii de practica in domeniul medical pentru studentii din regiunea Centru</t>
  </si>
  <si>
    <t>Cresterea participarii studentilor din invatamantul universitar din regiunea Centru la programe de invatare la locul de munca si dezvoltarea deprinderilor socio-profesionale prin organizarea de stagii de practica si pentru 325 de studenti din institutiile de invatamant cu profil in domeniul medical.</t>
  </si>
  <si>
    <t>Dezvoltarea competentelor prin practica</t>
  </si>
  <si>
    <t>Cresterea participarii la programe de invatare la locul de munca prin cuprinderea la activitati specifce tip stagii de practica, firme de exercitiu, consiliere si orientare profesionala a 192 elevi de scoala profesionala in special din sectoarele economice cu potential competitive.</t>
  </si>
  <si>
    <t>Municipiul Miercurea
Ciuc</t>
  </si>
  <si>
    <t>1/29.10.2020;2/18.01.2021</t>
  </si>
  <si>
    <t>START-Cariera ta incepe acum</t>
  </si>
  <si>
    <t>Cresterea  ratei de  participare  a   elevilor  la  programe   de  invatare   la  locul   de munca,   cu  accent   pe  sectoarele  economice  cu  potential  competitiv identificate  conform  SNC  si   din  domeniile  de  specializare  conform SNCDI   prin  organizarea  de  stagii  de  practica  pentru  182  practicanti</t>
  </si>
  <si>
    <t>Stagii de practica si consliere profesionala pentru elevii din regiunea Centru</t>
  </si>
  <si>
    <t>Cresterea  participarii  elevilor  din  invatamantul   secundar  superior  si tertiar  non-universitar  din   regiunea  Centru  la  programe  de   invatare  la locul   de  munca  si   dezvoltarea  deprinderilor  socio-profesionale  prin organizarea  de  stagii  de  practica     consiliere  si   orientare   profesionala si pentru   185  de  elevi  din  unitatile  de  invatamant  cu  profil  in  domeniile mecanic,  electric   si  constructii.</t>
  </si>
  <si>
    <t>Orientare profesionala si stagii de practica in domeniul constructiilor pentru elevii din regiunea Centru</t>
  </si>
  <si>
    <t>Cresterea  participarii  elevilor  din  invatamantul   secundar  superior  si tertiar  non-universitar  din   regiunea  Centru  la  programe  de   invatare  la locul   de  munca  si   dezvoltarea  deprinderilor  socio-profesionale  prin organizarea  de  stagii  de  practica,  consiliere  si   orientare   profesionala si pentru   185  de  elevi  din  unitatile  de  invatamant  cu  profil  in  domeniul constructiilor.</t>
  </si>
  <si>
    <t>S - întreprindere mică</t>
  </si>
  <si>
    <t>Start pentru o calificare si un loc de munca sigur</t>
  </si>
  <si>
    <t>Dezvoltarea  unor  competente  durabile  prin organizarea  si  derularea  stagiilor  de   practica  inclusiv  prin  invatamant tehnic   dual  la  un   viitor  loc  de  munca   pentru  183   de  elevi</t>
  </si>
  <si>
    <t>Sbiu</t>
  </si>
  <si>
    <t>Carieră de succes in domeniile tipografiei</t>
  </si>
  <si>
    <t>Derularea de stagii  de   practica   pentru  un numar   de  163  elevi,  prin  crearea  si  dezvoltarea  de  sisteme   de  invatare bazate   pe  munca.   Acestia  vor  participa   la  activitati  de  invatare  la  un potential  loc  de   munca,  asigurat  de  catre  partenerul  proiectului (Zetprint),  la  activitati  generate  de   parteneriate  intre  unitatile  de invatamant  si  companii  din   sectoare  economice  cu   potential   competitiv, identificate  conform  SNC  si   din  domeniile  de  specializare  inteligenta conform  SNCDI,  la   activitati  de  formare  profesionala  continua organizate  de  catre  liderul   de  proiect   si  implementate  cu  ajutorul partenerului  din   proiect.</t>
  </si>
  <si>
    <t>S -  camera de comerț / P1 - microîntreprindere</t>
  </si>
  <si>
    <t>Cresterea ratei de ocupare pe piata muncii pentru absolventii de invatamant tertiar universitar si nonuniversitar, prin masuri integrate de invatare practica si acces la instrumente de informare coordonate</t>
  </si>
  <si>
    <t>Centru, Nord - Vest</t>
  </si>
  <si>
    <t>Alba, Cluj</t>
  </si>
  <si>
    <t>Județul Alba, Județul Cluj</t>
  </si>
  <si>
    <t>S - microîntreprindere/P 1 - întreprindere mica/P 2 - institut naþional de cercetare-dezvoltare</t>
  </si>
  <si>
    <t>Cresterea numarului absolvenților de învațamânt terțiar universitar si non universitar din Universitatea Dimitrie Cantemir din Targu Mures (UDC), care îsi gasesc un loc de munca urmare a accesului la activitaþi de învaþare la un potenþial loc de munca, cu accent pe sectoarele economice cu potenþial competitiv identificate conform SNC si domeniile de specializare inteligenta conform SNCDI.</t>
  </si>
  <si>
    <t>Județul Mureș</t>
  </si>
  <si>
    <t>S - instituție de învățamânt superior particulară acreditată</t>
  </si>
  <si>
    <t xml:space="preserve">Cresterea numarului absolventilor de invatamant tertiar
universitar din domeniile Biologie, Medicina si Farmacie din cadrul
Universitatii „Lucian Blaga” din Sibiu care isi gasesc un loc de munca ca urmare
a accesului la stagii de practica la potentiali angajatori prin intermediul unor
parteneriate sustenabile ale Universitatii cu sectorul privat pentru facilitarea
tranzitiei de la educatie la un loc de munca, la servicii de consiliere si orientare
profesionala axate pe dobandirea de competente transversale corelate cu
necesitatile pietei muncii, la un sistem de informare coordonata, precum si la
activitati de formare de competente antreprenoriale prin intreprinderea
simulata. </t>
  </si>
  <si>
    <t>S - instituție de învațământ superior de stat acreditată</t>
  </si>
  <si>
    <t>Asigurarea unei rate crescute de participare a 185 de elevi din cadrul Liceului
Tehnologic Traian Vuia – Targu Mures, la programe de invatare la locul de munca pe o perioada de 24 de luni, cu accent pe sectoarele economice cu potential competitiv identificate conform SNC si din domeniile de specializare inteligenta conform SNCDI</t>
  </si>
  <si>
    <t>S -organism neguvernamental nonprofit (persoana juridica de drept privat fara scop patrimonial)/P1 -  organism neguvernamental nonprofit (persoana juridica de drept privat fara scop patrimonial)P2 - întreprindere mica</t>
  </si>
  <si>
    <t>Facilitarea  insertiei  pe piata   muncii  a  viitorilor  absolventi  de  invatamant  secundar   superior din domeniul  turismului  si  alimentatiei  prin  consiliere  profesionala  si asigurarea  participarii  la   programe  de   invatare  la  un  potential  loc  de munca   pe  perioada   stagiilor   de  practica.</t>
  </si>
  <si>
    <t>Corund, Joseni și Municipiul Odorheiu Secuiesc</t>
  </si>
  <si>
    <t>S - microîntreprindere/P 1 -organism neguvernamental nonprofit (persoana juridica de drept privat fara scop patrimonial)/P 2 - organism neguvernamental nonprofit (persoana juridica de drept privat fara scop patrimonial)</t>
  </si>
  <si>
    <t>Stagiul de practică – primul pas spre primul job</t>
  </si>
  <si>
    <t>Dezvoltarea competenţelor profesionale şi transversale cerute pe piaţa muncii prinparcurgerea unui program integrat de instruire constand in desfasurarea de stagii de practica, a unor programe inovative de practica, aunui program de consiliere profesionala si vocationala pentru studenti si masteranzi in scopul cresterii sanselor de integrare pe piatamuncii, in procesul de tranzitie de la scoala la viata activa</t>
  </si>
  <si>
    <t>Municipiul Alba Iulia, Municipiul Cluj - Napoca</t>
  </si>
  <si>
    <t xml:space="preserve">S - instituţie de învăţământ superior de stat acreditată/P1 - întreprindere mică/P2 - microîntreprindere
</t>
  </si>
  <si>
    <t>Stagii de practică pentru studenții UAB</t>
  </si>
  <si>
    <t>Creşterea numărului absolvenţilor de învăţământ terţiar universitar din cadrul Universitatii 1 Decembrie 1918 Alba Iulia care îşi găsesc unloc de muncă în urma participării la activităţi de învăţare/ stagii de practică prin colaborarea cu actori din sectoarele economice cupotenţial competitiv.</t>
  </si>
  <si>
    <t xml:space="preserve">S - instituţie de învăţământ superior de stat acreditată/P1 -organism neguvernamental nonprofit (persoană juridică de drept privat fără scop patrimonial)/P2- camera de comerţ
</t>
  </si>
  <si>
    <t>Stagii integrate de practică și consiliere profesională pentru absolvenți competitivi pe piața muncii (SIPAC)</t>
  </si>
  <si>
    <t>Cresterea numarului absolventilor de invatamant tertiar universitar care isi gasesc un loc demunca, urmare a participarii a 325 studenti la activitati de invatare, consiliere si stagii de practica derulate la un potential loc de munca /cercetare/inovare, la agenti economici din tara si state membre UE, din sectoarele economice cu potential competitiv, identificate conformSNC şi domeniile de specializare inteligenta conform SNCDI.</t>
  </si>
  <si>
    <t>Alba, Sibiu, Cluj</t>
  </si>
  <si>
    <t>Municipiul Alba Iulia, Municipiul Blaj, Municipiul Sebes, Municipiul Sibiu, Municipiul Cluj - Napoca</t>
  </si>
  <si>
    <t xml:space="preserve">S - instituţie de învăţământ superior de stat acreditată/P1 - întreprindere mică/P2 - microîntreprindere/P3 - întreprindere mare
</t>
  </si>
  <si>
    <t>Cresterea ratei de participare a studentilor (ISCED 6-7) la programe de invatare la locul de munca incadrul unor parteneriate nou dezvoltate care sa faciliteze insertia pe piata muncii a absolventilor cu studii tertiare, cu accent pe sectoareleeconomice cu potential competitiv identificate in SNC si SNCDI.</t>
  </si>
  <si>
    <t xml:space="preserve">Centru, Nord - Vest, Sud - Muntenia, Sud-Vest Oltenia, Vest
</t>
  </si>
  <si>
    <t>Alba, Brașov, Covasna, Harghita, Mureș, Sibiu, Suceava, Bihor, Bistrita - Nasaud, Cluj, Maramureș, Satu Mare, Sălaj, Argeș, Gorj, Valcea, Arad, Caraș - Severin, Hunedoara, Timiș</t>
  </si>
  <si>
    <t>Județele Alba, Brașov, Covasna, Harghita, Mureș, Sibiu, Suceava, Bihor, Bistrita - Nasaud, Cluj, Maramureș, Satu Mare, Sălaj, Argeș, Gorj, Valcea, Arad, Caraș - Severin, Hunedoara, Timiș</t>
  </si>
  <si>
    <t>REAL - Școala deschisă pentru toate vârstele</t>
  </si>
  <si>
    <t>Cresterea ratei de reintegrare în sistemul de educatie si formare, a copiilor si tinerilor care au parasit timpuriu scoala si a adultilor care nu si-au finalizat educatia obligatorie din judetele Harghita si Covasna, prin dezvoltarea si furnizarea unor programe de tip „A doua sansa” pentru învatamântul primar si/sau secundar inferior catre un numar de 602 copii/tineri/adulti din cele doua judete.</t>
  </si>
  <si>
    <t>Covasna,Harghita</t>
  </si>
  <si>
    <t>Municipiul Sfantul Gheorghe, Municipiul Miercurea Ciuc</t>
  </si>
  <si>
    <t>S -autoritate a administraþiei publice centrale finanþata integral de la bugetul de stat sau BAS/P1-autoritate a administraþiei publice centrale finanțata integral de la bugetul de stat sau BAS/P2-autoritate a administrației publice centrale finanțata integral de la bugetul de stat sau BAS</t>
  </si>
  <si>
    <t>Mai multe șanse prin educație!</t>
  </si>
  <si>
    <t>Furnizarea de servicii educationale pentru 600 de copii, tineri si adulti, care au parasit timpuriu sistemul de educatie, prin intermediul programului educational de tip „A doua sansa” pentru dobândirea sau completarea competentelorcheie si îmbunatatirea nivelului de competente pentru 515 personal din învatamântul preuniversitar (Personal didactic, personal de sprijin si auxiliar din scoli, echipa manageriala la nivelul scolii), din Regiunile Sud-Muntenia – judetul Dâmbovita si Centru – judetul Mures.</t>
  </si>
  <si>
    <t>Centru, Sud - Muntenia</t>
  </si>
  <si>
    <t>Mureș, Dâmbovița</t>
  </si>
  <si>
    <t>Județele Mureș și Dîmbovița</t>
  </si>
  <si>
    <t>S -organism neguvernamental nonprofit (persoana juridica de drept privat fara scop patrimonial)/P1-autoritate a administrației publice centrale finanțata integral de la bugetul de stat sau BAS/P2-autoritate a administrației publice centrale finanțata integral de la bugetul de stat sau BAS</t>
  </si>
  <si>
    <t>FUTURE - educație prin programe de a doua șansă pentru un viitor mai bun</t>
  </si>
  <si>
    <t>Realizarea unor seturi de actiuni ce participa la obiectivele specifice ale programului „Masuri de educatie de tip a doua sansa”, O.S.6.4. - Cresterea numarului de tineri care au abandonat scoala si de adulti care nu si-au finalizat educatia obligatorie care se reintorc in sistemul de educatie si formare, inclusiv prin programe de tip a doua sansa si programe de formare profesionala si O.S.6.6. - Imbunatatirea competentelor personalului didactic din invatamantul preuniversitar in vederea promovarii unor servicii educationale de calitate orientate pe nevoile elevilor si a unei scoli incluzive.</t>
  </si>
  <si>
    <t>Centru, Vest</t>
  </si>
  <si>
    <t>Alba, Arad</t>
  </si>
  <si>
    <t>Județele Alba și Arad</t>
  </si>
  <si>
    <t>S - unitate administrativ teritoriala nivel județean/P 1 - autoritate a administrației publice centrale finanțata integral de la bugetul de stat sau BAS</t>
  </si>
  <si>
    <t>Educația, calea spre viitor!</t>
  </si>
  <si>
    <t>Oferirea unor trasee de reintegrare, personalizate, prin programe educationale de tip ”A doua sansa”, pentru un numar de 600 de copii/tineri/adulti care au parasit timpuriu scoala, cu scopul de a dobandi calificarile necesare pentru ocuparea unui post pe piata muncii si imbunatatirea nivelului de competente pentru 515 personal din invatamantul preuniversitar, din Regiunile Sud-Est – judetul Vrancea si Centru – judetul Mures</t>
  </si>
  <si>
    <t>Centru, Sud - Est</t>
  </si>
  <si>
    <t>Mureș, Vrancea</t>
  </si>
  <si>
    <t>Județele Mureș și Vrancea</t>
  </si>
  <si>
    <t>S - organism neguvernamental nonprofit (persoană juridică de drept privat fără scop patrimonial)/P1 - instituţie de învăţământ pre-universitar de stat acreditată/P2 - autoritate a administraţiei publice centrale finanţată integral de la bugetul de stat sau BAS</t>
  </si>
  <si>
    <t>Componenta 1</t>
  </si>
  <si>
    <t>Facilitarea accesului la educatie a copiilor, tinerilor si adultilor din judetul Alba; Acest obiectiv si activitatile planificate sunt in concordanta cu obiectivul programului si apelului " MASURI DE EDUCAIE DE TIP A DOUA ANSA" care isi propune sa finanteze actiuni de sprijin axate pe cresterea accesului la masuri de educatie pentru copii/ tineri/ adulti care au abandonat cursurile învatamântului primar si/sau gimnazial înainte de finalizarea acestuia. Masurile de sprijin propuse prin intermediul proiectului propun sustinerea educationala, psiho - sociala, în vederea identificarii , consilierrii si sustinerii beneficiailor, precum si dezvoltarii si furnizarii unor programe ”A doua sansa” pentru finalizarea educatiei de baza din cadrul învatamântului obligatoriu si pregatirea pentru obtinerea unei calificari
profesionale, dupa caz, prin cei 615 beneficiari deserviti direct</t>
  </si>
  <si>
    <t>Județul Alba, Jidvei, Municipiul Alba Iulia, Municipiul Blaj</t>
  </si>
  <si>
    <t xml:space="preserve">S - organism neguvernamental nonprofit (persoană juridică de drept privat fără scop patrimonial)/P1 - unitate administrativ teritorială nivel judeţean
</t>
  </si>
  <si>
    <t>Județul Alba, Oraș Abrud, Oraș Baia de Arieș, Oraș Câmpeni, Oraș Ocna Mureș, Roșia Montană, Scărișoara</t>
  </si>
  <si>
    <t>DA pentru Educație, DA pentru Viitor!</t>
  </si>
  <si>
    <t>Reducerea fenomenului de abandon scolar la nivelul judetului Brasov, prin dezvoltarea unor masuri integrate de sustinere a educatiei tinerilor si adultilor care nu au finalizat învatamântul obligatoriu.</t>
  </si>
  <si>
    <t>Județul Brașov</t>
  </si>
  <si>
    <t xml:space="preserve">S-autoritate a administraţiei publice centrale finanţată integral de la bugetul de stat sau BAS/P1 - instituţii publice aflate în subordinea sau sub coordonarea consiliului judeţean
</t>
  </si>
  <si>
    <t>Cresterea nivelului de calificare al unui numar de 700 de angajati, din regiunea Centru, cu accent pe acei adulti, cu un nivel scazut de calificare si persoanele cu varsta de peste 40 ani, din zone rurale, prin dezvoltarea si organizarea unui sistem integrat de interventie axat pe participarea la programe de formare profesionala relevante in vederea dobandirii de competente profesionale certificate, recunoscute la nivel national si comunitar in vederea imbunatatirii statutului in campul muncii prin dezvoltarea unei cariere profesionale in domeniul industrial sau in distributie (vanzari).</t>
  </si>
  <si>
    <t>Cresterea nivelului de calificare al unui numar de 700 de angajati, din regiunile Centru, Sud Muntenia, Sud Est si Nord Vest cu accent pe acei adulti, cu un nivel scazut de calificare si persoanele cu varsta de peste 40 ani, din zone rurale, prin dezvoltarea si organizarea unui sistem integrat de interventie axat pe participarea la programe de formare profesionala relevante in vederea dobandirii de competente
profesionale certificate, recunoscute la nivel national si comunitar in vederea imbunatatirii statutului in campul muncii prin dezvoltarea  unei cariere profesionale in domeniul vanzarilor (distributie).</t>
  </si>
  <si>
    <t>Alba, Brașov, Covasna, Harghita, Mureș, Sibiu, Bihor, Bistrița - Năsăud, Cluj</t>
  </si>
  <si>
    <t>Judetele Alba, Brașov, Covasna, Harghita, Mureș, Sibiu</t>
  </si>
  <si>
    <t>AUTOCER – Creșterea nivelului de calificare al angajaților din Regiunea Centru prin programe de formare continuă corelate cu nevoile pieței muncii</t>
  </si>
  <si>
    <t>Cresterea participarii la programele de formare profesionala continua pentru angajatii din Regiunea Centru, cu accent pe adultii cu un nivel scazut de calificare si pe persoanele cu varsta de peste 40 ani, din zone rurale defavorizate.</t>
  </si>
  <si>
    <t>S -organism neguvernamental nonprofit (persoană juridică de drept privat fără scop patrimonial)P1-microintreprindere</t>
  </si>
  <si>
    <t>ENECOCER – Creșterea nivelului de calificare al angajaților din Regiunea Sud-Est prin programe de formare continuă corelate cu nevoile pieței muncii</t>
  </si>
  <si>
    <t>Cresterea participarii la programele de formare profesionala continua pentru angajatii din Regiunea Sud-Est, cu accent pe adultii cu un nivel scazut de calificare si pe persoanele cu varsta de peste 40 ani, din zone rurale defavorizate.</t>
  </si>
  <si>
    <t>Sud - Est</t>
  </si>
  <si>
    <t>Judetele Braila, Buzau, Constanta, Galati, Tulcea, Vrancea</t>
  </si>
  <si>
    <t>S - organism neguvernamental nonprofit (persoană juridică de drept privat fără scop patrimonial);P1 -organism neguvernamental nonprofit (persoană juridică de drept privat fără scop patrimonial)</t>
  </si>
  <si>
    <t>Dezvoltarea si imbunatatirea competentelor profesionale pentru 654 persoane, avand calitatea de angajati, prin furnizarea unor programe de calificare, specializare, perfectionare, cursuri competente digitale, precum si modele si practici relevante inovatoare si durabile, orientate spre consolidarea carierei si cresterea sanselor de insertie si adaptabilitate la dinamica mediului de munca din Regiunea Centru</t>
  </si>
  <si>
    <t>Municipiul Alba Iulia, Municipiul Brasov, Municipiul Sfantu Gheorghe, Municipiul Miercurea Ciuc, Municipiul Targu Mures, Municipiul Sibiu</t>
  </si>
  <si>
    <t>TOTAL OIR CENTRU</t>
  </si>
  <si>
    <t>OIR SM</t>
  </si>
  <si>
    <t>Obiectivul general al proiectului este reducerea cu 897 (dintre care 234 (26.1%) persoane apartinand minoritatii rome) a numarului de persoane aflate in risc de saracie si excluziune sociala din comunitatea marginalizata in care exista si populatie apartinand minoritatii rome Comuna Traian, judetul Ialomita prin masuri integrate clasate in 3 mari componente: educatie, ocupare, cresterea calitatii vietii si utilizand tehnici / mecanisme de inovare si animare sociala. Rezultatul asteptat al proiectului este numarul redus cu 897 de persoane (dintre care 234 (26.1%) persoane apartinand minoritatii rome) aflate in risc de saracie si excluziune sociala din comunitatea marginalizata in care exista si populatie apartinand minoritatii rome Comuna Traian, judetul Ialomita.</t>
  </si>
  <si>
    <t>Lider parteneriat: Unitate administrativ-teritoriala nivel local ; Tip parteneri: P 1 organism neguvernamental nonprofit (persoana juridica de drept privat fara scop patrimonial); P2 întreprindere mica; P 3 institutie de învaþamânt pre-universitar de stat acreditata;    P 4 organism neguvernamental nonprofit (persoana juridica de drept privat fara scop patrimonial)</t>
  </si>
  <si>
    <t>AA1/16.10.2017
AA2/14.02.2018
AA3/21.05.2018
AA4/25.06.2018
AA5/10.07.2018
AA6/11.09.2018
AA719.09.2018
AA8/11.201.2018
AA9/18.02.2019
AA10/22.07.2019
AA11/18.10.2019
AA12/15.01.2020
AA13/30.03.2020
AA14/26.06.2020</t>
  </si>
  <si>
    <t>Proiectul va contribui la realizarea obiectivului specific al Programului Operational Capital Uman, Axa proritara 4.2 prin reducerea numarului de persoane aflate in risc de saracie si excluziune sociala din comunitatea marginalizata Letca Noua cu cel putin 150 de persoane, implementand masuri integrate. Situatia relevata de analiza preliminara a comunitatii arata ca in general persoanele care sunt in risc de saracie sunt si in stare de deprivare materiala si traiesc si in gospodarii cu o intensitate redusa a muncii. Astfel, vom prezenta efectele produse de proiect in randul grupului tinta de 560 de persoane (format din 110 de copii, 400 de adulti si 50 de persoane cu varste peste 64 de ani) pe categorii de varsta, toate persoanele din grupul tinta fiind in risc de saracie si excluziune sociala.</t>
  </si>
  <si>
    <t>Lider parteneriat: organism neguvernamental nonprofit (persoana juridica de drept privat fara scop patrimonial);  Tip parteneri: P 1 instituþie de învaþamânt pre-universitar de stat acreditata;    P 2  unitate administrativ teritoriala nivel local ;</t>
  </si>
  <si>
    <t>Obiectiul general al proiectului este reducerea cu 655 a numarului de persoane aflate in risc de saracie si excluziune sociala din
comunitatea marginalizata non roma din Comuna Valea Ciorii, judetul Ialomita prin masuri integrate clasate in 3 mari componente:
educatie, ocupare, cresterea calitatii vietii si utilizand tehnici / mecanisme de inovare si animare sociala. Rezultatul asteptat al proiectului
este numarul redus cu 655 de persoane aflate in risc de saracie si excluziune sociala din comunitatea marginalizata non roma din
Comuna Valea Ciorii, judetul Ialomita.</t>
  </si>
  <si>
    <t>Lider parteneriat: unitate administrativ teritoriala nivel local ; Tip parteneri: P 1 organism neguvernamental nonprofit (persoana juridica de drept privat fara scop patrimonial); P2instituþie de învaþamânt pre-universitar de stat acreditata; P 3 întreprindere mica; P 4 întreprindere mica</t>
  </si>
  <si>
    <t>AA 1 /12.10.2017
AA 2 /12.02.2018
AA3 /16.05.2018
AA4/30.05.2018
AA5/24.07.2018
AA6/13.02.2019
AA7/05.07.2019
AA8/18.12.2019
AA9/15.01.2020
AA10/15.05.2020</t>
  </si>
  <si>
    <t>Un viitor mai bun prin eforturi comune in municipiul Rosiorii de Vede</t>
  </si>
  <si>
    <t>Obiectivul proiectului se subscrie in totalitate obiectivului specific 4.2. al Apelului, vizand reducerea numarului de persoane aflate în risc de
saracie si excluziune sociala din comunitaþile marginalizate (non roma), prin implementarea de masuri integrate pentru populatia din 5
zone marginalizate ale Municipiului Rosiorii de Vede.
Indeplinirea obiectivului proiectului contribuie, prin oferirea de masuri de ocupare pentru un numar de 340 de persoane, prin oferirea de
servicii de sanatate unui numar de 565 persoane, prin oferirea de servicii educationale unui numar de 215 scolari/prescolari, prin
imbunatatirea conditiilor de locuire in 40 de gospodarii si la atingerea obiectivelor Strategiei Europa 2020 care prevad ca pana in 2020 la
nivel european 75% din persoanele cu varste cuprinse între 20 si 64 de ani sa fie active pe piata muncii iar numarul persoanelor care
sufera sau risca sa sufere de pe urma saraciei si excluziunii sociale sa fie redus cu cel puþin 20 de milioane.</t>
  </si>
  <si>
    <t>Lider parteneriat:organism neguvernamental nonprofit (persoana juridica de drept privat fara scop patrimonial) ; Tip parteneri: P 1 întreprindere mijlocie; P2 microîntreprindere;   P 3 instituþie de învaþamânt pre-universitar de stat acreditata; P 4  microîntreprindere; P 5 instituþie de învaþamânt pre-universitar de stat acreditata; P 6  institutii publice aflate în subordinea sau sub coordonarea consiliului local/primarului</t>
  </si>
  <si>
    <t xml:space="preserve">AA 1/ 19.10.2017
AA 2 /15.12.2017
AA 3 /08.02.2018
AA 4 /16.03.2018
AA 5 /13.04.2018
AA6/04.09.2018
AA7/10.12.2018
AA8/03.07.2019
AA9/17.12.2019
AA10/10.02.2020
AA11/28.07.2020
</t>
  </si>
  <si>
    <t xml:space="preserve">
Proiectul va contribui la realizarea obiectivului specific al programului si apelului prin implementarea de masuri integrate in domeniul
educatiei, ocuparii, serviciilor sociale/medicale/medico-sociale, al imbunatatirii conditiilor de locuit si in domeniul acordarii de asistenta
juridica pentru reglementari de acte pentru cele 565 de persoane aflate in risc de saracie si excluziune sociala din comunitatea
marginalizata (non roma) delimitata geografic in Municipiul Campulung.</t>
  </si>
  <si>
    <t>Lider parteneriat: institutii publice aflate în subordinea sau sub coordonarea consiliului local/primarului ; Tip parteneri: P 1  întreprindere mica; P2 societate comerciala aflata în subordinea, sub coordonarea sau sub autoritatea unei autoritati a
administratiei publice centrale sau locale; P 3 institutii publice aflate în subordinea sau sub coordonarea consiliului local/primarului; P 4 institutie de învatamânt pre-universitar de stat acreditata</t>
  </si>
  <si>
    <t xml:space="preserve">AA 1/ 12.10.2017
AA 2 /08.02.2018
AA 3 /25.04.2018
AA5/29.05.2018
AA6/19.06.2018
AA7/19.09.2018
AA8/06.12.2019
AA9/23.04.2020
AA10/27.08.2020
AA11/14.10.2020
</t>
  </si>
  <si>
    <t>Obiectivul general al proiectului va contribui la indeplinirea obiectivului major al programului POCU “dezvoltarea resurselor umane prin
cresterea accesului la un sistem de educatie si formare
profesionala de calitate, stimularea ocuparii, cu precadere pentru tineri, reducerea saraciei si a excluziunii sociale prin facilitarea accesului de servicii sociale si de sanatate”, precum si la realizarea obiectivului specific al apelului 4.2 – “Reducerea numarului de persoane aflate in risc de saracie si excluziune sociala din comunitatile marginalizate (non roma), prin implementarea de masuri integrate”</t>
  </si>
  <si>
    <t>Lider parteneriat:institutii publice aflate în subordinea sau sub coordonarea consiliului local/primarului; Tip parteneri: P 1  instituþie de învaþamânt pre-universitar de stat acreditata;</t>
  </si>
  <si>
    <t xml:space="preserve">AA 1/ 06.11.2017
AA 2 /25.01.2018
AA 3 /19.02.2018
AA 4 /12.04.2018
AA5/09.05.2018
AA6/03.09.2018
AA714.90.2018
AA8/15.11.2018
AA9/26.02.2019
AA10/14.05.2019
AA11/22.11.2019
AA12/19.02.2020
AA13/09.04.2020
AA14/28.07.2020
AA15/14.09.2020
AA16/15.10.2020
</t>
  </si>
  <si>
    <t>Proiectul isi propune sa dezvolte o interventie strategica participativa, sistemica, multisectoriala si integrata ce contribuie la reducerea
numarului de persoane aflate in risc de saracie si excluziune sociala din comunitatile marginalizate din Turnu Magurele, in special a
populatiei apartinand minoritatii roma, prin implementarea de masuri si operatiuni integrate in contextul mecanismului de DLRC.</t>
  </si>
  <si>
    <t>Lider parteneriat: unitate administrativ teritoriala nivel local ; Tip parteneri: P 1  întreprindere mica; P2 organism neguvernamental nonprofit (persoana juridica de drept privat fara scop patrimonial)</t>
  </si>
  <si>
    <t>AA 1/ 20.10.2017
AA 2 /07.11.2017</t>
  </si>
  <si>
    <t>Cresterea incluziunii economice si sociale a comunitaþile marginalizate din municipiul Câmpina prin prin implementarea de masuri/ operatiuni integrate în contextul mecanismului de DLRC.Din POCU (OS 5.1) se vor finanta masurile soft integrate destinate comunitaþii marginalizate vizate de SDL, în urmatoarele domenii:
- în domeniul educatiei – cresterea accesului si participarii la educatia timpurie/învaþamânt primar si secundar, inclusiv a doua sansa si reducerea parasirii timpurii a scolii;
- în domeniul ocuparii – sprijin pentru accesul si/sau participarea pe piaþa muncii prin consiliere, orientare, formare profesionala, evaluarea competentelor dobândite în sistem non-formal si informal, subvenþionarea angajatorilor, participarea la programe de ucenicie si stagii, sustinerea antreprenoriatului în cadrul comunitatii, inclusiv a ocuparii pe cont-propriu si a economiei sociale de inserþie etc;
- în domeniul dezvoltarii/furnizarii de servicii (sociale/ medicale/ medico-sociale); asistenta sociala;
- în domeniul combaterii discriminarii sau segregarii - campanii de informare si constientizare/acþiuni specifice în domeniu, inclusiv
implicarea activa/voluntariatul membrilor comunitaþii în soluþionarea problemelor cu care se confrunta comunitatea</t>
  </si>
  <si>
    <t>Lider parteneriat:autoritate a administraþiei publice centrale finanþata integral de la bugetul de stat sau BAS; Tip parteneri: P 1  organism neguvernamental nonprofit (persoana juridica de drept privat fara scop patrimonial); P2 întreprindere mijlocie</t>
  </si>
  <si>
    <t xml:space="preserve">AA 1/ 13.10.2017
AA 2 /07.11.2017
</t>
  </si>
  <si>
    <t>Obiectivul general al proiectului consta in promovarea incluziunii sociale, combaterea saraciei si a oricarei forme de discriminare in municipiul Slobozia prin animarea comunitatii, crearea unui Grup de Actiune Locala (GAL) si elaborarea unei Strategii de Dezvoltare Locala.                                                                                                                1. OS1 – Cresterea implicarii populatiei din zonele marginalizate ale municipiului Slobozia in solutionarea problemelor locale prin derularea de actiuni de delimitare a zonei urbane marginalizate, activitati de animare si facilitare si infiintarea unui GAL pentru reprezentarea intereselor.;
2. OS2 - Imbunatatirea competentelor personalului GAL (min. 2 persoane) in domeniile relevante pentru SDL/DLRC – in acord cu nevoile de dezvoltare identificate in SDL;
3. OS3 – Realizarea unei cercetari de teren la nivelul zonelor distincte incluse in teritoriu din cadrul municipiului Slobozia, cu accent
pe ZUM, in urma careia se va face diagnosticul nevoilor si problemelor populatiei din teritoriul SDL;
4. OS4 – Animarea si mobilizarea comunitatii marginalizate vizate de SDL, prin intermediul unr actiuni desfasurate pe raza teritoriilor
delimitate din cadrul municipiului Slobozia;
5. OS5 – Reducerea numarului de persoane aflate in risc de saracie si excluziune sociala din comunitatile marginalizate din municipiul Slobozia prin elaborarea unei SDL si a listei indicative de interventii prin care GAL considera ca vor fi atinse obiectivele strategiei de dezvoltare locala</t>
  </si>
  <si>
    <t>Lider parteneriat: unitate administrativ teritoriala nivel local; Tip parteneri: P 1  întreprindere mica; P2 organism neguvernamental nonprofit (persoana juridica de drept privat fara scop patrimonial)</t>
  </si>
  <si>
    <t xml:space="preserve">AA 1 /20.10.2017
AA 2 /21.11.2017
</t>
  </si>
  <si>
    <t>Obiectivul general al proiectului consta in promovarea incluziunii sociale, combaterea saraciei si a oricarei forme de discriminare in municipiul Ploiesti prin mobilizarea si animarea comunitatii si a partenerilor locali in dezvoltarea locala, crearea unui Grup de Actiune Locala (GAL) si elaborarea unei Strategii de Dezvoltare Locala.OS1 – Cresterea implicarii populatiei din zonele marginalizate ale municipiului Ploiesti in solutionarea problemelor locale prin infiintarea unui GAL pentru reprezentarea intereselor, derularea de actiuni de delimitare a zonei/zonelor urbane marginalizate, activitati de animare si facilitare;
2. OS2 - Imbunatatirea competentelor membrilor/personalului GAL (10 persoane) in domeniile relevante pentru SDL/DLRC – in acord cu nevoile de dezvoltare identificate in SDL;
3. OS3 – Realizarea unei cercetari de teren la nivelul zonelor distincte incluse in teritoriu din cadrul municipiului Ploiesti, cu accent
pe ZUM, in urma careia se va elabora analiza nevoilor si problemelor populatiei din teritoriul SDL;
4. OS4 – Animarea si mobilizarea comunitatii vizate de SDL, prin intermediul unor instrumente inovative si actiuni complexe implementate pe raza teritoriilor delimitate din cadrul municipiului Ploiesti;
5. OS5 – Reducerea numarului de persoane aflate in risc de saracie si excluziune sociala din comunitatile marginalizate din municipiul Ploiesti prin elaborarea unei SDL si a listei indicative de interventii prin care GAL considera ca vor fi atinse obiectivele strategiei de dezvoltare locala.</t>
  </si>
  <si>
    <t>Lider parteneriat:instituþii publice aflate în subordinea sau sub coordonarea consiliului local/primaruluil; Tip parteneri: P 1  organism neguvernamental nonprofit (persoana juridica de drept privat fara scop patrimonial); P2 întreprindere mica</t>
  </si>
  <si>
    <t>AA 1/ 31.10.2017</t>
  </si>
  <si>
    <t>Obiectivul general al proiectului îl constituie încurajarea spiritului antreprenorial si generarea unui numar crescut de afaceri în cele 7 regiuni mai puþin dezvoltate din România, prin *masuri de promovare a culturii antreprenoriale, prin *sesiuni de formare specifica si prin *acordarea de subvenþii, românilor din diaspora cu vârsta peste 18 de ani, care doresc sa-si înfiinþeze o întreprindere, în mediul urban, din aceste regiuni.OS 1: Cresterea gradului de informare si constientizarea a cel puþin 10.000 de români din diaspora, privind oportunitaþile în domeniul antreprenoriatului, prin intermediul susþinerii unei Campanii specifice (online si offline) timp de 12 luni.OS 2: Dezvoltarea competenþelor antreprenoriale în rândul a 220 români din diaspora, prin furnizarea unui program de formare de tip e-learning, cu o durata de min.40 de ore.OS 3: Încurajarea iniþiativelor antreprenoriale prin facilitarea de stimulente si servicii de asistenþa, în vederea înfiinþarii a 22 de afaceri si crearii a cel puþin 44 noi locuri de munca.</t>
  </si>
  <si>
    <t>Lider parteneriat:întreprindere mica; Tip parteneri: P 1 organism neguvernamental nonprofit (persoana juridica de drept privat fara scop patrimonial); P2 camera de comert</t>
  </si>
  <si>
    <t xml:space="preserve">AA 1 /02.11.2017
AA 3/ 29.01.2018
AA 4/ 08.03.2018
AA5/25.06.2018
AA6/17.07.2018
AA7/13.08.2018
AA8/29.08.2018
AA9/09.10.2018
AA10/09.11.2018
AA11/19.03.2019
AA12/27.07.2019
AA13/25.03.2020
</t>
  </si>
  <si>
    <t>START BUSINESS - Romani din Grecia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</si>
  <si>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persoanele fizice (de ex., someri, persoane inactive, persoane care au un loc de munca si infiinteaza o afacere in scopul crearii de noi locuri de munca) asigurand dobandirea de abilitati antreprenoriale si resursele financiare necesare inceperii afacerii.</t>
  </si>
  <si>
    <t>Lider parteneriat:întreprindere mijlocie; Tip parteneri: P 1 organism neguvernamental nonprofit (persoana juridica de drept privat fara scop patrimonial); P2 întreprindere mica</t>
  </si>
  <si>
    <t xml:space="preserve">AA 1/ 07.11.2017
AA 2 /10.04.2018
AA3/31.07.2018
AA4/04.09.2018
AA5/11.09.2018
AA6/01.11.2018
AA7/11.12.2018
AA8/18.12.2018
AA9/16.01.2019
AA10/07.02.2019
AA11/27.04.2020
AA13/06.08.2020
AA14/08.02.2021
</t>
  </si>
  <si>
    <t>RO-WIN - Succes in Romania</t>
  </si>
  <si>
    <t>Obiectivul general al proiectului (scopul) este acela de a incuraja initiativele antreprenoriale ale romanilor din Diaspora prin acordarea de stimulente pentru dezvoltarea unor afaceri in cele 7 regiuni mai putin dezvoltate ale Romaniei, in vederea dezvoltarii mediului economic si cresterii ocuparii.
Efectul pozitiv pe care proiectul il va genera pe termen lung este atat unul cu impact la nivelul celor 7 regiuni mai putin dezvoltate ale
Romaniei, cat si la nivelul persoanelor din Diaspora care doresc sa se intoarca in tara pentru deschiderea unei afaceri.OS 1: Cresterea nivelului de informare si constientizare in randul persoanelor de cetatenie romana din Diaspora, cu privire la
beneficiile dezvoltarii de competente antreprenoriale si ocuparii pe cont propriu in Romania.
2. OS 2: Dezvoltarea nivelului de competente antreprenoriale pentru 300 de persoane de cetatenie romana din diaspora si
sprijinirea a 36 de persoane in vederea infiintarii si dezvoltarii de noi afaceri in cele 7 regiuni mai putin dezvoltate ale Romaniei.
3. OS 3: Cresterea ratei de ocupare la nivelul celor 7 regiuni mai putin dezvoltate ale Romaniei prin infiintarea a minimum 36 de IMM-uri si crearea a minimum 72 de noi locuri de munca.</t>
  </si>
  <si>
    <t>Lider parteneriat:întreprindere mica; Tip parteneri: P 1 organism neguvernamental nonprofit (persoana juridica de drept privat fara scop patrimonial); P2 organism neguvernamental nonprofit (persoana juridica de drept privat fara scop patrimonial)/ P 3 întreprindere mica</t>
  </si>
  <si>
    <t xml:space="preserve">AA 1 /31.10.2017
AA 2 /07.12.2017
AA 3 /12.01.2018
AA 4 /15.02.2018
AA 5 /23.04.2018
AA 6 /02.05.2018
AA7/08.08.2018
AA8/10.09.2018
AA9/29.10.2018
AA10/11.12.2018
AA12/11.05.2020
</t>
  </si>
  <si>
    <t>START BUSINESS - Romani din Italia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</si>
  <si>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persoanele fizice (de ex., someri, persoane i nactive, persoane care au un loc de munca si infiinteaza o afacere in scopul crearii de noi locuri de munca) asigurand dobandirea de abilitati antreprenoriale si resursele financiare necesare inceperii afacerii.</t>
  </si>
  <si>
    <t>Lider parteneriat: întreprindere mijlocie; Tip parteneri: P 1organism neguvernamental nonprofit (persoana juridica de drept privat fara scop patrimonial); P2 organism neguvernamental nonprofit (persoana juridica de drept privat fara scop patrimonial)</t>
  </si>
  <si>
    <t xml:space="preserve">AA 1 /07.11.2017
AA 2 /29.01.2018
AA 3 /10.04.2018
AA4/02.07.2018
AA5/04.09.2018
AA6/11.09.2018
AA7/11.12.2018
AA8/18.12.2018
AA9/15.01.2019
AA10/07.02.2019
AA11/12.04.2019
AA12/28.06.2019
AA13/25.03.2020
AA14/29.04.2020
AA15/07.08.2020
AA16/11.02.2021
</t>
  </si>
  <si>
    <t>Antreprenor Diaspora RO_ES</t>
  </si>
  <si>
    <t>OBIECTIVUL GENERAL al proiectului il reprezinta incurajarea antreprenoriatului si a ocuparii pe cont propriu, prin sustinerea infiintarii a
26 de intreprinderi cu profil nonagricol in zona urbana a regiunilor mai puþin dezvoltate (Centru, Sud-Est, Sud Muntenia, Nord-Est, Nord-
Vest, Vest, Sud-Vest Oltenia)
Proiectul contribuie la obiectivul specific al Programului Operational Capital Uman prin cresterea competentelor antreprenoriale in randul a
210 persoane, infiintarea de 26 de noi afaceri nonagricole in mediul urban, ce vor da un impuls economiei regiunilor mai putin dezvoltate,
concomitent cu cresterea cu minimum 52 a numarului de locuri de munca din regiunile mai putin dezvoltate ale Romaniei. Astfel, proiectul
are în vedere valorizarea capitalului uman, ca resursa pentru o dezvoltare sustenabila în viitor.</t>
  </si>
  <si>
    <t>Lider parteneriat: întreprindere mijlocie; Tip parteneri: P 1 întreprindere mijlocie; P2 organism neguvernamental nonprofit (persoana juridica de drept privat fara scop patrimonial)</t>
  </si>
  <si>
    <t xml:space="preserve">AA 1/ 02.11.2017 
AA 2 /12.01.2018
AA3 /04.04.2018
AA4 /04.05.2018
AA5/16.07.2018
AA6/24.08.2018
AA7/11.09.2018
AA8/11.10.2018
AA9/28.11.2018
AA10/28.01.2019
AA11/25.03.2019
AA12/12.04.2019
AA13/03.06.2019
AA14/22.10.2020
AA15/20.11.2020
</t>
  </si>
  <si>
    <t>START BUSINESS - Romani din Spania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</si>
  <si>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persoanelor fizice (de ex., someri, persoane inactive, persoane care au un loc de munca si infiinteaza o afacere in scopul crearii de noi locuri de munca) asigurand dobandirea de abilitati antreprenoriale si resursele financiare necesare inceperii afacerii.</t>
  </si>
  <si>
    <t>Lider parteneriat: întreprindere mijlocie; Tip parteneri: P 1 organism neguvernamental nonprofit (persoana juridica de drept privat fara scop patrimonial)</t>
  </si>
  <si>
    <t xml:space="preserve">AA 1 /07.11.2017 
AA 3 /08.02.2018
AA 4 /10.04.2018
AA5/07.06.2018
AA6/04.09.2018
AA7/11.09.2018
AA8/29.10.2018
AA9/11.12.2018
AA10/18.12.2018
AA11/15.01.2019
AA12/07.02.2019
AA15/05.05.2020
</t>
  </si>
  <si>
    <t>Antreprenori SMART - Tineri Responsabili, Ambitiosi, Motivati, de Succes</t>
  </si>
  <si>
    <t>Obiectivul general este sustinerea antreprenoriatului si a ocuparii pe cont propriu prin furnizarea de programe de formare profesionala in vederea infiintarii de intreprinderi cu profil non-agricol in mediul urban si crearea de noi locuri de munca, cu efecte pozitive pe termen lung n privinta dezvoltarii mediului antreprenorial din regiunea Sud-Muntenia. Proiectul va avea in vedere:
- educatia antreprenoriala in vederea dezvoltarii abilitatilor antreprenoriale pentru infiintarea de firme sau angajare pe cont propriu;
- minim 300 de persoane din cele inregistrate in grupul tinta vor obtine certificate de absolvire recunoscute de ANC;
- organizarea unei competitii de planuri de afaceri in vederea finantarii unui numar de 42 dintre acestea;
- sprijin in vederea infiintarii si finantarea unui numar de 42 firme prin acordarea unei subventii sub forma de ajutor de minimis in valoare de pana la 40.000 euro pentru fiecare firma;
- sustinerea si dezvoltarea spritului antreprenorial prin activitati de mentorat/consultanta;
- crearea a minim 84 de noi locuri de munca;
- sprijinirea dezvoltarii afacerilor infiintate si urmarirea sustenabilitatii acestora;
- sustinerea si promovarea intreprinderilor nou infiintate prin intermediul unui portal si organizarea de evenimente de promovare, in timpul proiectului si cel putin 12 luni dupa finalizarea implementarii proiectului;
- efectuarea unei analize si realizarea unui studiu privind impactul programelor de sprijinire a antreprenoriatului asupra mediului de afaceri in regiunea Sud Muntenia.</t>
  </si>
  <si>
    <t xml:space="preserve">Lider parteneriat:organism neguvernamental nonprofit (persoana juridica de drept privat fara scop patrimonial); </t>
  </si>
  <si>
    <t>Eu antreprenor</t>
  </si>
  <si>
    <t>Obiectivul general al proiectului este dezvoltarea unui pachet complex de masuri pentru cresterea ocuparii prin infiintarea si sustinerea
dezvoltarii a 39 de intreprinderi in regiunea Sud-Muntenia, crearea a 78 de noi locuri de munca, dobandirea de competente
antreprenoriale de catre 320 de persoane.</t>
  </si>
  <si>
    <t xml:space="preserve">Lider parteneriat: întreprindere mijlocie; </t>
  </si>
  <si>
    <t>AA1 /03.04.2018
AA2 /05.04.2018
AA3/20.08.2018
AA4/02.10.2018
AA5/27.11.2018
AA6/25.02.2019
AA7/15.05.2020
AA8/17.08.2020
AA9/22.02.2021</t>
  </si>
  <si>
    <t>Start pentru afacerea ta! – Regiunea Sud Muntenia</t>
  </si>
  <si>
    <t>Obiectivul general al proiectului “Start pentru afacerea ta! – Regiunea Sud Muntenia “ este reprezentat de cresterea ocuparii in regiunea de dezvoltare Sud Muntenia, prin dezvoltarea culturii antreprenoriale a persoanelor fizice (someri, persoane inactive, persoane care au un loc de munca si infiinteaza o afacere in scopul crearii de noi locuri de munca etc.) si sustinerea infiintarii, dezvoltarii si mentinerii pe piata a intreprinderilor cu profil nonagricol din zona urbana.Avand la baza elementele identificate, prezentul proiect isi propune o abordare complexa in vederea solutionarii problemelor evidentiate la nivelul antreprenoriatului pentru Regiunea de Dezvoltare Sud Muntenia, prin urmatoarele solutii specifice:
- Asigurarea serviciilor de formare profesionala in vederea imbunatatirii competentelor antreprenoriale pentru un numar de minimum 336
de persoane fizice care intentioneaza sa infiinteze o afacere non-agricola in zona urbana a regiunii de dezvoltare Sud Muntenia;
- Selectarea a minimum 42 de planuri de afaceri care vor beneficia de ajutor de minimis;
- Organizarea de stagii de practica in cadrul unor intreprinderi existente de catre persoanele ale caror planuri de afaceri au fost selectate
in vederea acordarii ajutorului de minimis;
- Implementarea a minimum 42 de planuri de afaceri si monitorizarea functionarii si dezvoltarii afacerilor finantate, prin operationalizarea
unui sistem de sprijin personalizat (servicii de consultanta, mentorat, consiliere antreprenoriala, decontare, monitorizare etc.) necesar
entitatilor nou infiintate in vederea asigurarii sustenabilitatea afacerilor sprijinite.</t>
  </si>
  <si>
    <t>Lider parteneriat: organizaþie patronala; Tip parteneri: P 1 organism neguvernamental nonprofit, de utilitate publica, cu personalitate juridica, care funcþioneaza
în domeniul dezvoltarii regionale (ADR)</t>
  </si>
  <si>
    <t xml:space="preserve">AA1 /25.01.2018
AA2 /16.02.2018
AA3 /27.03.2018
AA4/11.04.2018
AA5/29.05.2018
AA6/25.06.2018
AA8/05.10.2018
AA9/29.10.2018
AA10/05.11.2018
AA11/19.11.2018
AA12/01.03.2019
AA13/26.09.2019
AA14/07.07.2020
</t>
  </si>
  <si>
    <t>DEZVOLTARE DURABILA PRIN ANTREPRENORIAT</t>
  </si>
  <si>
    <t>Obiectivul general al proiectului îl constituie incurajarea antreprenoriatului si a ocuparii pe cont propriu prin susþinerea infiintarii a 75 intreprinderi cu profil nonagricol din zona urbana situata in judetele din regiunea Sud-Muntenia prin dezvoltarea competentelor antreprenoriale si manageriale si sprijinul acordat persoanelor care doresc sa deschida o afacere si sa creeze locuri de munca durabile si de calitate.
Pe termen lung, antreprenoriatul conduce la crearea de noi piete datorita capacitatii creative si a resurselor de care beneficiaza, antreprenorii putand veni in intampinarea unor nevoi noi cu produse inovative; la descoperirea de noi resurse, la mobilizarea capitalului de resurse, la introducerea de noi tehnologii, industrii si produse, precum si la crearea de noi locuri de munca.
Proiectul ofera un pachet integrat de la formare profesionala pana la consiliere si indrumare in ceea ce priveste cresterea gradului de stabilitate in mediul de afaceri, a dezvoltarii pe temen lung pentru grupul tinta implicat. Prin obiectivele specifice, activitatile si rezultatele pe care le prevede, proiectul de fata raspunde in mod concret acestor deziderate pe termen lung prin cei 620 absolventi ai programelor de formare, cele 75 de afaceri nou infiintate si cele 150 de locuri de munca create.</t>
  </si>
  <si>
    <t>Lider parteneriat:organism neguvernamental nonprofit (persoana juridica de drept privat fara scop patrimonial); Tip parteneri: P 1 organism neguvernamental nonprofit (persoana juridica de drept privat fara scop patrimonial); P2 organism neguvernamental nonprofit (persoana juridica de drept privat fara scop patrimonial)</t>
  </si>
  <si>
    <t>AA1 /21.02.2018
AA2 /02.04.2018
AA3/04.09.2018
AA4/19.12.2018
AA5/02.04.2019
AA6/28.01.2021</t>
  </si>
  <si>
    <t>#Antreprenorium</t>
  </si>
  <si>
    <t>Obiectivul general al proiectului il reprezinta încurajarea antreprenorialului si a ocuparii pe cont propriu prin sustinerea înfiintarii de întreprinderi in industriile creative în zona urbana din regiunea Sud.Implementarea proiectului va conduce la sustinerea a 55 de firme nou infiintate in domeniul industriilor creative (prin intermediul schemei de minimis) si la crearea a cel putin 100 de locuri de munca - acestea vor avea un impact pozitiv asupra mediului de afaceri din regiunea Sud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t>
  </si>
  <si>
    <t>Lider parteneriat: organism neguvernamental nonprofit (persoana juridica de drept privat fara scop patrimonial); Tip parteneri: P 1 oautoritate a administraþiei publice centrale finanþata integral de la bugetul de stat sau BAS</t>
  </si>
  <si>
    <t>BUSINESS START(UP) – Mecanism de finantare a liberei initiative in regiunea Sud-Muntenia</t>
  </si>
  <si>
    <t>Comert si Industrie privind asigurarea unor parghii de dezvoltare socio-economica din perspectiva antreprenoriala, planificarea strategica si elaborarea unor strategii de dezvoltare durabila si sustenabila a mediului de afaceri, cat si capacitatea Solicitantului de a furniza servicii de formare profesionala la cele mai inalte standarde de calitate, de a asigura servicii de consiliere/ consultanta/ mentorat, prin intermediul Centrului de informare si consiliere, de a implementa proiecte pentru sustinerea mediului antreprenorial. Scopul propunerii de proiect il constituie dezvoltarea cunostintelor, aptitudinilor, abilitatilor si deprinderilor antreprenoriale si manageriale a persoanelor din mediul rural si urban din regiunea Sud-Muntenia prin informare si constientizare, furnizarea de programe de formare antreprenoriala, stagii de practia si transfer de expertiza in domeniul antreprenoriatului, implementarea unui Mecanism de finantare BUSINESS START(UP), monitorizarea functionarii si dezvoltarii intreprinderilor non agricole infiintate prin dezvoltarea unei platforme Business START(UP) APPLICATION, avand
ca rezultat finantarea a 56 intreprinderi, asigurarea sustenabilitatii in piata a acestora si crearea a 112 locuri de munca.</t>
  </si>
  <si>
    <t>Lider parteneriat: întreprindere mica; Tip parteneri: P 1 camera de comert</t>
  </si>
  <si>
    <t>AA1 /03.04.2018
AA2/25.09.2018
AA3/23.10.2018
AA4/29.10.2018
AA5/13.12.2018
AA6/14.01.2019
AA7/06.02.2019
AA8/01.03.2019
AA9/27.01.2021</t>
  </si>
  <si>
    <t>Antreprenoriatul - o alternativă de carieră excelentă (ACE)</t>
  </si>
  <si>
    <t>Obiectivul general al proiectului consta în cresterea ocuparii prin susþinerea întreprinderilor cu profil non agricol din zona urbana prin promovarea culturii antreprenoriale si dezvoltarea cunostinþelor, aptitudinilor, deprinderilor antreprenoriale si manageriale în rândul a 300 de persoane fizice (someri, persoane inactive, persoane care au un loc de munca si înfiinþeaza o afacere în scopul crearii de noi locuri de munca) din regiunea Sud Muntenia (judeþele Arges, Prahova, Dâmboviþa, Ialomiþa, Giurgiu, Teleorman, Calarasi), facilitând iniþierea de noi afaceri, încurajându-se astfel antreprenoriatul si ocuparea pe cont propriu. Astfel, obiectivul general al proiectului contribuie la îndeplinirea obiectivului general al POCU, prin dezvoltarea capitalului uman si cresterea competitivitaþii, prin corelarea educaþiei si învatarii pe tot
parcursul vietii cu piata muncii si asigurarea de oportunitati sporite pentru participarea viitoare pe o piaþa a muncii moderna, flexibila si
inclusiva, atât pentru cei 300 de beneficiari directi ai activitatilor de formare, cât si pentru beneficiarii de consiliere si asistenta tehnica în cadrul HUB-ului ce va fi înfiinþat/dezvoltat în cadrul proiectului.</t>
  </si>
  <si>
    <t>Lider parteneriat: organism neguvernamental nonprofit (persoana juridica de drept privat fara scop patrimonial); Tip parteneri: P 1 microîntreprindere; P 2 organism neguvernamental nonprofit (persoana juridica de drept privat fara scop patrimonial)</t>
  </si>
  <si>
    <t>AA1/11.04.2018
AA2/11.09.2018
AA3/31.10.2018
AA4/16.12.2019
AA5/10.08.2020</t>
  </si>
  <si>
    <t>Creșterea ocupării prin susținerea și dezvoltarea antreprenoriatului inovativ în regiunea Sud - Muntenia</t>
  </si>
  <si>
    <t>Obiectivul general, cat si obiectivele specifice, sunt in acord cu obiectivul axei prioritare 3 – Locuri de munca pentru toti, obiectivul tematic 8 – Promovarea unor locuri de munca durabile si de calitate si sprijinirea mobilitatii lucratorilor, prioritatea de investitii 8.iii - Activitati independente, antreprenoriat si infiintare de intreprinderi, inclusiv a unor microintreprinderi si a unor intreprinderi mici si mijlocii inovatoare, obiectivul specific 3.7: Cresterea ocuparii prin sustinerea intreprinderilor cu profil nonagricol din zona urbana.
Proiectul va genera efecte pozitive pe termen lung atat la nivelul grupului tinta, cat si asupra comunitatii economice din regiunea de
dezvoltare. Datorita serviciilor integrate pentru sprijinirea initierii si a dezvoltarii de activitati independente, membrii grupului tinta isi vor
dezvolta cunostinte si abilitati necesare pentru a deveni, pe termen lung, antreprenori de succes. La aceasta va contribui capacitatea si expertiza solicitantului, care va oferi consultanta antreprenoriala si strategica la cel mai inalt nivel. De asemenea, pentru un impact
semnificativ la nivelul intregii regiuni de implementare, proiectul isi propune ca din fiecare judet al regiunii de dezvoltare Sud-Muntenia sa participe la cursurile de formare antreprenoriala cel putin cate 20 de persoane fizice.</t>
  </si>
  <si>
    <t xml:space="preserve">institutie de învatamânt superior de stat acreditata
</t>
  </si>
  <si>
    <t>AA 1 /23.01.2018
AA2/19.06.2018
AA3/09.10.2018
AA4/29.10.2018
AA5/19.12.2018
AA6/20.12.2018
AA7/18.01.2019
AA8/12.04.2019
AA9/28.01.2021</t>
  </si>
  <si>
    <t>UN START IN VIATA CU STARTUP PLUS IN REGIUNEA SUD MUNTENIA</t>
  </si>
  <si>
    <t>Cresterea gradului de ocupare prin sustinerea antreprenoriatului in Regiunea de Dezvoltare Sud Muntenia prin masuri de formare
antreprenoriala pentru 380 persoane, sustinerea infiintarii si dezvoltarii a 46 noi intreprinderi in domeniul non agricol in mediul urban,
crearea de 92 noi locuri de munca durabile si de calitate, promovarea culturii si spiritului antreprenorial ca alternativa viabila de ocupare.
Proiectul vizeaza promovarea unor locuri de munca durabile si de calitate prin acordarea de suport specializat pentru sustinerea infiintarii de intreprinderi sustenabile in zona urbana a Regiunii de Dezvoltare Sud Muntenia cu profil non-agricol, in baza subventionarii a 46 planuri de afaceri dintre care minim 10% vor propune masuri ce vor promova concret dezvoltarea durabila prin dezvoltarea unor produse, tehnologii sau servicii care contribuie la aplicarea principiilor dezvoltarii durabile, minim 10% vor propune masuri ce vor promova concret sprijinirea tranzitiei catre o economie cu emisii scazute de dioxid de carbon si eficienta din punctul de vedere al utilizarii resurselor, minim 10% vor propune masuri ce vor promova concret inovarea sociala, minim 25% vor propune masuri ce vor promova concret utilizarea si calitatea TIC prin implementarea unor solutii TIC in procesul de productie/ furnizare de bunuri, prestare de servicii si/sau executie de lucrari, minim 10% vor propune masuri ce vor promova concret consolidarea cercetarii, a dezvoltarii tehnologice si/sau a inovarii.
Proiectul asigura sustinerea dezvoltarii regionale durabile prin infiintarea de 46 intreprinderi sustenabile la nivelul carora se vor crea minim 92 locuri de munca, prin aplicarea principiului egalitatii de sanse, nediscriminarii, facilitand accesul la activitatile proiectului a tuturor categoriilor de grup tinta eligibile, inclusiv a celor defavorizate, respectiv someri, persoane inactive, persoane de etinie roma, persoane cu dizabilitati, persoane din mediul rural. Pentru a promova independenta economica a femeilor prin antreprenoriat si a se asigura egalitatea de sanse intre femei si barbati, 50% dintre grupul tinta selectat pentru a participa la cursurile de formare antreprenoriala vor fi FEMEI.</t>
  </si>
  <si>
    <t>L - întreprindere mica
P1 - ONG</t>
  </si>
  <si>
    <t>BE SMART! Vino la START!</t>
  </si>
  <si>
    <t>Ob.general : Crearea unui program-cadru antreprenorial, sustenabil, competitiv si calitativ prin stimularea si sprijinirea initiativelor
antreprenoriale locale, care sa genereze cresterea ocuparii fortei de munca din regiunea SM, diversificarea optiunilor de ocupare din piata muncii regionala precum si scaderea ratei de rezilienta a start-up-rilor in primele 12 luni de activitate, prin oferirea de servicii integrate suport pentru infiintarea de intreprinderi cu profil nonagricol in zona urbana a regiunii. Toate acestea contribuie la dezvoltarea antreprenoriatului regional contribuind in acest fel la crearea de noi locuri de munca si cresterea calitatii vietii.
Proiectul propus spre finantare va contribui la cresterea ocuparii fortei de munca din regiunea SM, prin infiintarea a 49 de start-up-uri care vor genera 98 noi locuri de munca, contribuind astfel la indeplinirea obiectivului specific 3.7 – Cresterea ocuparii prin sustinerea
intreprinderilor cu profil non-agricol din zona urbana, din cadrul POCU.</t>
  </si>
  <si>
    <t>L - societate comerciala aflata în subordinea, sub coordonarea sau sub autoritatea unei autoritati a administratiei publice centrale sau locale
P1-ONG
P2-ONG</t>
  </si>
  <si>
    <t xml:space="preserve">AA 1 /29.01.2018
AA 2 /27.02.2018
AA4 /02.04.2018
AA5/30.05.2018
AA6/03.09.2018
AA7/06.09.2018
AA8/28.02.2019
AA9/10.09.2019
AA10/07.05.2020
AA11/03.07.2020
</t>
  </si>
  <si>
    <t>A.C.T.I.V ( Antreprenoriat, Creativitate si Tehnologie pentru Initiative de Viitor) in regiunea SUD MUNTENIA</t>
  </si>
  <si>
    <t>OG: Obiectivul general al pr consta in sprijinirea antreprenoriatului in domeniul non-agricol din zonele urbane din regiunea Sud-Muntenia prin cresterea competentelor manageriale si antreprenoriale pentru un numar de 450 de persoane care vor fi selectate din cei 600 participanti la cele 20 seminarii de informare derulate in cadrul pr. Proiectul contribuie la promovarea culturii antreprenoriale si la optimizarea abilitatilor membrilor GT de a identifica in mod realist si de a aplica in practica idei de afaceri, generand efecte pozitive pe
termen lung, in mod concret, prin masuri profesioniste de formare in domeniul antreprenoriatului pt 450 persoane membre ale grupului
tinta-persoane fizice (someri, persoane inactive, inclusiv studenti, persoane care au un loc de munca si infiinteaza o afacere in scopul
crearii de noi locuri de munca) care indeplinesc cumulativ urmatoarele conditii:
-intentioneaza sa infiinteze o afacere non-agricola in mediul urban;
-isi au resedinta sau domiciliul in mediul rural sau in cel urban din regiunea Sud-Muntenia;
In cadrul pr se vizeaza cresterea nivelului de ocupare si cresterea directa a nivelului de trai al membrilor GT-ului, obiectivul general fiind in conformitate cu Obiectivul tematic 8 din cadrul Axei Prioritare 3, si anume promovarea unor locuri de munca durabile si de calitate si sprijinirea mobilitatii lucratorilor prin crearea unui numar minim de 108 locuri de munca si implicit in conformitate cu Obiectivul specific 3.7 Cresterea Ocuparii prin sustinerea intreprinderilor cu profil non-agricol din zona urbana. Mai mult, obiectivul general al pr contribuie la realizarea obiectivelor Programului Operational Capital Uman 2014-2020 prin valorificarea potentialului fortei de munca si prin stimularea antreprenoriatului in domenii non-agricole.</t>
  </si>
  <si>
    <t>L-ONG
P1-camera de comert
P2-microîntreprindere</t>
  </si>
  <si>
    <t xml:space="preserve">AA 1/ 29.03.2018
AA 2 /04..04.2018
AA3/16.07.2018
AA4/31.08.2018
AA5/26.10.2018
AA6/06.11.2018
AA7/14.11.2018
AA8/23.11.2018
AA9/05.12.2018
AA10/17.12.2018
AA11/21.01.2019
AA12/27.03.2019
AA13/06.09.2019
AA14/20.07.2020
AA15/08.09.2020
AA16/30.10.2020
AA17/11.01.2021
</t>
  </si>
  <si>
    <t>Cresterea ocuparii in regiunea Sud Muntenia prin dezvoltarea formarii antreprenoriale, sprijinirea implementarii de noi afaceri si a angajarii pe cont propriu, in spiritul dezvoltarii durabile si inovarii sociale - BizPro</t>
  </si>
  <si>
    <t>Obiectivul general al proiectului vizeaza sprijinirea dezvoltarii de activitati independente, bazate pe inovatie tehnologica si dezvoltarea pe orizontala a activitatior la nivelul Regiunii de dezvoltare Sud Muntenia, pentru sprijinirea dezvotarii durabile, promovarea ocuparii si
crestere economica nivel regional. Parteneriatul vizeaza in proiect o abordare integrata, care se bazeaza pe urmatoarele componente
complementare: informare, formare in domeniul anteprenorial, incurajarea antreprenoriatului prin servicii de suport in dezvoltarea unui
plan de afaceri (consultanta si mentorat), asistenta financiara, consiliere si monitorizare. Solicitantul si partenerii acestuia si-au propus sa contribuie la dezvoltarea economiei la nivel regional si local prin dezvoltarea unui mediu de afaceri competitiv si stimularea gradului de ocupare pe cont propriu.
Beneficiile pe care proiectul le va genera atat pe parcursul implementarii dar mai ales pe termen lung, ulterior finalizarii proiectului, redam urmatoarele:
-dezvoltarea competentelor antreprenoriale la nivelul grupului tinta (direct prin selectarea a 500 de cursanti in regiunea Sud Muntenia)
-sustenabilitatea locurilor de munca create, prin consilierea acordata atât in dezvoltarea planurilor de afaceri cât si prin sprijinirea si
monitorizarea pe parcursul implementarii acestor planuri (vor fi create minim 125 de locuri de munca);
- Cresterea sanselor de ocupare pentru studenti si proaspeti absolventi imediat dupa finalizarea studiului
- contributia adusa la dezvoltarea economiei locale prin dezvoltarea a 60 de intreprinderi de interes local si regional, finantate cu
maxim 40000 de euro (in doua transe) in perioada de implementare a proiectului (60 de planuri de afacere selectate pentru finantare
(minim 2 in fiecare dintre cele 7 judete ale regiunii Sud Muntenia), astfel: minim 6 planuri (10%) vor propune masuri concrete ce vor
promova dezvoltarea durabila prin dezvoltarea unor produse, tehnologii sau servicii care contribuie la aplicarea principiilor dezvoltarii
durabile de catre intreprinderile finantate; minim 6 planuri (10%) vor propune activitati ce vor promova concret sprijinirea tranzitiei catre o economie cu emisii scazute de dioxid de carbon si eficienta din punctul de vedere al utilizarii resurselor; minim 6 planuri (10%) vor
propune masuri ce vor promova concret inovarea sociala conform prevederilor sectiunii 1.3.2 a Ghidului solicitantului; minim 15 planuri
(25%) vor propune masuri ce vor promova concret utilizarea si calitatea TIC prin implementarea unor solutii TIC in procesul de
productie/furnizare de bunuri, prestare de servicii si/sau executie de lucrari; minim 6 planuri (10%) vor propune masuri ce vor promova concret consolidarea cercetarii, a dezvoltarii tehnologice si/sau a inovarii, prin derularea de activitati specifice)
- Crearea de retele si integrarea in asociatii/asocieri la nivel local/regional/national si trans-national prin parteneriatele create in
proiect si facilitatea accesului tinerilor antreprenori la retele cu experienta in domeniul de activitate (minim 8 cluster-e, unul in fiecare judet al regiunii de implementare, respectiv un cluster virtual)</t>
  </si>
  <si>
    <t>L-institutie de învatamânt superior de stat acreditata
P1-întreprindere mica</t>
  </si>
  <si>
    <t xml:space="preserve">AA1/ 02.03.2018
AA2 /11.04.2018
AA3/04.09.2018
AA4/08.11.2018
AA5/03.01.2019
AA6/01.02.2019
AA7/12.03.2019
AA8/05.09.2019
AA9/12.08.2020
AA10/04.02.2021
</t>
  </si>
  <si>
    <t>SMART BUSINESS - Antreprenoriat in Regiunea Sud - Muntenia</t>
  </si>
  <si>
    <t>Obiectivul general al proiectului este reprezentat de promovarea culturii antreprenoriale si a ocuparii pe cont propriu prin sustinerea
infiintarii a 42 de intreprinderi cu profil non-agricol in zonele urbane ale regiunii Sud-Muntenia. Proiectul se adreseaza unui numar de 350
de persoane peste 18 ani care doresc sa initieze o activitate independenta (someri, persoane inactive, persoane care au un loc de munca, intreprinzatori, etc), care au resedinta sau domiciliul in regiunea Sud-Muntenia, si care vor beneficia de formare profesionala, mentorat, asistenta pentru infiintarea a 42 de firme, implementarea planurilor de afaceri si crearea a minim 84 de noi locuri de munca. De asemenea, proiectul urmareste stimularea initiativei antreprenoriale individuale la nivel local si regional si promovarea principiilor de
inovare sociala, dezvoltare durabila si a tranzitiei catre o economie cu emisii scazute de dioxid de carbon si utilizare eficienta a resurselor, prin aplicarea temelor orizontale UE in activitatea firmelor nou infiintate. Prin infiintarea a 42 de firme noi si prin crearea a minim 84 de locuri de munca se vor aduce BENEFICII PE TERMEN LUNG din mai multe puncte de vedere: economic (initiativele economice antreprenoriale sunt cel mai sanatos produs economic pe piata comerciala), social (noi oportunitati de angajare, intarirea capacitatii operationale pe piata muncii ca rezultat al dezvoltarii de competente profesionale prin formarea profesionala si mentorat), socio-cultural (familiarizarea noilor antreprenori cu temele orizontale UE si integrarea acestor teme in activitatea curenta).</t>
  </si>
  <si>
    <t>L-întreprindere mica
P1-microîntreprindere
P2-ONG</t>
  </si>
  <si>
    <t>Visul tau, afacerea de maine!</t>
  </si>
  <si>
    <t>Obiectivul general al proiectului il reprezinta incurajarea antreprenoriatului si a ocuparii pe cont propriu prin sustinerea infiintarii de
intreprinderi cu profil nonagricol in mediul urban din Regiunea de dezvoltare Sud-Muntenia.
Obiectivul general al proiectului va fi atins prin derularea in proiect a 3 etape (activitati) principale si 1 transversala/secundara
(managementul de proiect).
Proiectul isi propune o PRIMA ETAPA cu o durata de implemnetare de 12 luni care sa demareze cu o informare a publicului larg de pe
teritoriul Regiunii Sud-Muntenia cu privire la beneficiile si oportunitatile implicarii intr-un program de formare antreprenoriala precum si
modul prin care acestia isi pot pune in practica ideile de afaceri prin participarea la concursul organizat in cadrul proiectului prin care cele mai bune 38 planuri de afaceri vor putea primi finantare de pana la 40.000 euro, echivalent in lei. Activitatile de informare vor avea ca rezultat selectarea grupului tinta al proiectului care va fi format din minim 310 persoane cu domiciliul/resedinta in Regiunea Sud-Muntenia, mediul rural sau urban. Persoanele seloectate in grupul tinta vor parcurge un program de formare antreprenoriala fiecare participant participand la minim 40 ore din care minim 20 ore vor reprezenta pregatire practica, program ce se va finaliza cu 310 certificate de absolvire si 310 planuri de afaceri intocmite. Planurile de afaceri realizate vor fi supuse unei selectii pe baza de concurs care va avea ca rezultat premierea a 38 idei de afaceri, conform unei metodologii de selectie bine definite in prealabil si cu participarea unui juriu cu experienta in ceea ce insemna infiintarea si dezvoltarea de afaceri. Premiile constau in oferirea unor ajutoare de minimis cu valoare de pana la 40.000 euro, echivalent in lei. Pentru ca activitatea de formare antreprenoriala sa fie completa, persoanele ale caror planuri de afaceri vor fi selectate, vor avea oportunitatea de a participa la stagii de practica in cadrul unor intreprinderi existente, functionale, a caror activitate economica face parte din aceeasi grupa CAEN cu cea din planul de afaceri. Stagiile de practica vor fi cu o durata de minim 40 ore/persoana si vor fi sustinute de reprezentanti ai intreprinderilor care ii gazduiesc.</t>
  </si>
  <si>
    <t>Mizil Start Up Plus</t>
  </si>
  <si>
    <t>Obiectivul general al proiectului il reprezinta dezvoltarea antreprenorialului si gradului de ocupare in Regiunea Sud Muntenia, prin
furnizarea cursurilor de formare antreprenoriala pentru 300 de persoane fizice eligibile (cel putin 15 de persoane din fiecare judeþ),
sprijinirea infiintarii a 36 de intreprinderi non-agricole in mediul urban din Regiunea Sud Muntenia (min. 2 in fiecare judet) si angajarea a
cel putin 72 de persoane.
Obiectivul proiectului este in acord cu Programul Operational Capital Uman 2014-2020 (POCU 2014-2020), Axa prioritara 3 „Locuri de
munca pentru toti”, Obiectivul specific 3.7. Cresterea ocuparii prin sustinerea intreprinderilor cu profil non-agricol din zona urbana, el
raspunzand si Strategiei de Dezvoltare a Regiunii Sud Muntenia - Planul de dezvoltare regionala a regiunii Sud Muntenia pentru perioada
2014 – 2020, dar si Strategiei Nationale pentru incluziunea sociala si reducerea saraciei pentru perioada 2015 - 2020, intrucat, pe termen lung, implementarea proiectului si atingerea obiectivului general propus va avea trei efecte majore: formare, infiintare intreprinderi si angajare personal.</t>
  </si>
  <si>
    <t>L-UAT nivel local
P1-întreprindere mica
P2-întreprindere mica</t>
  </si>
  <si>
    <t>Antreprenoriat sustenabil in mediul urban din regiunea Sud Muntenia</t>
  </si>
  <si>
    <t>OG al proiectului îl reprezinta contribuþii la progresul culturii antreprenoriale si stimularea ocuparii, având drept scop si obiective
pregatirea persoanelor de a iniþia idei de afaceri si de a le concretiza în afaceri sustenabile si durabile, prin imbunataþirea nivelului de
competenþe antreprenoriale, oferind suportul logistic, financiar si didactic al iniþiativelor antreprenoriale pentru crearea de întreprinderi cu profil nonagricol din zona urbana corespunzatoare regiunii Sud Muntenia si a unor locuri de munca sustenabile si de calitate, proiectul
aducându-si astfel aportul la îndeplinirea obiectivului specific 3.7. al POCU „Cresterea ocuparii prin susþinerea întreprinderilor cu profil
nonagricol din zona urbana”, si fiind în deplina concordanþa cu Obiectivul tematic al Axei Prioritare 3 a POCU si al Strategiei Nationale
pentru Competitivitate 2014-2020.
Toate acestea vor fi implementate urmarind integrarea a trei componente principale: i)formare antreprenoriala - informare, consiliere,
selecþie grup þinta, formare profesionala si selecþie planuri de afaceri, stagii de practica-activitatile A1, A2 ii) implementare planuri de
afaceri - consiliere, consultanþa, mentorat, sprijin pentru infiinþarea, demararea si implementarea afacerilor, implementarea schemei de ajutor de minimis-activitatea A3 iii) activitaþi de asistenþa si post-asistenþa pentru monitorizarea funcþionarii, dezvoltarii si sustenabilitaþii planurilor de afaceri- activitatea A4. Toate acestea insumate, complementate de campanii de informare si constientizare-activitatea A1, de activitaþi de inovare sociala si sprijinirea tranziþiei catre o economie cu emisii scazute de dioxid de carbon(activitatea A5), vor asigura un cadru prielnic si condiþii reale pentru implementarea de programe de formare antreprenoriala pentru grupul þinta ales, fiind promovate si selectate planuri de afaceri si create noi întreprinderi cu componente de sustenabilitate adecvate, în conformitate cu prevederile specifice ale cererii de propuneri “Romania Start – Up Plus”. Obiectivul general al proiectului va fi îndeplinit prin atingerea a sase obiective specifice.</t>
  </si>
  <si>
    <t>L-întreprindere mijlocie
P1-ONG</t>
  </si>
  <si>
    <t>AA1 /25.04.2018
AA2/31.05.2018
AA3/03.09.2018
AA4/11.09.2018
AA5/20.12.2018
AA6/25.01.2019
AA7/06.08.2019
AA8/12.10.2020
AA9/04.02.2021</t>
  </si>
  <si>
    <t>InGenius Start-up Xpress! Program de antreprenoriat responsabil in regiunea Sud-Muntenia</t>
  </si>
  <si>
    <t>Obiectivul general al proiectului “Ingenius startup Xpress– Program de antrepronoriat responsabil in regiunea Sud Muntenia“este
cresterea ocuparii prin sustinerea infiintarii a 40 de intreprinderi inovatoare si sustenabile cu profil non – agricol, precum si a 80 de noi
locuri de munca in zonele urbane din regiunea Sud Muntenia printr-un program de masuri integrate de dezvoltare a competentelor
antreprenoriale - 400 de persoane, mentorat, asistenta pentru dezvoltarea unui plan de afaceri, promovare si sprijin financiar.
Prin obiectivul sau general, proiectul contribuie la realizarea obiectivului specific major al programului ?dezvoltarea resurselor umane prin cresterea accesului la un sistem de educatie si formare profesionala de calitate, stimularea ocuparii, cu precadere pentru tineri, reducerea saraciei si a excluziunii sociale prin facilitarea accesului de servicii sociale si de sanatate? si obiectivului tematic nr.8 - ?Promovarea unor locuri de munca durabile si de calitate si sprijinirea mobilitatii lucratorilor?, din cadrul axei prioritare nr. 3, POCU 2014 -2020, prin implementarea de masuri integrate de formare de competente antreprenoriale pentru 400 de persoane, promovare a spiritului antreprenorial, infiintarea a 80 de noi locuri de munca si a 40 de afaceri sustenabile in domenii prioritare, competitive in regiunea Sud Muntenia, respectiv infiintarea a minim 2 afaceri si crearea a minim 4 noi locuri de munca in fiecare din judetele Arges, Prahova, Dambovita, Teleorman, Giurgiu, Ialomita, Calarasi.</t>
  </si>
  <si>
    <t>L- institutie de învatamânt superior de stat acreditata
P1-întreprindere mica
P2-ONG</t>
  </si>
  <si>
    <t>ADAM - Academia pentru Dezvoltarea Antreprenoriatului si Managementului</t>
  </si>
  <si>
    <t>OG: Sustinerea antreprenoriatului sustenabil si crearea de locuri de munca durabile prin intreprinderi cu profil non-agricol, în zona urbana
din regiunea de SM a Romaniei.
Obiectivul general al proiectului va contribui la realizarea Obiectivului tematic 8: „Promovarea unor locuri de munca durabile si de calitate si sprijinirea mobilitaþii lucratorilor”, din cadrul POCU 2014-2020, Axa prioritara 3: „Locuri de munca pentru toþi”, prin sustinererea infiintarii si functionarii unui numar de 36 de noi întreprinderi, inclusiv a unor microîntreprinderi si a unor întreprinderi mici si mijlocii inovatoare, cu profil non-agicol din zona urbana, situate în Regiunea de Dezvoltare Sud Muntenia, pe baza unor subventii acordate oamenilor de afaceri/antreprenorilor care participa la programul de formare si la concursul de planuri de afaceri organizate în cadrul proiectului.
Proiectul propus va fi implementat in toate cele 7 judete ale Regiunii de Sud Muntenia, iar grupul tinta va fi format din persoane fizice care au resedinta / domiciliul in regiunea Sud Muntenia (judetele Arges, Prahova, Dâmboviþa, Teleorman, Giurgiu, Ialomiþa si Calarasi), si care indeplinesc cumulativ urmatoarele conditii:
- au capacitatea legala de a înfiinta o companie;
- intentioneaza sa înfiinteze o afacere nonagricola în mediul urban, în regiunea SM;
- prin ideea de afaceri pe care doresc sa o puna în practica vor crea cel putin 2 noi locuri de munca.
In ceea ce priveste dimensiunea diferitelor categorii de persoane care vor forma grupul tinta nu se vor impune bariere sau criterii de
selectie care sa avantajeze sau sa dezavantajeze anumite categorii de persoane, dimensiunea diverselor categorii fiind impusa doar de
interesul acestora de a se implica în activitatile proiectului pe care il vom implementa, de a accesa schema de minimis si de a crea cel
putin 2 locuri de munca.</t>
  </si>
  <si>
    <t>SUCCESS - Startup-uri Constituite pe Competențe Economice Sustenabile de Succes</t>
  </si>
  <si>
    <t>Obiectivul general al proiectului “SUCCESS – StartUp-uri Constituite pe Competenþe Economice Sustenabile de Succes” consta în
cresterea ocuparii în Regiunea de Dezvoltare Sud Muntenia, prin derularea unui program de susþinere a antreprenoriatului, în cadrul
caruia 378 de persoane din cele 7 judeþe componente vor beneficia de formare în vederea îmbunataþirii competenþelor antreprenoriale, cel
puþin 46 de persoane cu planuri de afaceri viabile vor fi selectate pentru a beneficia de mentorat si consultanþa pentru demararea unei
afaceri, precum si de sprijin financiar în implementarea planurilor de afaceri, creând totodata un numar de minim 92 de noi locuri de
munca. Sustenabilitatea afacerilor va fi asigurata prin intermediul unui Centru de Susþinere si Promovare a întreprinderilor finanþate în
cadrul proiectului, prin intermediul unei propuneri de politici publice si a unor masuri pentru diseminarea, valorificarea si transferul de bune
practici, facilitând o dezvoltare durabila a mediului antreprenorial din România.</t>
  </si>
  <si>
    <t xml:space="preserve">AA1 /23.04.2018
AA2 /24.05.2018
AA3/29.08.2018
AA4/29.10.2018
AA5/22.11.2018
AA6/18.12.2018
AA7/21.12.2018
AA9/10.02.2021
</t>
  </si>
  <si>
    <t>Dezvoltare Antreprenorială Durabilă în Regiunea Sud Muntenia</t>
  </si>
  <si>
    <t>Obiectivul general al proiectului consta în încurajarea antreprenorialului si a ocuparii pe cont propriu prin formarea profesionala a 312
persoane si susþinerea înfiinþarii a 36 de întreprinderi cu profil non-agricol în zona urbana a Regiunii Sud Muntenia.
Una dintre nevoile cele mai stringente ale celor care doresc sa iniþieze o afacere, o reprezinta asigurarea accesului la capital cuplat cu
accesul la programe de mentorat. Capitalul furnizat fara accesul la mentorat este un capital irosit. Prin acþiunile si activitaþile sale (formare, stagii de practica, mentorat), proiectul creeaza valoare adaugata, contracarând o serie de temeri si raspunzând unor nevoi ale celor care doresc sa iniþieze o afacere cum ar fi:
• Costul ridicat al lansarii unei afaceri (procurarea echipamentului, serviciilor, personalului etc.)
• Investiþia într-o afacere care nu este viabila din punct de vedere economic.
• Costuri ridicate pentru susþinerea activitaþii pe o piaþa cu o concurenþa puternica, care îngreuneaza afirmarea noului venit.
• Riscurile lansarii pe cont propriu al unei idei noi de afacere.
Prin proiect se va stimula si încuraja spiritul antreprenorial si vor fi facuþi primii pasi în dezvoltarea competenþelor antreprenoriale, pentru un numar de 312 persoane. Pe parcursul formarii antreprenoriale, aceste persoane vor fi ajutate sa-si planifice afacerea si sa creeze planuri de afaceri competitive. Cele mai sustenabile 36 de idei, vor primi sprijin financiar pentru punerea lor în practica, efectul imediat fiind crearea a minim 72 noi locuri de munca. Prin proiect, se ofera cadrul necesar ca toate planurile de afaceri sa fie competitive, astfel, chiar daca numai o parte a acestora vor primi sprijin financiar direct, restul sa poata constitui instrumente de dezvoltare sau chiar de obþinere a altor finanþari de tip credit, joint-venture, etc, contribuind astfel pe termen lung la dezvoltarea antreprenoriatului în regiune.</t>
  </si>
  <si>
    <t xml:space="preserve">AA 1 /13.02.2018
AA 2 /12.04.2018
AA 3 /27.04.2018
AA4/27.06.2018
AA5/30.07.2018
AA6/03.09.2018
AA7/15.10.2018
AA8/09.11.2018
AA9/15.05.2019
AA10/16.10.2019
AA11/12.03.2020
AA12/27.05.2020
</t>
  </si>
  <si>
    <t>SMART Start-UP  - Antreprenoriat inovativ si sustenabil in Sud Muntenia</t>
  </si>
  <si>
    <t>Obiectivul general al proiectului il constituie dezvoltarea spiritului antreprenorial si generarea unui numar crescut locuri de munca si de
afaceri cu profil nonagricol in Regiunea Sud Muntenia, prin formare profesionala, dezvoltarea de competente antreprenoriale si
manageriale si sprijin acordat persoanelor cu varsta peste 18 de ani, care doresc sa initieze o activitate independenta in aceasta regiune.
Proiectul va genera efecte pozitive pe termen lung atat la nivelul grupului tinta, asupra comunitatilor economice din regiune si, prin
diseminarea rezultatelor, poate genera un impact major la nivelul altor regiuni de dezvoltare, altor categorii de grup tinta.
Datorita serviciilor integrate pentru sprijinirea initierii si dezvoltarii de activitati independente, membrii grupului tinta isi vor dezvolta
cunostinte si abilitati necesare care ii vor ajuta in a deveni, pe termen lung, antreprenori de succes. La aceasta vor contribui capacitatile si expertiza celor 3 parteneri angrenati in proiect.</t>
  </si>
  <si>
    <t>L-camera de comert
P1-întreprindere mica
P2-camera de comert</t>
  </si>
  <si>
    <t>Antreprenoriat- O noua sansa in Sud Muntenia!</t>
  </si>
  <si>
    <t>Proiectul “Antreprenoriat – O noua sansa in Sud Muntenia!” are ca obiectiv general incurajarea antreprenoriatului prin derularea unui
program de formare antreprenoriala, incurajarea si sustinerea ocuparii pe cont propriu prin infiintarea a 36 intreprinderi cu profil nonagricol in zona urbana din regiunea Sud-Muntenia. Proiectul urmareste formarea in domeniul antreprenorial a 300 de persoane care au domiciliu sau resedinta in mediul rural sau in cel urban din regiunea Sud-Muntenia si care intentioneaza sa infiinteze o afacere nonagricola in mediul urban, pregatirea practica, consilierea si sprijinirea infiintarii a 36 de intreprinderi pentru ocuparea pe cont propriu si crearea de noi locuri de munca. Prin sprijinul oferit in cadrul proiectului se vor infiinta 36 de intreprinderi (minim 2 in fiecare judet) contribuind astfel la cresterea economica a zonei prin plata taxelor si impozitele generate de noile intreprinderi infiintate, se vor crea 72 de noi locuri de munca (minim 2 in cadrul fiecarei intreprinderi nou infiintare) aducand un aport semnificativ la incluziunea sociala prin includerea in sistemul de asigurari sociale si prin plata contributiilor sociale, vor fi sprijinite 72 de familii ale salariatilor prin obtinerea unui venit constant contribuind astfel la reducerea saraciei si cresterea nivelului de trai.</t>
  </si>
  <si>
    <t>DARE TO START! – Dezvoltarea Antreprenoriatului prin Resurse umane Educate</t>
  </si>
  <si>
    <t>Obiectivul general al proiectului il constituie dezvoltarea antreprenoriatului si cresterea ocuparii pe cont propriu in mediul urban la nivelul
regiunii Sud Muntenia, prin infiintarea a 73 de intreprinderi cu profil non-agricol, in vederea crearii de noi locuri de munca durabile si de
calitate si promovarii mobilitatii lucratorilor.
Dezvoltarea resurselor umane reprezinta unul dintre elementele fundamentale ale unei cresteri economice sustenabile, iar prezentul
proiect raspunde acestei necesitati prin furnizarea de actiuni complexe bazate pe experienta dobandita si pe know-how-ul acumulat de
catre Solicitant de-a lungul timpului.
Constientizarea persoanelor cu privire la importanta crearii de noi locuri de munca, cresterea gradului de interes fata de cultura
antreprenoriala, dezvoltarea competentelor antreprenoriale pentru 600 de persoane din grupul tinta, selectarea a 73 de planuri de afaceri
in vederea finantarii, acumularea de cunostinte prin participarea la stagii de practica, furnizarea serviciilor personalizate de consiliere/
consultanta/ mentorat in vederea implementarii planului de afaceri, suport in infiintarea si derularea activitatilor independente vor crea
efecte pozitive pe termen lung ce se vor evidentia prin imbunatatirea situatiei financiare a familiei, cat si prin cresterea economiei locale si a numarului de locuri de munca.</t>
  </si>
  <si>
    <t>L-ONG
P1-întreprindere mica
P2-UAT nivel judetean
P3-institutii publice aflate în subordinea sau sub coordonarea consiliului local/primarului
P4-institutii publice aflate în subordinea sau sub coordonarea consiliului local/primarului
P5-ONG</t>
  </si>
  <si>
    <t>Sprijin pentru Initierea Afacerii</t>
  </si>
  <si>
    <t>OBIECTIV GENERAL: Dezvoltarea competentelor si capacitatilor antreprenoriale din regiunea SUD-Muntenia.
OBIECTUL GENERAL AL PROIECTULUI va fi realizat prin atingerea celor 3 obiective specifce (vezi detalii mai jos, in sectiunea
“obiectivele specifice ale proiectului”. La randul lor obiectivele specifice sunt atinse prin desfasurarea activitatilor si atingerea rezultatelor imediate ale activitati (au fost descrise si corelate cel 7 Rezultate asteptate, fiind identificate Activitatile care le vor genera, mai mult fiind identificate si rezultatele immediate ale activitatilor/subactivitatilor in descrierea rezultatelor asteptate – vezi detalii in sectiunea “Rezultate asteptate”). Activitatea management de proiect este activitate transversala, contribuind la indeplinirea tuturor obiectivelor specifice si implicit a obiectivului general.
Proiectul nostru este relevant la nivelul regiuniii SUD Muntenia (regiunea de implementare), deoarece contribuie intr-un mod intregrat la
realizarea obiectivelor din documentele strategice relevante, astfel, ne propunem sa SPRIJINIM/SUSTINEM/DEZVOLTAM
antreprenoriatul, si implicit IMM-ul, inclusiv prin FORMARE ANTREPRENORIALA(cu impact la nivel regional prin cei 340 de participanti la programul de formare – minim 20 pers din fiecare judet al regiunii), CONSILIERE/CONSULTANTA in domeniul ANTREPRENORIATULUI dar si ACORDARE DE SUBVENTII (sporirea investitiilor in dezvoltarea antreprenoriatului) in toate judetele Regiunii Sud Muntenia (minim 2 planuri de afaceri sprijinite in fiecare din cele 7 judete).
La baza tuturor documentelor pregatite pentru depunerea proiectului (fie ca vorbim despre Cererea de Finantare sau despre Studiul
Antreprenoriat, fie ca vorbim despre celelalte anexe) am avut in vedere mereu strategiile mentionate mai jos dar si documentele
programatice POCU (cu accent pe POCU 3.7)</t>
  </si>
  <si>
    <t xml:space="preserve">AA 1 /09.02.2018
AA 2 /04.04.2018
AA3/04.09.2018
AA4/14.09.2018
AA5/05.10.2018
AA6/08.11.2018
AA7/20.12.2018
AA8/19.03.2019
AA9/26.06.2019
AA10/08.05.2020
AA11/05.12.2020
</t>
  </si>
  <si>
    <t>SOARE - Sanse de Ocupare prin Antreprenoriat REsponsabil</t>
  </si>
  <si>
    <t>Obiectivul general al proiectului: Cresterea ocuparii prin antreprenoriat, înfiinþare de întreprinderi cu profil nonagricol în zona urbana a
Regiunii Sud Muntenia si susþinerea acestora în vederea dezvoltarii afacerilor.
Proiectul va genera un efect pozitiv pe termen lung prin: cresterea gradului de interes si constientizare faþa de cultura antreprenoriala în rândul a 360 potenþiali antreprenori, înfiinþarea a 36 noi întreprinderi, crearea a minimum 72 de noi locuri de munca si susþinerea celor 36 de întreprinderi înfiinþate pentru implementarea planurilor de afaceri selectate în cadrul proiectului, în vederea dezvoltarii afacerilor finanþate. De asemenea, proiectul prevede activitaþi de elaborare a cel puþin unui document de susþinere/ analiza a mediului antreprenorial, la nivel local sau regional, contribuind astfel la transferul rezultatelor proiectului catre alt grup þinta, alt sector etc. Proiectul prevede dezvoltarea de mecanisme de susþinere si promovare a întreprinderilor înfiinþate si finanþate în cadrul proiectului pentru o perioada de 12 luni de la finalizarea implementarii.
Proiectul contribuie astfel la atingerea obiectivului general al Strategiei Naþionale pentru Ocuparea Forþei de Munca 2014 – 2020:
”Atingerea unui nivel sustenabil de ocupare a forþei de munca susþinut de competitivitate economica, coeziune sociala si dezvoltare
durabila” si a obiectivului specific 3 al strategiei: ”Dezvoltarea unei resurse umane cu un nivel înalt de calificare si competenþe adaptate la cerinþele pieþei muncii”.</t>
  </si>
  <si>
    <t>L-microîntreprindere
P1-întreprindere mica
P2-institutie de învatamânt superior de stat acreditata</t>
  </si>
  <si>
    <t>START UP SUD MUNTENIA</t>
  </si>
  <si>
    <t>Obiectivul general al proiectului este sprijinirea antreprenoriatului si cresterea competentelor manageriale si antreprenoriale in regiunea Sud Muntenia, ca oportunitate pentru dezvoltarea de afaceri, inclusiv IMM-uri inovatoare si ocupare. Astfel, vor fi infiintate un numar de 36 de afaceri noi cu profil non-agricol in zona urbana, din care cel putin 2 in fiecare judet din aria de implementare. Proiectul se adreseaza unui GT format din 300 de persoane fizice cu varsta peste 18 ani (someri si inactivi /angajaþi, inclusiv persoane care desfasoara o activitate independenta) cu resedinta/domiciliul in regiunea Sud Muntenia care doresc sa infiinteze o afacere nonagricola în mediul urban, exclusiv tineri NEETs. Min 150 de persoane din GT vor fi femei. EFECTE PE TERMEN LUNG: prin proiect se sustine cresterea gradului de ocupare prin crearea a 72 de noi locuri de munca, cate min 2/afacere, mentinute min. 6 luni de la incheierea finantarii, de catre cele 36
de afaceri nou infiintate. In ce priveste efectele asupra membrilor GT, acestia vor beneficia de un program de formare in competente antreprenoriale care va permite generarea de noi afaceri si dezvoltarea culturii antreprenoriale prin transformarea acestuia intr-o alternativa viabila de cariera si in consecinta ocupare in regiunea Sud Muntenia. O analiza statistica a nevoilor si situatiei GT se regaseste la sectiunile Context si Justificare.</t>
  </si>
  <si>
    <t>L-camera de comert
P1-microîntreprindere
P2-ONG
P3-institutie de învatamânt superior de stat acreditata</t>
  </si>
  <si>
    <t>AA 1 /13.04.2018
AA2/30.05.2018
AA3/12.07.2018
AA4/27.09.2018
AA5/20.10.2018
AA6/04.06.2019
AA7/06.04.2020
AA8/22.09.2020</t>
  </si>
  <si>
    <t>Antreprenopolis SUD MUNTENIA</t>
  </si>
  <si>
    <t>OB GENERAL este dezv unui set de masuri pt cresterea ocuparii in reg Sud Muntenia prin dobandirea de competente antreprenoriale de catre 360 de pers, infiintarea si dezv a 36 de intreprinderi si crearea a min 72 locuri de munca.
Efectele pozitive depasesc aria imbunatatirii situatiei socio-profesionale si econ a pers direct implicate in afacere (cei 36 de antreprenori si cei min 72 angajati) prin adevarati poli de dezv economica, intreprinderile generand locuri de munca pe termen mediu si lung si venituri in
plan orizontal prin furnizarea de materii prime si servicii (conform PA). Ob gen urmareste dezv de intreprinderi inovative, axate pe dezv durabila si eficienta a resurselor, incadrandu-se in directivele Strategiei Europa 2020 a Uniunii Europene:
- Ob POCU - "dezv res umane prin cresterea accesului la un sist de educatie si formare profesionala de calitate, stimularea ocuparii, reducerea saraciei si excluziunii sociale prin facilitarea accesului la servicii sociale si de sanatate" prin organizarea de cursuri de formare
antreprenoriala si stagii de practica pt 36 pers si prin cresterea ocuparii pentru 72 pers angajate.
- Ob tematic al AP 3 a POCU - "promovarea unor locuri de munca durabile si de calitate si spijininrea mobilitatii lucratorilor" prin crearea a 72 de locuri de munca in reg Sud Muntenia.
- Ob specific 3.7 - "cresterea ocuparii prin sustinerea intreprinderilor cu profil non agricol din zona urbana” prin acodarea de ajutoare de minimis pentru 36 de intreprinderi cu profil non agricol infiintate in reg Sud Muntenia. Ob general se incadreaza in Pl de dezv al reg Sud Muntenia 2014-2020, in Str Nat pt Competitivitate 2014-2020, Str nat pt Incluz soc si red saraciei, Str Nat de Ocupare a Fortei de Munca 2014-2020.</t>
  </si>
  <si>
    <t xml:space="preserve">ONG
</t>
  </si>
  <si>
    <t>AA 1 /13.04.2018
AA2/30.05.2018
AA3/12.07.2018
AA4/27.09.2018
AA5/20.10.2018
AA6/21.12.2019
AA7/03.01.2019
AA8/24.09.2019
AA9/08.10.2019
AA10/27.01.2020
AA11/04.09.2020
AA12/27.10.2020</t>
  </si>
  <si>
    <t>Start antreprenoriat!</t>
  </si>
  <si>
    <t>OG: Contributii la cresterea ocuparii in regiunea Sud –Muntenia prin dezvoltarea competenþelor antreprenoriale si manageriale a 310 persoane si acordarea de suport pentru operationalizarea ideilor de afaceri, infiintarea si dezvoltarea de intreprinderi non-agricole, inovative, sustenabile si incluzive, in mediul urban, creatoare de locuri de munca, prin aplicarea de masuri integrate de informare, formare antreprenoriala, acordarea de consultanta si mentorat , finantarea implementarii planurilor de afaceri prin ajutor de minimis.
Proiectul contribuie la indeplinirea obiectivului specific 3.7 al POCU- „Cresterea ocuparii prin sustinerea intreprinderilor cu profil nonagricol din zona urbana”.
Obiectivul general al proiectului genereaza un efect pozitiv pe termen lung contribuind la dezvoltarea economiei regiunii Sud-Muntenia printr-un mediu de afaceri competitiv, la stimularea si cresterea ocuparii pe cont propriu si a capabilitatii intreprinderilor create de a genera locuri de munca durabile si de calitate.
Prin obiectivul general formulat, proiectul contribuie la indeplinirea obiectivului major al Strategiei Europa 2020 definita din titlu ca o strategie pentru o crestere inteligenta, ecologica (durabila) si favorabila incluziunii. Prin proiect se va urmari ca afacerile noi sa se bazeze pe inovare, pe utilizarea eficienta a resurselor, cu accent pe resursele ecologice si mai competitive, precum si pe asigurarea unui grad mai ridicat de ocupare a fortei de munca, care sa contribuie la cresterea coeziunii sociale, reducerea saraciei si a excluziunii sociale, grupul tinta avand in componenta someri si persoane inactive, categorii expuse saraciei.</t>
  </si>
  <si>
    <t>L-ONG
P1-ONG
P2-ONG</t>
  </si>
  <si>
    <t>Antreprenoriatul pas cu pas - program de dezvoltare a antreprenoriatului in mediul urban din Regiunea Sud Muntenia</t>
  </si>
  <si>
    <t>Obiectivul General al proiectului este promovarea antreprenoriatului si a ocuparii pe cont propriu in regiunea Sud Muntenia prin dezvoltarea unui program in trei dimensiuni (formare profesionala in antreprenoriat pentru 500 de persoane, implementarea a 61 de planuri de afaceri si monitorizarea a 61 de afaceri care creeaza minim 122 de noi locuri de munca.
Obiectivele specifice ale proiectului sunt:
Dezvoltarea a 500 de planuri de afaceri prin promovarea si implementarea unui program de formare profesionala in antreprenoriat pentru 500 de persoane care se va finaliza cu selectarea a 61 de planuri de afaceri ce urmeaza a fi finantate. Programul de formare va include un stagiu de practica la o intreprindere existenta.
Dezvoltarea CRAU –Centru Regional de Antreprenoriat Urban – structura ce va asigura sprijinul tehnic pentru gestionarea unei scheme de minimis pentru finantarea si implementarea a 61 de planuri de afaceri.
 Monitorizarea functionarii a 61 de afaceri si crearea si mentinerea a 122 locuri de munca pentru o perioada de 6 luni de la incheierea finantarii afacerii.</t>
  </si>
  <si>
    <t>L-microîntreprindere
P1-ONG
P2-ONG</t>
  </si>
  <si>
    <t>Vreau sa schimb</t>
  </si>
  <si>
    <t>Obiectivul general al proiectului este ruperea cercului vicios al saraciei si excluziunii provocat de lipsa de educatie, calificare, loc de munca, conditii de trai decente, acces la servicii sociale, pentru 560 de persoane din comunitatea marginalizata cu populatie de etnie roma din orasul Budesti, zonele Buciumeni, Gruiu, Aprozi, prin interventii integrate, concepute astfel incat sa abordeze factorii de baza ai inegalitatii.
Proiectul “Vreau sa schimb!” se adreseaza deopotriva copiilor, adultilor, persoanelor varstnice si celor cu dizabilitati, incluziv de etnie roma, abordand exhaustiv nevoile persoanelor aflate in saracie si excluziune sociala, deoarece doar prin sprijinirea tuturor, in mod integrat, comunitatea poate iesi din marginalizare si poate avea o dezvoltare durabila.
Prin consiliere directa, personalizata, prin imbunatatirea conditiilor de invatamant, sesiuni de tip scoala dupa scoala (after school), orientare profesionala, calificare, sprijin pentru gasirea unui loc de munca sau deschiderea unei afaceri, reglementarea actelor de proprietate, imbunatatirea conditiilor de locuit, asistenta socio-medicala, acordarea de subventii, proiectul “Vreau sa schimb!” va reda persoanelor din grupul tinta stima de sine, statutul social de membru activ al comunitatii, activandu-le capacitatile de a se ajuta pe ei insisi si a-si ajuta semenii. In plus, campania antidiscriminare va consolida aceste efecte, schimband mentalitatile negative, dezactivand sabloanele care nu dau nici o sansa de dezvoltare oamenilor saraci si de etnie roma.</t>
  </si>
  <si>
    <t>L-ONG / 
P1-institutie de învatamânt pre-universitar de stat acreditata
P2-ONG
P3-institutii publice aflate în subordinea sau sub coordonarea consiliului local/primarului
P4-microîntreprindere</t>
  </si>
  <si>
    <t>Sansa de-acasa</t>
  </si>
  <si>
    <t>Obiectivul general al proiectului este ruperea cercului vicios al saraciei si excluziunii provocat de lipsa de educatie, calificare, loc de munca, conditii de trai decente, acces la servicii sociale, pentru 560 de persoane din comunitatea marginalizata cu populatie de etnie roma din comuna Colceag, satele Inotesti, Colceag, Valcelele, Parepa Rusani, prin intervenþii integrate, concepute astfel incat sa abordeze factorii de baza ai inegalitatii.
Proiectul “Sansa de acasa” se adreseaza deopotriva copiilor, adultilor, persoanelor varstnice si celor cu dizabilitati, incluziv de etnie roma, abordand exhaustiv nevoile persoanelor aflate in saracie si excluziune sociala, deoarece doar prin sprijinirea tuturor, in mod integrat, comunitatea poate iesi din marginalizare si poate avea o dezvoltare durabila.
Prin consiliere directa, personalizata, prin imbunatatirea conditiilor de invatamant, sesiuni de tip scoala dupa scoala (after school), orientare profesionala, calificare, sprijin pentru gasirea unui loc de munca sau deschiderea unei afaceri, reglementarea actelor de proprietate, imbunatatirea conditiilor de locuit, asistenta sociala, acordarea de subventii, proiectul “Sansa de acasa” va reda persoanelor din grupul tinta stima de sine, statutul social de membru activ al comunitatii, activandu-le capacitatile de a se ajuta pe ei insisi si a-si ajuta semenii. In plus, campania antidiscriminare va consolida aceste efecte, schimband mentalitatile negative, dezactivand sabloanele care nu dau nici o sansa de dezvoltare oamenilor saraci si de etnie roma.</t>
  </si>
  <si>
    <t>L-ONG /
institutie de învatamânt pre-universitar de stat acreditata
P1-ONG
P2-institutii publice aflate în subordinea sau sub coordonarea consiliului local/primarului
P4-microîntreprindere</t>
  </si>
  <si>
    <t>I.D.E.I-Integrare, Dezvoltare, Educatie, Initiativa</t>
  </si>
  <si>
    <t>Proiectul contribuie la realizarea obiectivului specific al programului POCU si apelului 4.1 si anume: reducerea numarului de persoane aflate în risc de saracie si excluziune sociala din comunitaþile marginalizate în care exista populatie
apartinând minoritatii roma prin: a) interventii in domeniul educatiei prin furnizarea de sprijin pentru reducerea parasirii timpurie a scolii prin
programe de tip „scoala dupa scoala” pentru 50 de elevi din invatamantul primar, servicii de consiliere si orientare pentru 280 copii si parintii acestora, 12 grupuri de discutii intre familie – educatori/profesori, lideri ai comunitatii in vederea prevenirii abandonului scolar, organizarea de excursii scolare si activitati extra – curriculare stimulative pentru 252 de copii; initierea de masuri de crestere a accesului si participarii la educatiei pentru anteprescolari prin organizarea de sesiuni de consiliere cu famiiliile copiilor si organizarea de cursuri de
alfabetizare pentru membrii familiei, reducerea parasirii timpurie a scolii prin acordarea de pachete integrate, (materiale educationale, imbracaminte si incaltaminte, burse sociale, imbunatatirea accesului la servicii medicale si sociale, la masuri de prevenþie, adaptate nevoilor si specificului comunitatii)...</t>
  </si>
  <si>
    <t>Lider parteneriat: organism neguvernamental nonprofit (persoana juridica de drept privat fara scop patrimonial); Tip parteneri: P 1 întreprindere mijlocie; P2unitate administrativ teritoriala nivel local/ P 3 institutie de învaþamânt pre-universitar de stat acreditata</t>
  </si>
  <si>
    <t>SINCER_BV - Servicii Integrate si Nediscriminare pentru Comunitatea de Etnie Roma din Bolintin Vale</t>
  </si>
  <si>
    <t>Reducerea numarului de persoane de etnie roma aflate in risc de saracie si excluziune sociala din comunitatea marginalizata Palanca din oras Bolintin Vale, jud Giurgiu, Regiunea Sud Muntenia prin infiintarea si subventionarea a 7 afaceri, crearea unui spatiu institutional inovativ – Centrul comunitar integrat pentru copii, adulti/parinti si varstnici si oferirea de servicii specializate integrate ( servicii educationale si extra-scolare, evaluare aptitudinala, informare si consiliere, instruire /formare profesionala, mediere si plasare, consultanta
pentru initierea unei afaceri, servicii sociale si medico-sociale) pentru 560 de persoane ( 203 femei) din care 97,95%, respectiv, 549 persoane de etnie roma (198 femei) din zona marginalizata Palanca.</t>
  </si>
  <si>
    <t xml:space="preserve">Lider parteneriat: organism neguvernamental nonprofit (persoana juridica de drept privat fara scop patrimonial); Tip parteneri: P 1 microîntreprindere; P2 institutii publice aflate în subordinea sau sub coordonarea consiliului local/primarului/ P 3 institutie de învatamânt pre-universitar de stat acreditata </t>
  </si>
  <si>
    <t>Obiectivul general este reducerea numarului de persoane marginalizate în care exista populaþie aparþinând minoritaþii rome din satul Herasti, comuna Herasti, judetul Giurgiu aflate in risc de saracie si excluziune sociala prin oferirea de servicii integrate in cinci domenii (educatie,ocupare, antreprenoriat, servicii socio medicale, locuire-acte de proprietate) unui grup tinta de 560 de beneficiari (din care 147 persane de etnie rroma, respectiv 26,25%), pe o durata de 36 de luni. Avand in vedere ca satul Herasti reprezinta o comunitate marginalizata cu populaltie de etnie rroma (25% din populatie este de etnie rroma), conform analizei realizate la nivelul comunitatii si ca
masurile integrate propuse prin proiect raspund nevoilor identificate prin analiza, Proiectul va duce pe termen lung la o crestere a nivelului educatiei si a ratei ocuparii precum si la dezvoltarea antreprenoriatului.</t>
  </si>
  <si>
    <t>Lider parteneriat: organism neguvernamental nonprofit (persoana juridica de drept privat fara scop patrimonial); Tip parteneri: P 1 microîntreprindere; P2 instituþie de învaþamânt pre-universitar de stat acreditata/ P 3 unitate administrativ teritoriala nivel local)</t>
  </si>
  <si>
    <t>Proiectul raspunde cerintelor Axei prioritare 4, incluziunea sociala si combaterea saraciei prin obiectivele spre care converg toate activitatile proiectului, fie ca vorbim de educatie pentru cei 100 de copii si cei 80 de parinti ai acestora, de cei 350 de participanti la cursurile de calificare, de cei 70 de participanti la masurile destinate dezvoltarii unei afaceri, de cei 620 de participanti la servicii sociale si de cei 340 participanti la masuri medicale, de cei 70 de beneficiari ai masurilor de locuire, de cei 20 care vor avea acte reglementate si de cei 400 care participa la masuri de combaterea discriminarii si promovarea multiculturalismului sau de cei 15 membri ai parteneriatului
social, lideri informali ai comunitatii. Fiecare interventie este un pas spre o viata mai buna printr-o educatie mai buna, un venit decent, o
sanatate mai buna, o casa mai buna, o comunitate mai buna.</t>
  </si>
  <si>
    <t>Lider parteneriat: organism neguvernamental nonprofit (persoana juridica de drept privat fara scop patrimonial); Tip parteneri: P 1 întreprindere mica; P2 organism neguvernamental nonprofit (persoana juridica de drept privat fara scop patrimonial)/ P 3 organism neguvernamental nonprofit (persoana juridica de drept privat fara scop patrimonial)/ P 4 organism neguvernamental nonprofit, de utilitate publica, cu personalitate juridica, care functioneaza 127 în domeniul dezvoltarii regionale (ADR)/ P 5 unitate administrativ teritoriala nivel local / P 6 institutie de învatamânt pre-universitar de stat acreditata</t>
  </si>
  <si>
    <t>Reducerea cu 565 a numarului de persoane aflate in risc de saracie si excluziune sociala din comunitatea marginalizata in care exista
populatie apartinand minoritatii rome, determinata si delimitata geografic in Municipiul Pitesti, judetul Arges, prin implementarea de masuri
integrate.
Proiectul va contribui la realizarea obiectivului specific al programului si apelului prin implementarea de masuri integrate in domeniul educatiei, ocuparii, serviciilor sociale/medicale/medico-sociale, al imbunatatirii conditiilor de locuit, in domeniul acordarii de asistenta juridica pentru reglementari de acte si prin intermediul campaniei antidiscriminare pentru cele 565 de persoane aflate in risc de saracie si excluziune sociala din comunitatea marginalizata in care exista populatie apartinand minoritatii rome, delimitata geografic in Municipiul Pitesti.
Prin toate aceste masuri, proiectul va produce un efect pozitiv pe termen lung si anume acela de a depasi situatia de vulnerabilitate a
comunitatii marginalizate in care exista populatie apartinand minoritatii rome aflate in risc de saracie si excluziune sociala la 6 luni de la
incetarea sprijinului.</t>
  </si>
  <si>
    <t>L-UAT nivel local/
P1-întreprindere mica
P2-societate comerciala aflata în subordinea, sub coordonarea sau sub autoritatea unei autoritaþi a
administratiei publice centrale sau locale
P3-UAT nivel local
P4-instituþie de învaþamânt pre-universitar de stat acreditata
P5-institutie de învatamânt pre-universitar de stat acreditata</t>
  </si>
  <si>
    <t>Solutii concrete pentru probleme reale</t>
  </si>
  <si>
    <t>Obiectivul general al proiectului il constituie combaterea saraciei si a excluziunii sociale din comunitatea marginalizata sat Lazaresti, com.
Schitu Golesti, jud. Arges prin implementarea de actiuni si activitati care sa inlature situatia de vulnerabilitate a comunitatilor la incetarea
sprijinului financiar, pentru 600 persoane din grupul tinta care vor beneficia de minim 2 servicii integrate in urma implementarii proiectului,
din care: roma ( 460 pers. ) si femei ( min. 230 pers.).
Proiectul contribuie la cresterea competitivitatii capitalului uman prin implementarea de masuri de sprijinire a dezvoltarii unor pachete de
servicii(educatie, sociale, medico-sociale, medicale) la nivel comunitar, integrate si orientate pe nevoile comunitatii.
Deasemenea se urmareste cresterea standardului profesional, prin dezvoltarea programelor integrate pentru formare, ocupare si alte
masuri de sprijin, pentru promovarea mobilitatii ocupationale a fortei de munca si promovarea programelor care sprijina si încurajeaza
demararea afacerilor în activitati non-agricole, in vederea facilitarii integrarii pe piata muncii si combaterea excluziunii sociale. In cadrul
proiectului prin actiunile derulate se urmareste reducerea nesigurantei locative si proportiei locuintelor supra-aglomerate</t>
  </si>
  <si>
    <t>L-UAT nivel local/
P1-microîntreprindere
P2-institutie de învatamânt pre-universitar de stat acreditata</t>
  </si>
  <si>
    <t>AA1/14.06.2018
AA2/30.08.2018
AA3/22.04.2019
AA4/27.09.2019
AA5/10.12.2019
AA6/03.02.2020
AA7/30.04.2020
AA8/02.06.2020
AA9/16.09.2020
AA10/29.10.2020
AA12/01.02.2021</t>
  </si>
  <si>
    <t>Obiectivul general al proiectului consta in reducerea numarului de persoane aflate in risc de saracie si excluziune sociala din comunitatea
marginalizata Razvani, prin furnizarea de masuri integrate de sprijin si servicii specializate in domeniul educatiei, ocuparii fortei de munca,
antreprenoriat, serviciilor sociale/socio-medicale/medicale, locuirii, reglementarii de acte, nediscriminarii si promovarii multiculturalismului
pentru 751 de persoane apartinand grupului tinta.
Obiectivul general al proiectului este in concordanta cu obiectivul general pentru AP 4 „Incluziunea sociala si combaterea saraciei” si obiectivul specific 4.1 „Reducerea numarului de persoane aflate in risc de saracie si excluziune sociala din comunitatile marginalizate in care exista populatie apartinand minoritatii rome, prin implementarea de masuri integrate”, contribuind astfel la dezvoltarea comunitatii marginalizate Razvani si, in speta, a membrilor comunitatii, pe toate palierele vietii comunitare. Analiza de nevoie realizata la nivelul comunitatii a reflectat realitatea sociala, faptul ca localitatea Razvani, izolata geografic de restul UAT, se confrunta cu o serie de vulnerabilitaþi ce determina marginalizarea intregii comunitati prin: grad scazut de educatie, grad scazut de ocupare formala, acces scazut al populatiei la serviciile medicale, socio-medicale si sociale, existenta unui numar mare de gospodarii afectate de saracie persistenta, existenta stereotipurilor etnice, precum si promovarea redusa a combaterii discriminarii.</t>
  </si>
  <si>
    <t>L-ONG / 
P1-UAT nivel local
P2-institutie de învatamânt pre-universitar de stat acreditata
P3-întreprindere mijlocie
P4-ONG</t>
  </si>
  <si>
    <t>Integrare prin educatie si ocupare in judetul Dambovita</t>
  </si>
  <si>
    <t>Obiectivul general al proiectului este reducerea riscului de saracie si excluziune sociala pentru un numar de 560 de persoane (din care minim 152 de persoane – peste 27% din grupul tinta – de etnie roma) care traiesc in comunitatea marginalizata din comuna Corbii Mari, jud. Dambovita, printr-o abordare bazata pe masuri integrate vizand imbunatatiri sustenabile in ceea ce priveste capitalul uman, ocuparea fortei de munca si conditiile socio-medicale, juridice si de locuit.
Obiectivul proiectului va fi atins prin aplicarea pachetului integrat de interventii care cuprinde:
- Sprijin in domeniul educatiei pentru 200 persoane
- Sprijin pentru cresterea gradului de ocupare prin formare profesionala si stimularea antreprenoriatului pentru 320 de beneficiari, adica peste 57% din grupul tinta, din care minim 80 de etnie roma, adica peste 52% din numarul beneficiarilor de etnie roma implicati in proiect
- Dezvoltarea si furnizarea de servicii sociale si medicale de calitate pentru membrii grupului tinta
- Imbunatatirea conditiilor de locuit pentru minim 40 gospodarii
- Reglementarea actelor juridice pentru minim 40 persoane
- Combarea discriminarii, promovarea multiculturalismului prin toate campaniile de informare si constientizare ale proiectului, precum si implicarea activa in actiuni de voluntariat a minim 30 membri din grupul tinta.</t>
  </si>
  <si>
    <t>L-UAT nivel judetean
P1-UAT nivel local
P2-institutie de învaþamânt pre-universitar de stat acreditata
P3-institutie de învaþamânt pre-universitar de stat acreditata
P4-ONG
P5-întreprindere mijlocie
P6-întreprindere mica</t>
  </si>
  <si>
    <t>EU-SPER- dezvoltarea integrata a comunitatii marginalizate „ROMLUX„</t>
  </si>
  <si>
    <t xml:space="preserve">Obiectivul general al proiectului il reprezinta promovarea incluziunii sociale, combaterea saraciei si a oricarei discriminari (Obiectivul tematic 9) prin sustinerea, de catre parteneriatul creat, a activitatilor orientate catre integrarea socio-economica a unui numar de 570 de persoane din comunitatea marginalizata (prioritatea de investitii 9.ii) din orasul Targoviste intr-o perioada de 36 luni. Activitatile care sustin indeplinirea acestui obiectiv sunt realizate prin interventii in domenii sociale relevante cum ar fi: educatie, ocupare, servicii sociale si sociomedicale, locuire si informarea membrilor comunitatii cu privire la drepturile lor sociale si cetatenesti. Obiectivul general al proiectului pentru grupul tinta format din 570 de persoane va beneficia de urmatoarele activitati: • Sprijin pentru cresterea accesului participarii la educatia timpurie (nivel prescolar – 40 de copii cu varsta intre 3 si 6 ani); Servicii de informare si consiliere-parinti si copii (136 de copii si 272 parinti/tutori consiliati); Activitati extrascolare (136 de copii vor beneficia de activitati extrascolare educative); 136 de copii apartinand grupului tinta care vor beneficia de masuri de acompaniere (acordarea pachete cu haine, incaltaminte, carti, rechizite scolare).48 de copii vor participa la excursiile ce vor fi organizate in cadrul programului SDS si 40 dintre ei vor fi selectati, in fuctie de rezultatele scolare obtinute in decursul anului pentru participarea la cele 2 tabere ce vor fi organizate.La fiecare tabara vor participa cate 20 de elevi • Sprijin pentru accesul pe piata muncii - 350 persoane vor beneficia de servicii de informare, consiliere formare profesionala si mediere; Cresterea gradului de ocupare la nivelul comunitatii marginalizate prin insertia pe piata muncii a 106 persoane apartinand grupului tinta; Pentru adultii apti pentru a activa pe piata muncii, proiectul isi propune sa asigure oportunitatea participarii lor pe piata muncii: 350 de persoane in risc de saracie si excluziune sociala vor beneficia de cursurile Competente Sociale si Civice, cursuri Operator introducere, validare si prelucrare date si cursuri de calificare nivel 1 in functie de specificul fiecarei persoane • Sustinerea antreprenoriatului – 28 de planuri de afaceri vor fi selectate pentru acordarea de micro-granturi; 100 de persoane participa la cursurile de Competente Antreprenoriale si Competente Informatice • Sprijinirea dezvoltarii/furnizarii de servicii socio-medicale pentru 570 de persoane • Activitati de imbunatatire a conditiilor de locuit Beneficiarii acestor servicii vor fi stabiliti conform analizei individuale ale celor 194 de gospodarii selectate.Vor beneficia de un serviciu de executie lucrari construtii •Activitati de asistenta juridica pentru reglementari acte. 150 de persoane vor beneficia de consiliere juridica pentru intrarea in legalitate si in vederea intocmirii dosarelor pentru obtinerea ajutoarelor sociale • 240 de persoane vor beneficia de campanii de promovare a egalitatii de sanse, combaterea discriminarii, dezvoltare durabila, protectia mediului inconjurator. </t>
  </si>
  <si>
    <t>L-UAT nivel local
P1-institutii publice aflate în subordinea sau sub coordonarea consiliului local/primarului
P2-institutie de învatamânt pre-universitar de stat acreditata
P3-ONG
P4-institutie de învatamânt pre-universitar de stat acreditata
P5-ONG
P6-întreprindere mica</t>
  </si>
  <si>
    <t>Obiectivul general este reducerea numarului de persoane marginalizate non rroma din satul Greaca, comuna Greaca, judetul Giurgiu aflate in risc de saracie si excluziune sociala prin oferirea de servicii integrate in cinci domenii (educatie,ocupare, antreprenoriat, servicii socio medicale, locuire-acte de proprietate) unui grup tinta de 560 de beneficiari, pe o durata de 36 de luni. Avand in vedere ca satul Greaca reprezinta o comunitate marginalizata, conform analizei realizate la nivelul comunitatii si ca masurile integrate propuse prin proiect raspund nevoilor identificate prin analiza, Proiectul va duce pe termen lung la o crestere a nivelului educatiei si a ratei ocuparii precum si la dezvoltarea antreprenoriatului. Acestea vor conduce la o reducere a numarului de persoane marginalizate aflate in risc de saracie si excluziune sociala, contribuind astfel la indeplinirea obiectivului specific al programului si al apelului de proiecte - reducerea numarului de persoane aflate in risc de saracie si excluziune sociala din comunitatile marginalizate (non roma), prin implementarea de masuri integrate.</t>
  </si>
  <si>
    <t>Lider parteneriat: organism neguvernamental nonprofit (persoana juridica de drept privat fara scop patrimonial); Tip parteneri: P 1 microîntreprindere; P2institutie de învatamânt pre-universitar de stat acreditata/ P 3 institutii publice aflate în subordinea sau sub coordonarea consiliului local/primarului</t>
  </si>
  <si>
    <t>Start-Up Plus - afaceri de succes in Regiunea Sud-Muntenia</t>
  </si>
  <si>
    <t>Obiectivul general al proiectului este dezvoltarea antreprenoriatului in regiunea Sud Muntenia si imbunatattirea nivelului de competente manageriale si antreprenoriale ca oportunitate pentru dezvoltarea de afaceri si ocupare.
Astfel, vor fi infiintate un numar de 36 de intreprinderi noi, din care cel putin 2 in fiecare judet din regiunea de implementare a proiectului.
In cadrul acestui proiect, nu vor face parte din grupul tinta tinerii NEETs (care nu urmeaza nicio forma de invatamant si nici nu au un loc de munca) cu varsta intre 16 - 24 ani.
Proiectul se adreseaza unui grup tinta format din 300 de persoane cu varsta peste 18 de ani, care doresc sa initieze o activitate independenta.
EFECTE PE TERMEN LUNG: Prin acest proiect se sustine cresterea gradului de ocupare prin crearea a 72 de noi locuri de munca, cate minim 2 locuri de munca pe afacere infiintata in cadrul proiectului, mentinute minim 12 luni dupa finalizarea proiectului, de catre cele 36 de intreprinderi nou infiintate in cadrul proiectului.
CONTRIBUTIA LA OBIECTIVELE AXEI PRIORITARE SI OS 3.7: formarea a 300 de persoane in domeniul antreprenoriatului, respectiv dezvoltarea unui incubator de afaceri virtual de sprijin pentru dezvoltarea ideilor de afaceri, promovand si sustinand astfel antreprenoriatul, iar adaptabilitatea fortei de munca va fi sprijinita prin infiintarea a 72 de noi locuri de munca in regiunea de implementare a proiectului.</t>
  </si>
  <si>
    <t>L-ONG /
P1-ONG
 P2-intreprindere mica</t>
  </si>
  <si>
    <t>AA2/14.11.2018
AA1/11.09.2018
AA3/20.12.2018
AA4/30.05.2019
AA5/30.07.2019
AA6/17.03.2020</t>
  </si>
  <si>
    <t>TEMPO - Tehnologie- Eficienta - Modernitate - Productivitate - Ocupare</t>
  </si>
  <si>
    <t>OBIECTIVUL GENERAL AL PROIECTULUI: Cresterea gradului de ocupare, facilitarea accesului pe piata muncii si dezvoltarea spiritului antreprenorial pentru 450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Sud-Muntenia. Proiectul vizeaza cresterea nivelului de educatie si dezvoltarea antreprenoriatului judetean/regional in mediul urban, imbunatatirea mediului de afaceri, a calitatii vietii si a
incluziunii sociale pentru 450 persoane (somere, inactive sau care au un loc de munca si infiinteaza o afacere in scopul crearii de noi locuri de munca) din regiunea Sud-Muntenia, prin interventii integrate si viabile, care sa conduca la dezvoltarea sustenabila, dinamica si competitiva a comunitatilor din care fac parte si a sectorului IMM pe plan regional.</t>
  </si>
  <si>
    <t>L-întreprindere mica/
P1-ONG
P2-ONG
P3-ONG</t>
  </si>
  <si>
    <t>AA1/25.07.2018
AA2/14.09.2018
AA3/18.12.2018
AA4/03.04.2019
AA5/13.11.2019
AA6/16.04.2020
AA7/11.06.2020
AA8/28.07.2020
AA9/23.11.2020</t>
  </si>
  <si>
    <t>Obiectivul general al proiectului este reducerea numarului de persoane aflate in risc de saracie si excluziune sociala din comunitatea marginalizata din Satul Ghimpati, Comuna Ghimpati, Judetul Giurgiu, in care exista populatie apartinand minoritatii rome, prin dezvoltarea si implementarea de masuri integrate cu caracter activ, preventiv, inovativ si flexibil, in domeniul educatiei, ocuparii fortei de munca (inclusiv antreprenoriat), dezvoltarii si furnizarii de servicii medicale, imbunatatirii conditiilor de locuit, acordarii asistentei juridice pentru reglementarea actelor si combaterii discriminarii si promovarii multiculturalismului, pentru cel putin 552 de persoane aflate in risc de saracie si excluziune sociala.</t>
  </si>
  <si>
    <t>L-ONG
P1-institutie de învatamânt pre-universitar de stat acreditata
P2-UAT nivel local
P3-institutie de învatamânt superior de stat acreditata</t>
  </si>
  <si>
    <t>Obiectivul general: Cresterea cu 402 persoane a numarului de angajati care beneficiaza de instrumente, metode, practici standard de
management al resurselor umane si strategic in vederea adaptarii activitatii intreprinderilor/IMM din regiunile Sud Vest Oltenia si Sud Muntenia la dinamica sectoarelor economice cu potential competitiv identificate conform SNC/domeniilor de specializare inteligenta conform SNCDI.
Proiectul se adreseaza unui GT 402 angajati (indicator 4S16) din reg. SV Oltenia si S Muntenia: 112 manageri si antreprenori, 290
lucratori din departamentele RU.</t>
  </si>
  <si>
    <t xml:space="preserve"> organism neguvernamental nonprofit (persoana juridica de drept privat fara scop patrimonial);</t>
  </si>
  <si>
    <t>AA1/10.09.2018
AA2/30.01.2019</t>
  </si>
  <si>
    <t>Resursa Umana Perfectiune catre Excelenta</t>
  </si>
  <si>
    <t>Imbunatatirea instrumentelor utilizate si conditiilor de lucru din cadrul a 47 IMM-uri care activeaza in sectoarele turismului, lemnului si mobilei, industriei auto, mediu, sanatate, IT&amp;C, din Regiunea Sud Muntenia, in vederea cresterii numarului de angajati care beneficiaza de acestea, prin informarea cu privire la teme de interes si dezvoltarea abilitatilor a 502 persoanele care asigura managementul strategic, antreprenori si persoane din departamentele de resurse umane.
Prin proiect se dezvolta abilitati antreprenoriale si manageriale pentru 150 persoane care asigura managementul strategic al companiilor si 252 antreprenori din intreprinderi care activeaza in sectoarele turismului, lemnului si mobilei, industriei auto, mediu, sanatate, IT&amp;C, din Regiunea Sud Muntenia, in vederea imbunatatirii instrumentelor utilizate si conditiilor de lucru din cadrul intreprinderilor, in conformitate cu dinamica sectoarelor acestora de activitate. 25 de intreprinderi vor beneficia de consiliere in privind planificarea strategica pe termen lung, ceea ce va permite reducerea riscurilor cu care se confrunta, o mai buna gestionare a resurselor si reprezinta o metoda de anticipare a nevoilor, atat interne, ale companiei, cat si externe, ale pietei.</t>
  </si>
  <si>
    <t>AA1/20.07.2018
AA2/20.11.2018
AA3/05.04.2019
AA4/20.06.2019
AA5/09.02.2021</t>
  </si>
  <si>
    <t>Formare, Adaptare, Inovare pentru Resurse Umane Competitive</t>
  </si>
  <si>
    <t>SCOPUL PROIECTULUI îl constituie realizarea unui set de masuri de constientizare, formare si sprijin pentru 502 persoane si 46 de IMM,
pe durata a 12 luni, în vederea cresterii nr. de angajaþi din regiunile Sud Vest Oltenia, Sud Muntenia, Centru si Sud Est, care beneficiaza de instrumente, metode, practici, standarde de management al resurselor umane si de condiþii de lucru îmbunataþite, adaptate la dinamica sectoarelor economice cu potenþiala competitiv conform SNC si in corelare cu domeniile de specializare inteligenta conform SNCDI.</t>
  </si>
  <si>
    <t>Resurse umane competitive in regiunea Sud Muntenia</t>
  </si>
  <si>
    <t>Obiectivul general al proiectului este cresterea numarului de angajati care beneficiaza de instrumente, metode, practici, standard de
management al resurselor umane si de conditii de lucru imbunatatite in vederea adaptarii activitatii la dinamica sectoarelor economice cu potential competitiv si domeniilor de specializare inteligenta, prin implementarea unor masuri integrate de formare profesionala a unui numar de 510 angajati si antreprenori din minim 50 de intreprinderi din regiunea Sud Muntenia.                                                                          OS1 - Cresterea nivelului de constientizare a angajatorilor din regiunea Sud Muntenia, prin derularea unei campanii de
constientizare privind importanta si necesitatea participarii angajatilor la programe de formare profesionala continua in randul a
minimum 50 de intreprinderi din domeniile: turism si ecoturism, industrii creative, industria auto si componente, procesarea
alimentelor si bauturilor.
2. OS2 - Imbunatatirea nivelului de competente profesionale in randul a 470 de manageri si antreprenorii din regiunea Sud
Muntenia.
3. OS3 - Imbunatatirea nivelului de competente profesionale in randul a 40 de angajati din departamentul de resurse umane din
regiunea Sud Muntenia.
4. OS4 - Cresterea competitivitatii in randul a 50 de intreprinderi si facilitarea adaptarii acestora la dinamica sectoarelor de activitate
in care activeaza, prin asigurarea de sprijin in vederea elaborarii, in cadrul fiecarei intreprinderi, a unei planificari strategice
aplicabila pe termen lung.</t>
  </si>
  <si>
    <t>organizatie sindicala</t>
  </si>
  <si>
    <t>Management competitiv in Regiunea Sud Muntenia</t>
  </si>
  <si>
    <t>Proiectul are ca obiectiv general dezvoltarea cunostintelor si abilitatilor manageriale, in domeniul resurselor umane si antreprenoriale pentru un numar de 504 de persoane (manageri, antreprenori si angajati din departamentele de resurse umane) din Regiunea Sud Muntenia, ceea ce va conduce la imbunatatirea competitivitatii, incurajarea antreprenorialului si a ocuparii pe cont propriu si la adaptarea activitatii celor 47 de imm-uri la dinamica sectoarelor economice cu potential competitiv.</t>
  </si>
  <si>
    <t>AA1/06.09.2018
AA2/08.11.2018
AA3/21.01.2019
AA4/01.03.2019</t>
  </si>
  <si>
    <t>Resursa Umana Performanta-vector strategic pentru cresterea competitivitatii firmei</t>
  </si>
  <si>
    <t>Obiectivul general al proiectului este dezvoltarea competentelor profesionale pentru 504 persoane (manageri, antreprenori si angajati din departamentele de resurse umane ale intreprinderilor) din judetele Prahova si Arges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
Proiectul are un impact semnificativ la nivelul Regiunii Sud Muntenia (judetele Prahova si Arges) deoarece isi propune formarea
profesionala a unui numar semnificativ de persoane (504) si sprijinirea unui numar mare de IMM (54) pentru planificarea strategica in
vederea adaptarii la schimbare si la dinamica sectoarelor economice cu potential competitiv.</t>
  </si>
  <si>
    <t>AA 1/06.08.2018
AA2/10.09.2018
AA3/20.10.2018
AA4/19.12.2018
AA5/13.02.2019</t>
  </si>
  <si>
    <t>Dezvoltarea fortei de munca si a IMM-urilor din domeniile SNC/SNCDI, prin asigurarea unor conditii de lucru imbunatatite si anticiparea schimbarilor - Dezvoltam IMM</t>
  </si>
  <si>
    <t>Obiectivul general al proiectului este de sustinere si sprijinire a cel putin 502 persoane (angajati si antreprenori) si a 46 de IMM-uri,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la schimbare, avand ca scop cresterea gradului de anticipare si adaptabilitate la schimbari si la dinamica sectoarelor economice cu potential competitiv identificate conform SNC si in corelare cu SNCDI.</t>
  </si>
  <si>
    <t>Cresterea performantelor profesionale ale angajatilor, managerilor si antreprenorilor din Romania</t>
  </si>
  <si>
    <t>Cresterea nivelului de competenta a angajatilor, managerilor si antreprenorilor din firmele romanesti prin formare profesionala si adaptarea afacerilor la cerintelor din domeniile competitive SNC si SNCDI.Obiectivele specifice ale proiectului
1. OS1 – Desfasurarea a 6 campanii tip „door to door” privind importanta si necesitatea participarii angajatilor, managerilor si
antreprenorilor la programe de formare continua si realizarea unei baze de date cu acestia
2. OS2 – Organizarea cursurilor de formare profesionala pentru 540 de angajati, manageri si antreprenori din domenii competitive
SNC/SNCDI
3. OS3 – Organizarea a 12 workshop-uri, seminarii, conferinte si prelegeri, cate 4 in fiecare regiune de dezvoltare pentru
imbunatatirea cunostintelor angajatilor, managerilor si antreprenorilor din domenii competitive
4. OS4 – Sprijinirea a 60 de IMM-uri cu activitate intr-unul dintre sectoarele economice cu potential competitiv identificate conform
SNC/SNCDI, in vederea elaborarii unei planificari strategice pe termen lung si adaptarii la managementul schimbarii</t>
  </si>
  <si>
    <t>AA1/06.09.2018
AA2/12.03.2019
AA3/27.05.2019
AA4/25.07.2019</t>
  </si>
  <si>
    <t>Dezvoltarea unui pachet de masuri integrate de sprijin pentru intreprinderile din sectorul de activitate Sanatate si pentru cele din
sectoarele care se coreleaza cu domeniul de specializare inteligenta Sanatate care opereaza in Regiunile Sud Vest, Centru si Sud-
Muntenia,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
Obiectivul general al proiectului este in acord cu Obiectivul specific 3.8 : &lt;&lt; Cresterea numarului de angajaþi care beneficiaza de
instrumente, metode, practici etc standard de management al resurselor umane si de condiþii de lucru îmbunataþite în vederea adaptarii activitaþii la dinamica sectoarelor economice cu potenþial competitiv identificate conform SNC/domeniilor de specializare inteligenta conform SNCDI &gt;&gt; aferent Prioritatii de investitii POCU 8.v : &lt;&lt; Adaptarea lucratorilor, intreprinderilor si antreprenorilor la schimbare&gt;&gt; participand astfel la atingerea Obiectivului tematic 8 al POCU : &lt;&lt; Promovarea unei ocupari sustenabile si de calitate a fortei de munca si sprijinirea mobilitatii fortei de munca &gt;&gt;.</t>
  </si>
  <si>
    <t>AA1/08.08.2018
AA2/03.09.2018
AA3/20.10.2018
AA4/11.12.2018
AA6/20.03.2019
AA7/12.07.2019
AA8/23.07.2019
AA9/24.10.2019
AA10/19.02.2020
AA11/27.02.2020
AA12/26.05.2020
AA13/28.07.2020</t>
  </si>
  <si>
    <t>Smart Management</t>
  </si>
  <si>
    <t>Obiectivul general al proiectul este cresterea numarului de angajati din regiunile de dezvoltare Sud Est si Sud Muntenia care beneficiaza de instrumente, metode, practice, standard de management al resurselor umane si de conditii de lucru imbunatatite in vederea adaptarii activitatii la dinamica sectoarelor economice cu potential competitive identificate conform SNC/domeniile de specializare intelegenta conform SNCDI.
Obiectivul general va fi realizat prin formare profesionala, organizarea de workshop-uri/sesiuni de coaching/sesiuni specializate pentru 510 persoane proveniti din 55 IMM-uri, din care 310 persoane care asigura managementul strategic al întreprinderilor si care ocupa poziþii de management în respectivele întreprinderi (manager general, director general, manager executiv, director executiv, director adjunct, manager de departament, manager de proiect, manager de linie, etc.);/persoane care au calitatea de antreprenori si care-si gestioneaza propriile afaceri si 200 persoane care lucreaza în departamentele de resurse umane, precum si prin derularea de campanii de constientizare, constand intr-o campanie de constientizare online si organizarea a patru grupuri de discutie cu angajatori.</t>
  </si>
  <si>
    <t>IRU - Investeste in RESURSA UMANA pentru un viitor de calitate</t>
  </si>
  <si>
    <t>Imbunatatirea instrumentelor utilizate si conditiilor de lucru din cadrul a 47 IMM-uri care activeaza in sectoarele turismului, lemnului si mobilei, industriei auto, mediu, sanatate, IT&amp;C, din Regiunea Sud Muntenia, in vederea cresterii numarului de angajati care beneficiaza de acestea, prin informarea cu privire la teme de interes si dezvoltarea abilitatilor a 502 persoanele care asigura managementul strategic, antreprenori si persoane din departamentele de resurse umane.
Prin proiect se dezvolta abilitati antreprenoriale si manageriale pentru 150 persoane care asigura managementul strategic al companiilor si 252 antreprenori din intreprinderi care activeaza in sectoarele turismului, lemnului si mobilei, industriei auto, mediu, sanatate, IT&amp;C, din Regiunea Sud Muntenia, in vederea imbunatatirii instrumentelor utilizate si conditiilor de lucru din cadrul intreprinderilor, in conformitate cu dinamica sectoarelor acestora de activitate. De asemenea, se dezvolta abilitati de management al resurselor umane pentru 100 persoane din departamentele de resurse umane ale intreprinderilor din aceste sectoare si, impreuna cu activitatile de constientizare si promovare a beneficiilor participarii angajatilor la activitati de formare profesionala si a necesitatii aplicarii unor tratamente egale si a nediscriminarii si utilizarii eficiente a resurselor, contribuie la dezvoltarea unei resurse umane mai competente.</t>
  </si>
  <si>
    <t>AA1/11.07.2018
AA2/05.09.2018
AA3/20.10.2018
AA4/28.02.2019
AA5/03.06.2019
AA6/25.07.2019
AA7/03.10.2019
AA8/10.10.2019</t>
  </si>
  <si>
    <t>INTRAPRENOR - abilitatile manageriale ale secolului XXI</t>
  </si>
  <si>
    <t>Proiectul contribuie la atingerea obiectivului specific al programului si apelului (OS 3.8) intrucat isi asuma ca cel putin 405 angajati de nivel managerial/antreprenori si personal din departamentele de resurse umane isi vor imbunatati competentele de management strategic si vor putea implementa metode si practici moderne in gestionarea activitatii companiilor de unde provin, astfel incat sa aiba un impact direct in dezvoltarea sectoarelor economice prioritare/cu potential identificate in strategiile nationale.</t>
  </si>
  <si>
    <t>AA1/29.08.2018
AA2/01.10.2018
AA3/23.10.2018
AA4/15.02.2019</t>
  </si>
  <si>
    <t>Obiectivul general al proiectului consta în sprijinirea a min. 56 de întreprinderi active în sectoare economice cu potential competitiv (IT, turism si ecoturism, industrii creative, procesarea alimentelor si bauturilor, textile si pielarie, sanatate si produse farmaceutice) din regiunile de dezvoltare SE si SM prin dezvoltarea competenþelor de management strategic si al resurselor umane pentru min. 528 de angajati (personal din departamentele management/conducere si resurse umane) si antreprenori.</t>
  </si>
  <si>
    <t>HRM_Human Resource Management</t>
  </si>
  <si>
    <t>Cresterea adaptabilitatii lucratorilor, intreprinderilor si antreprenorilor ce activeaza in sectoare economice cu potenþial competitiv
identificate conform SNC/domeniilor de specializare inteligenta conform SNCDI, in regiunea Sud-Muntenia, prin furnizarea de sesiuni de formare profesionala pentru manageri si angajatii din departamentele de resurse umane si acordarea de asistenta specializata pentru elaborarea sau revizuirea/adaptarea de planificari strategice pe termen lung care sa permita anticiparea schimbarilor.</t>
  </si>
  <si>
    <t>AA1/06.09.2018
AA2/25.09.2018
AA3/13.12.2018
AA4/21.12.2018
AA5/05.02.2019
AA6/05.04.2019
AA7/30.05.2019
AA8/13.09.2019
AA9/14.10.2019</t>
  </si>
  <si>
    <t>Obiectivul general al proiectului Inoventure. Management performant al resurselor umane si al schimbarii in intreprinderi in vederea
specializarii inteligente este realizarea unui program integrat de informare, formare si consiliere in gestionarea resurelor umane,
competente antreprenoriale, management strategic, managementul inovarii, internationalizarea afacerilor, management sustenabil si inovare sociala pentru un numar de 520 de antreprenori si manageri, angajati in minim 100 intreprinderi, sau angajati pe cont propriu, in regiunile de dezvoltare Sud Muntenia, Sud Est, Sud Vest Oltenia, Centru si Nord Est.</t>
  </si>
  <si>
    <t>AA1/19.09.2018
AA2/21.12.2018
AA4/12.09.2019</t>
  </si>
  <si>
    <t>Obiectivul general:  Facilitarea accesului la ocupare a persoanelor fara loc de munca din mediul rural Regiunea Sud Muntenia, in special a celor din agricultura de subzistenta, prin oferirea serviciilor de Informare, Consiliere, Evaluare de competente si Formare profesionala in meserii/ocupatii non-agricole.</t>
  </si>
  <si>
    <t>L-ONG / 
P1-ONG</t>
  </si>
  <si>
    <t>AA1/24.08.2018
AA2/05.09.2018
AA3/14.02.2019
AA4/17.05.2019
AA5/30.07.2019
AA6/28.11.2019</t>
  </si>
  <si>
    <t>LEADER - Afaceri competitive cu manageri profesionisti</t>
  </si>
  <si>
    <t>Obiectivul general al proiectului este cresterea cu 505 a numarului de angajati din regiunea Sud Muntenia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si cu 55 a numarului de IMM-uri sprijinite care-si desfasoara activitatea/intentioneaza sa-si adapteze activitatea in unul din sectoarele economic/domenii de specializare inteligenta mentionate anterior.</t>
  </si>
  <si>
    <t>AA1/01.10.2018
AA2/26.03.2019
AA3/10.04.2019</t>
  </si>
  <si>
    <t>Fereastra catre un viitor mai bun pe piata muncii</t>
  </si>
  <si>
    <t>OBIECTIVUL GENERAL al proiectului il constituie facilitarea accesului la locuri de munca pentru persoanele aflate în cautarea unui loc de munca si pentru persoanele inactive, inclusiv pentru somerii de lunga durata si pentru persoanele cu sanse mici de angajare prin
furnizarea de masuri integrate de sprijin pentru mobilitatea forþei de munca.                                                                                                     Obiectivele specifice ale proiectului:
1. Cresterea ocuparii somerilor si a persoanelor inactive (cu accent pe somerii de lunga durata, lucratorii vârstnici (55-64 ani),
persoanele cu nivel redus de educatie), a persoanelor de etnie roma si a persoanelor din mediul rural (în special persoanele din
agricultura de subzistenta si semi-subzistenta).                                                                                                                                                                2. Cresterea numarului de someri si de persoane inactive (cu accent pe somerii de lunga durata, lucratorii vârstnici (55-64 ani),
persoanele cu nivel redus de educaþie), de persoane de etnie roma si de persoane din mediul rural (în special persoanele din
agricultura de subzistenþa si semi-subzistenþa), care si-au îmbunataþit competenþele/care si-au validat competenþele dobândite în
sistem non-formal si informal, urmare a sprijinului primit.</t>
  </si>
  <si>
    <t>AA1/29.08.2018
AA2/23.07.2019
AA3/29.10.2019
AA4/25.02.2020
AA5/20.05.2020</t>
  </si>
  <si>
    <t>Obiectivul general al proiectului este imbunataþirea nivelului de competenþe pentru 360 de persoane din regiunea SUD MUNTENIA -
someri si persoane inactive, cu accent pe somerii de lunga durata, lucratorii vârstnici (55-64 ani), persoanele cu dizabilitati, persoanele cu nivel redus de educaþie, persoane din mediul rural, în special persoanele din agricultura de subzistenta sisemi-subzistenta, cetateni români apartinând minoritatii roma, cu domiciliul sau rezidenta în cele 7 judete, prin intermediul unui plan integrat de masuri personalizate ce vor cuprinde cursuri de formare profesionala, informare si consiliere profesionala si medierea muncii si activitati suport de teambuilding inovativ in vederea cresterii/ adaptarii nivelului de calificare profesionala cu rezultate directe in cresterea gradului de ocupare, in 5 domenii de activitate, in meseriile de manichiurist-pedichiurist, lucrator in comert, sudor electric, agent de securitate, confectioner asamblor articole textile, certificarea a minim 289 persoane si ocuparea a minim 181 de persoane.</t>
  </si>
  <si>
    <t>L-organism neguvernamental nonprofit (persoana juridica de drept privat fara scop patrimonial)
P1-microîntreprindere</t>
  </si>
  <si>
    <t>AA1/09.07.2018
AA2/11.09.2018
AA3/03.04.2019
AA4/03.07.2019
AA5/02.08.2019
AA6/23.12.2019</t>
  </si>
  <si>
    <t>PINO@SM - Programul Integrat de Ocupare 510@SM</t>
  </si>
  <si>
    <t xml:space="preserve">Obiectivul general al proiectului este lmbunatatirea nivelului de competente profesionale si socio-personale pentru 510 persoane din Regiunea Sud Muntenia, Judetele Ialomita, Dambovita si Arges, in scopul cresterii gradului de ocupare pentru 260 dintre acestia.
</t>
  </si>
  <si>
    <t>L-organism neguvernamental nonprofit (persoana juridica de drept privat fara scop patrimonial)
P1-organism neguvernamental nonprofit (persoana juridica de drept privat fara scop patrimonial)
P2-microîntreprindere</t>
  </si>
  <si>
    <t>AA1/29.08.2018
AA2/01.02.2019
AA3/27.06.2019
AA4/02.10.2019
AA5/27.01.2020</t>
  </si>
  <si>
    <t>COMPETENT – Dezvoltarea competentelor profesionale pentru un loc de munca mai bun</t>
  </si>
  <si>
    <t>Obiectiv general: Sa faciliteze ocuparea a 504 someri, persoane inactive, persoane de etnie roma si persoane din mediu rural, in ocupatii solicitate la nivelul Regiunilor Sud Muntenia, Sud Est si Centru si identificate prin proiect, prin oferirea de servicii calitative integrate de informare si consiliere profesionala, mediere a muncii, formare profesionala, evaluarea competentelor si indrumarea pe parcursul procesului de integrare socio-profesionala la noul loc de munca.
Proiectul ofera acestor persoane posibilitati reale de ocupare in vederea obtinerii de venituri profesionale ce pot asigura un nivel minim decent de viata pentru ei si familiile lor. Proiectul porneste de la capabilitatile actuale ale acestor persoane si urmareste sa le valorifice la maxim pentru a asigura ocuparea pe piata muncii sau intr-o activitate independenta, luand in considerare necesitatile actuale ale angajatorilor din Regiunile Sud Muntenia, Sud Est si Centru.</t>
  </si>
  <si>
    <t>L-microîntreprindere
P1-întreprindere mica
P2-microîntreprindere</t>
  </si>
  <si>
    <t>AA1/01.11.2018
AA2/04.02.2019
AA3/12.09.2019
AA4/29.10.2019</t>
  </si>
  <si>
    <t>CROIM VIITORUL</t>
  </si>
  <si>
    <t>Obiectivul general al proiectului este cresterea si promovarea unei ocupari sustenabile pentru 504 someri si persoane inactive din
regiunea Sud Muntenia, facilitarea accesului la locuri de munca în special pentru persoanele de etnie roma, persoane din mediul rural, persoane ocupate in agricultura de subzistenta si semi-subzistenta, persoane vulnerabile sau someri pe termen lung prin furnizarea de masuri active personalizate pentru cresterea nivelului de competente.
Proiectul reprezinta o contributie concreta la atingerea obiectivului POCU 2014-2020 deoarece acesta contribuie intr-o maniera directa la dezvoltarea resurselor umane prin cresterea accesului la formare profesionala de calitate pentru 504 persoane care vor fi cuprinse in cursuri de fomare realizate in cadrul proiectului, dar si stimularea ocuparii prin insertia profesionala a 252 de persoane ce apartin grupului tinta.</t>
  </si>
  <si>
    <t>L-întreprindere mica</t>
  </si>
  <si>
    <t>AA1/05.09.2018
AA2/16.11.2018
AA3/22.01.2020</t>
  </si>
  <si>
    <t>O sansa pentru viitorul tau</t>
  </si>
  <si>
    <t>Cresterea numarului de persoane ocupate, care anterior au beneficiat de imbunatatirea nivelului de competente, prin evaluarea si
certificarea competentelor dobandite in sistem non-formal si informal, persoane ocupate provenind din randul somerilor si al persoanelor inactive, al somerilor de lunga durata, al lucratorilor varstnici (55-64 ani), al persoanelor cu dizabilitati, al persoanelor cu nivel redus de educatie, al cetatenilor romani apartinand minoritatii roma, al persoanelor din mediul rural, in special cele din agricultura de subzistenta si semi-subzistenta din regiunea Sud Muntenia.Prezentul proiect contribuie la atingerea obiectivului general al POCU “dezvoltarea resurselor umane” si ”valorizarea capitalului uman, ca resursa pentru o dezvoltare sustenabila în viitor”, datorita activitatilor ce vizeaza dezvoltarea competentelor coroborate cu cele specifice din domeniul ocuparii pentru un grup tinta de minimum 370 de persoane (someri, persoane inactive, lucratori varstnici, persoane cu dizabilitati, romi, femei, persoane cu un nivel redus al educatiei, persoane din mediul rural), care îsi au resedinta sau domiciliul în regiunea Sud Muntenia si care doresc sa-si creasca sansele de a obtine statutul de persoana ocupata.</t>
  </si>
  <si>
    <t xml:space="preserve">L-microîntreprindere
P1--microîntreprindere
</t>
  </si>
  <si>
    <t>Investesc in comunitatea mea!</t>
  </si>
  <si>
    <t>Obiectivul general al proiectului este: Asigurarea sprijinului pentru functionarea GRUPULUI DE ACTIUNE LOCALA PLOIESTI -
DEZVOLTAREA SUSTENABILA A ZONELOR MARGINALIZATE DIN MUNICIPIUL PLOIESTI pentru implementarea Strategiei de
Dezvoltare Locala la nivelul Municipiului Ploiesti.
Principalul rezultat al acestui obiectiv general este in concordanta cu Ghidul Solicitantului pentru actualul apel de proiecte
respeciv:funcþionare GAL si animare a comunitaþii vizata de SDL .</t>
  </si>
  <si>
    <t>L - organism neguvernamental nonprofit (persoana juridica de drept privat fara scop patrimonial)</t>
  </si>
  <si>
    <t>AA1/11.03.2019
AA2/08.07.2019</t>
  </si>
  <si>
    <t>Sprijin pentru functionare GAL Giurgiu - Comunitate Locala Responsabila</t>
  </si>
  <si>
    <t>Obiectivul general al proiectului il constituie obtinerea de sprijin pentru functionarea Asociatiei GAL Giurgiu - Comunitate Locala
Responsabila, in vederea implementarii Strategiei de Dezvoltare Locala la nivelul municipiului Giurgiu, strategie ce a fost selectata pentru finantare in cadrul POCU 2014-2020, Axa prioritara 5: Dezvoltare locala plasata sub responsabilitatea comunitaþii, Obiectivul tematic 9:
„Promovarea incluziunii sociale, combaterea saraciei si a oricarei discriminari” Prioritatea de investiþii 9.vi: Strategii de dezvoltare locala elaborate la nivelul comunitaþii, Obiectiv specific - Obiectiv specific 5.1.: „Reducerea numarului de persoane aflate în risc de saracie si excluziune sociala din comunitaþile marginalizate (roma si non-roma) din orase/municipii cu peste 20.000 locuitori, cu accent pe cele cu populaþie aparþinând minoritaþii roma, prin implementarea de masuri/ operaþiuni integrate în contextul mecanismului de DLRC” - Etapei II.
Astfel se urmareste stimularea guvernantei locale pe filiera cetatean - administratie publica locala- mediul de afaceri-societatea civila, în vederea reducerii numarului de persoane aflate in risc de saracie si excluziune sociala din comunitatile marginalizate (roma si non-roma) ale Municipiului Giurgiu.</t>
  </si>
  <si>
    <t>AA1/04.07.2019
AA2/23.02.2021</t>
  </si>
  <si>
    <t>Proiectul raspunde in mod direct la realizarea Obiectivului specific al apelului 3.8 - Cresterea numarului de angajti care beneficiaza de
instrumente, metode, practici standard de management al resurselor umane si de conditii de lucru imbunatatite, in vederea adaptarii
activitatii la dinamica sectoarelor economice cu potential competitiv identificate conform SNC/Domeniilor de specializare inteligenta
conform SNCDI, printr-o serie de activitati de perfectionare sau imbunatatire a competentelor profesionale ale persoanelor din grupul tinta,
prin actiuni de transfer de know how si introducerea de noi instrumente in cadrul Companiei de Apa Târgoviste - Dâmbovita, in vederea
cresterii potentialului de competitivitate si adaptare la provocarile dinamicii mediului economic.</t>
  </si>
  <si>
    <t>L - societate comerciala aflata în subordinea, sub coordonarea sau sub autoritatea unei autoritati a
administratiei publice centrale sau locale</t>
  </si>
  <si>
    <t>AA1/22.11.2018
AA2/14.02.2019
AA3/09.05.2019
AA4/08.08.2019</t>
  </si>
  <si>
    <t>Obiectivul general al proiectului îl reprezinta gestionarea sprijinului necesar functionarii Asociatiei COMMUNITY LED LOCAL
DEVELOPMENT (CLLD) CÂMPINA in vederea implementarii „Strategiei de dezvoltare locala a Municipiului Câmpina” si animarii
comunitatii vizate de aceasta, prin mobilizarea resurselor comunitare existente si generarea altora noi, pentru a sustine masurile si
operatiunile integrate de dezvoltare locala, in perioada 2018-2023.</t>
  </si>
  <si>
    <t xml:space="preserve">L-organism neguvernamental nonprofit (persoana juridica de drept privat fara scop patrimonial)
</t>
  </si>
  <si>
    <t>Sanse sporite la angajare prin calificare</t>
  </si>
  <si>
    <t>Obiectivul general al proiectului este acela de a creste nivelul de calificare pentru 452 someri si persoane inactive, cu accent pe somerii
de lunga durata, lucratorii vârstnici (55-64 ani), persoanele cu dizabilitaþi, persoanele cu nivel redus de educaþie, precum si persoane din mediul rural, în special persoanele din agricultura de subzistenþa si semi-subzistenþa si cetaþeni români aparþinând minoritaþii roma, cu domiciliul sau resedinta in Judetele Giurgiu si Prahova, in vederea asigurarii unei ocupari sustenabile si de lunga durata a acestora.</t>
  </si>
  <si>
    <t>L-organism neguvernamental nonprofit (persoana juridica de drept privat fara scop patrimonial)
P1-organism neguvernamental nonprofit (persoana juridica de drept privat fara scop patrimonial)
P2-întreprindere mijlocie</t>
  </si>
  <si>
    <t>AA1/14.08.2019
AA2/30.09.2019
AA3/02.12.2019
AA4/19.12.2019
AA5/10.02.2020
AA6/15.05.2020
AA7/25.06.2020</t>
  </si>
  <si>
    <t>TARGOVISTEA EGALITATII DE SANSE</t>
  </si>
  <si>
    <t>Cresterea capacitatii Grupului de Actiune Locala Targovistea Egalitatii de sanse, in vederea dezvoltarii teritoriale echilibrate si integrate a
comunitatilor marginalizate(roma si non-roma) din Municipiul Targoviste, cu scopul de a reduce numarului de persoane aflate in risc de
saracie si excluziune sociala, cu accent pe cele cu populatie apartinand minoritatii rome, prin implementarea de masuri/operatiuni
integrate in contextul mecanismului DLRC si imbunatatirea calitatii vietii, cresterea coeziunii sociale, imbunatatirea mediului de viata si
cresterea economica in teritoriul SDL, intr-o perioada de 60 de luni. In stabilirea activitatilor, obiectivelor si indeplinirea sarcinilor Grupului de Actiune Locala, s-a avut in vedere si s-a tinut cont de regulamentul (UE) nr. 1303/2013, art. 34, alin (3).</t>
  </si>
  <si>
    <t>AA1/04.10.2019</t>
  </si>
  <si>
    <t>Dezvoltarea comunei Crivat prin masuri integrate</t>
  </si>
  <si>
    <t>Scopul acestui proiect este sa asigure conditiile dezvoltarii locale integrate a comunei Crivat, judetul Calarasi, care in prezent are un grad mediu de marginalizare, contribuind astfel la implementarea Pachetului Anti-Saracie promovat de Guvernul Romaniei. Obiectivul general
al proiectului consta in reducerea numarului de persoane aflate in risc de saracie si excluziune sociala din comuna Crivat, judetul Calarasi, cu 150 de persoane, prin furnizarea unui pachet de servicii integrate centrat pe nevoile concrete ale comunitatii margianlizate si facilitand pe termen mediu si lung, dezvoltarea locala a comunitatii si cresterea calitatii vietii locuitorilor. Proiectul prevede masuri integrate in cel putin 3 domenii (educatie, social, medical si socio-medical, locuire, juridic si ocupare) pentru 560 de persoane aflate in risc de saracie si excluziune sociala, dintre care 110 de minori din gospodarii aflate in stare de deprivare materiala severa, 400 de persoane intre 18 si 64 de ani care se confrunta cu riscul saraciei ori deprivare materiala severa ori sunt membri ai gospodariilor cu o intensitate redusa a muncii si 50 de persoane peste 64 de ani care sunt in risc de saracie sau in stare de deprivare materiala severa.</t>
  </si>
  <si>
    <t xml:space="preserve">L-organism neguvernamental nonprofit (persoana juridica de drept privat fara scop patrimonial)
P1-institutie de învatamânt pre-universitar de stat acreditata;
P2-autoritate a administratiei publice centrale finantata partial din venituri proprii si bugetul de stat </t>
  </si>
  <si>
    <t>AA1/16.01.2019
AA2/04.07.2019
AA3/20.11.2020</t>
  </si>
  <si>
    <t>Obiectivul general al proiectului este de crestere a a gradului de ocupare in randul persoanelor somere si inactive, a persoanelor de etnie
roma si a persoanelor din mediul rural, din regiunea Sud-Muntenia, prin facilitarea accesului si a participarii acestora la activitati,
instrumente, masuri si interventii integrate, active, inovative, profesionale si personalizate de ocupare a fortei de munca, cu scopul
imbunatatirii competentelor acestora, in corelare cu cerintele actuale ale pietei muncii.</t>
  </si>
  <si>
    <t>L-organism neguvernamental nonprofit (persoana juridica de drept privat fara scop patrimonial)</t>
  </si>
  <si>
    <t>AA1/21.11.2019
AA2/15.05.2020</t>
  </si>
  <si>
    <t>Functionare GAL ”SLOBOZIA 2017”</t>
  </si>
  <si>
    <t>Obiectivul general al proiectului îl reprezinta gestionarea sprijinului necesar functionarii Asociatiei GAL SLOBOZIA 2017 in vederea
implementarii „Strategiei de dezvoltare locala a Municipiului Slobozia” si animarii comunitatii vizate de aceasta, prin mobilizarea resurselor
comunitare existente si generarea altora noi, pentru a sustine masurile si operatiunile integrate de dezvoltare locala, in perioada 2018-
2023.</t>
  </si>
  <si>
    <t>Sprijin pentru functionare Grupul de Actiune Locala Campulung Muscel</t>
  </si>
  <si>
    <t>Obiectivul general al proiectului il constituie reducerea numarului de persoane aflate in risc de saracie sau excluziune sociala in ZUM-urile
identificate, alaturi de imbunatatirea calitatii vietii, cresterea coeziunii sociale, imbunatatirea mediului de viata si cresterea economica in
teritoriul SDL. Abordarea de tip participativ propusa de GAL Campulung Muscel are in vedere mobilizarea si implicarea comunitatilor
dezavantajate si a actorilor locali in procesul de implementare a strategiei locale, favorabila incluziunii, in concordanta cu DLRC. De
asemenea proiectul urmareste indeplinirea indicatorilor de POR si POCU asumati prin Strategia de Dezvoltare Locala.Proiectul va genera
efecte pozitive, prin dezvoltarea sustenabila si pe termen lung a capitalului uman din zonele urbane marginalizate ale Municipiului
Campulung prin intermediul interventiilor sale, respectiv reducerea numarului de persoane aflate in risc de saracie si excluziune sociala
prin implementarea de masuri/operatiuni integrate in contextul mecanismului de DLRC.</t>
  </si>
  <si>
    <t>AA1/29.11.2019</t>
  </si>
  <si>
    <t>Conducem schimbarea</t>
  </si>
  <si>
    <t>Obiectivul general al proiectului îl constituie: ”Dezvoltarea capacitatii angajatilor Automobile Dacia care ocupa pozitii de management
precum si a celor din departamentul de resurse umane de a implementa schimbari strategice adaptate dinamicii si trendurilor din industria
auto.</t>
  </si>
  <si>
    <t>L-întreprindere mare</t>
  </si>
  <si>
    <t>AA1/23.05.2019
AA2/06.06.2019
AA3/31.07.2019
AA4/26.03.2020
AA5/10.06.2020
AA6/14.07.2020</t>
  </si>
  <si>
    <t>Antreprenoriat social de succes in regiunea Sud-Muntenia</t>
  </si>
  <si>
    <t>Obiectivul general al proiectului consta în acordarea de sprijin pentru înfiintarea si dezvoltarea de întreprinderi sociale, în vederea
integrarii pe piaþa fortei de munca a persoanelor din grupurile vulnerabile si în vederea combaterii saraciei în judetele din regiunea Sud-
Muntenia. OS1: Informarea si promovarea unei atitudini pozitive privind antreprenoriatul social si economia sociala.OS2: Incurajarea antreprenoriatului social prin implementarea unui program de formare antreprenoriala specifica si prin
activitati complementare.OS3: Dezvoltarea antreprenoriatului social prin servicii de sprijin pentru infiintarea de intreprinderi sociale.OS4: Cresterea competitivitatii economiei sociale prin dezvoltarea de mecanisme inovative.</t>
  </si>
  <si>
    <t>L-ONG,P1-ONG, P2 - microîntreprindere</t>
  </si>
  <si>
    <t>AA1/15.03.2019 
AA2/06.12.2019
AA3/14.07.2020</t>
  </si>
  <si>
    <t>PROGram de Revitalizare a Economiei Sociale - PROGRES</t>
  </si>
  <si>
    <t>Cresterea numarului de entitati de economie sociala in regiunile Sud-Muntenia si Sud-Est prin infiintarea a 21 de structuri de economie
sociala, in vederea dezvoltarii economiei sociale, contribuind la crearea de 105 locuri de munca si la dezvoltarea serviciilor locale. Prin
proiect se urmareste dezvoltarea competentelor in antreprenoriatul social a 104 persoane care doresc dezvolte o activitate independenta
prin crearea de structuri de economie sociala, precum si infiintarea si subventionarea a 21 de intreprinderi sociale cu profil nonagricol in
vederea cresterii ocuparii persoanelor din regiunile Sud – Muntenia si Sud – Est.</t>
  </si>
  <si>
    <t>L-ONG,P1-societate cooperativa de gradul I, P2 - ONG</t>
  </si>
  <si>
    <t>Obiectivul general al proiectului il constituie asigurarea functionarii optime a GAL Turnu 21 si animarea comunitatii vizate de SDL Turnu 21
pentru ca acesta sa asigure implementarea cu succes a Strategiei SDL Turnu 21, ce va contribui la reducerea numarului de persoane
aflate in risc de saracie si excluziune sociala din comunitatile marginalizate din Turnu Magurele, in special a populatiei apartinand
minoritatii roma, prin implementarea de masuri si operatiuni integrate in contextul mecanismului DLRC.</t>
  </si>
  <si>
    <t>L-ONG</t>
  </si>
  <si>
    <t>Obiectivul general al proiectului/Scopul proiectului
Dezvoltarea serviciilor integrate destinate persoanelor varstnice si cresterea accesului la servicii a persoanelor vârstnice aflate în situatii
de dependenta si/sau în risc de excluziune sociala
Proiectul contribuie la realizarea obiectivului specific al programului si al apelului , "reducerea numarului de persoane apartinând grupurilor
vulnerabile prin furnizarea unor servicii sociale/ medicale/ socio-profesionale/ de formare profesionala adecvate nevoilor specifice" prin
operationalizarea a 3 servicii sociale/socio/medicale la dispozitia persoanelor varstnice provenind din grupuri vulnerabile - in situatii de
dependenta si/sau risc de excluziune sociala si furnizarea acestor servicii catre beneficiari cu scopul atenuarii situatiei de dependenta si
depasirii situatiei de vulnerabilitate ca urmare a sprijinului .
Proiectul va genera un efect pozitiv pe termen lung prin crearea unor facilitati si servicii noi la dispozitia persoanelor varstice si oferirea de
sprijinacestora pentru atenuarea/depasirea dependentei si micsorarea riscului de excluziune sociala .</t>
  </si>
  <si>
    <t>Impreuna impotriva izolarii varstnicilor din Romania!</t>
  </si>
  <si>
    <t>Obiectivul general al proiectul este facilitarea accesului la servicii socio – medicale integrate pentru 165 de persoane varstnice cu
domiciliul in judetul Buzau, comuna Bradeanu (120 de beneficiari) si judetul Giurgiu, comunele Cosoba si Crevedia Mare (45 de
beneficiari), in concordanta cu nevoile lor specifice, in vederea depasirii situatiei de vulnerabilitate si imbunatatirii calitatii vietii acestora.
Obiectivul general al proiectului CONTRIBUIE LA ATINGEREA OBIECTIVULUI SPECIFIC A APELULUI DE PROIECTE 4.4, care isi
propune “Reducerea numarului de persoane aparþinând grupurilor vulnerabile prin furnizarea unor servicii sociale/ medicale/ socioprofesionale/
de formare profesionala adecvate nevoilor specifice”, prin abordarea integrata a pachetului de servicii socio – medicale ce va
fi furnizat in cadrul proiectului si care va contribui in mod direct la REDUCEREA NUMARULUI DE PERSOANE VARSTNICE ce sunt
incluse in cadrul grupurilor vulnerabile.</t>
  </si>
  <si>
    <t>L - organism neguvernamental nonprofit (persoana juridica de drept privat fara scop patrimonial); P1 organism neguvernamental nonprofit (persoana juridica de drept privat fara scop patrimonial)</t>
  </si>
  <si>
    <t>Obiectivul general (scopul) proiectului consta în reducerea cu 161 de persoane a numarului de persoane aparþinând grupurilor vulnerabile
prin furnizarea unor servicii sociale adecvate nevoilor specifice într-un interval de 3 ani in comuna Traian, judetul Ialomita.
Rezultatele asteptate ale proiectului:
- 161 persoane apartinand grupurilor vulnerabile (persoane varstnice) vor depasi situatia de vulnerabilitate prin furnizarea 10
servicii sociale / medicale / socio-medicale adecvate nevoilor specifice.
- 10 servicii sociale / medicale / socio-medicale furnizate celor 161 persoane apartinand grupurilor vulnerabile (persoane
varstnice) pentru a depasi situatia de vulnerabilitate di care un serviciu licentiat prin proiect iar 9 servicii deja functionale in comunitate.</t>
  </si>
  <si>
    <t>L - unitate administrativ teritoriala nivel local/P1 institutii publice aflate în subordinea sau sub coordonarea consiliului judetean</t>
  </si>
  <si>
    <t>DEZVOLTAREA REGIUNII SUD MUNTENIA PRIN CONSOLIDAREA ECONOMIEI SOCIALE</t>
  </si>
  <si>
    <t>Obiectivul general al proiectului este reprezentat de dezvoltarea si consolidarea, in mod transparent, in mediul urban si rural, din Regiunea
Sud Muntenia, a 21 de structuri de economie sociala capabile sa se auto-sustina, in cadrul carora se vor crea 93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regiunea Sud
Muntenia.</t>
  </si>
  <si>
    <t>L- întreprindere mica; P1 întreprindere mica</t>
  </si>
  <si>
    <t>S.E.S.- Solidaritate, Egalitate, Sustenabilitate</t>
  </si>
  <si>
    <t>Obiectivul general al proiectului consta in consolidarea capacitatii intreprinderilor de economie sociala de a functiona intr-o maniera autosustenabila
prin cresterea numarului de entitati de economie sociala in regiunile Nord-Est, Sud-Vest Oltenia, Sud-Muntenia si Sud-Est, in
vederea stimularii integrarii pe piata fortei de munca a persoanelor din grupurile vulnerabile si a combaterii saraciei, prin infiintarea de
intreprinderi sociale si crearea de noi locuri de munca.
Proiectul va contribui la realizarea obiectivului specific al programului si apelului prin furnizarea unui program de formare
antreprenorioala specifica si dezvoltarea cunostintelor si competentelor relevante pentru un numar de 105 persoane, in scopul infiintarii si
functionarii a 21 de intreprinderi sociale si a crearii de minim 84 de noi locuri de munca durabile si de calitate in regiunile Nord-Est, Sud-
Vest Oltenia, Sud-Muntenia si Sud-Est.</t>
  </si>
  <si>
    <t>L - microîntreprindere, P 1 organism neguvernamental nonprofit (persoana juridica de drept privat fara scop patrimonial), P 2 întreprindere mica</t>
  </si>
  <si>
    <t>ECONOMIA SOCIALA, OPORTUNITATE DE DEZVOLTARE A COMUNITATILOR</t>
  </si>
  <si>
    <t>Obiectivul general al proiectului este reprezentat de dezvoltarea si consolidarea, in mod transparent, in mediul urban si rural, din Regiunea
Sud Est,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regiunea Sud Est.</t>
  </si>
  <si>
    <t>L- întreprindere mica; P1 unitate administrativ teritoriala nivel local</t>
  </si>
  <si>
    <t>SuccES - Structuri de crestere a calitatii economiei sociale</t>
  </si>
  <si>
    <t>Obiectivul general al proiectului consta in consolidarea capacitatii intreprinderilor de economie sociala de a functiona intr-o maniera autosustenabila
prin cresterea numarului de entitati de economie sociala in regiunile Nord-Est, Nord-Vest, Sud-Est si Sud-Muntenia, in
vederea stimularii integrarii pe piata fortei de munca a persoanelor din grupurile vulnerabile si a combaterii saraciei, prin infiintarea de
intreprinderi sociale si crearea de noi locuri de munca.</t>
  </si>
  <si>
    <t xml:space="preserve">L-ONG, P1 -întreprindere mica, P 2-ONG, </t>
  </si>
  <si>
    <t>AA1/04.09.2019
AA2/27.03.2020
AA3/28.07.2020
AA4/09.09.2020
AA5/01.10.2020</t>
  </si>
  <si>
    <t>Obiectivul general (scopul) proiectului consta în reducerea cu 161 de persoane a numarului de persoane aparþinând grupurilor vulnerabile
prin furnizarea unor servicii sociale adecvate nevoilor specifice într-un interval de 3 ani in comuna Valea Ciorii, judetul Ialomita.
Rezultatele asteptate ale proiectului:
- 161 persoane apartinand grupurilor vulnerabile (persoane varstnice) vor depasi situatia de vulnerabilitate prin furnizarea 10
servicii sociale / medicale / socio-medicale adecvate nevoilor specifice.
- 10 servicii sociale / medicale / socio-medicale furnizate celor 161 persoane apartinand grupurilor vulnerabile (persoane
varstnice) pentru a depasi situatia de vulnerabilitate di care un serviciu licentiat prin proiect iar 9 servicii deja functionale in comunitate.</t>
  </si>
  <si>
    <t>Solidari pentru un viitor mai bun</t>
  </si>
  <si>
    <t>Obiectivul general al proiectului il constituie acordarea de sprijin pentru infiintarea de intreprinderi sociale, inclusiv de intreprinderi sociale
de insertie, in cele doua regiuni de dezvoltare Sud-Muntenia si Sud-Vest Oltenia. Scopul urmarit fiind, pe langa acordarea de sprijin
pentru infiintare, consolidarea capacitatii acestora de a functiona intr-o maniera auto sustenabila</t>
  </si>
  <si>
    <t>Sud - Muntenia, Sud-Vest Oltenia</t>
  </si>
  <si>
    <t>L-întreprindere mica/P1-ONG /P2 - ONG</t>
  </si>
  <si>
    <t>Viitor mai bun in economia sociala</t>
  </si>
  <si>
    <t>Obiectivul general al proiectului il constituie acordarea de sprijin pentru infiintarea de intreprinderi sociale, inclusiv de intreprinderi sociale
de insertie, in cele doua regiuni de dezvoltare Sud-Muntenia si Centru, scopul urmarit fiind, pe langa acordarea de sprijin pentru infiintare,
consolidarea capacitatii acestora de a functiona intr-o maniera auto sustenabila.</t>
  </si>
  <si>
    <t>IDEAL - Incluziune si dezvoltare prin economie sociala</t>
  </si>
  <si>
    <t>Obiectivul general al proiectului (OG) vizeaza contribuþia la asig. integrarii sociale si profesionale a persoanelor aparþinând grupurilor
vulnerabile prin sprijinirea infiintarii a 21 intreprinderi sociale (IS), inclusiv intreprinderi sociale de insertie (ISI) la nivelul regiunilor Sud
Muntenia (S_Munt), Centru si Nord_Vest (NV).</t>
  </si>
  <si>
    <t>AA1/11.10.2019
AA2/16.01.2020
AA3/05.03.2020
AA4/05.08.2020
AA5/16.10.2020
AA6/06.01.2021</t>
  </si>
  <si>
    <t>Obiectivul general al proiectului este consolidarea coeziunii economice si sociale în regiunile Sud- Muntenia si Centru în vederea
combaterii saraciei si integrarii socio economice a persoanelor aparþinând grupurilor vulnerabile. Proiectul propus spre finanþare va crea
valoare adaugata pe 3 paliere dupa cum urmeaza: 1. Dezvoltarea de competenþe certificate pentru un numar de 104 persoane care
doresc sa înfiinþeze o întreprindere sociala/întreprindere sociala de inserþie, din cele doua regiuni de dezvoltare vizate de proiect; 2.
Crearea unui numar de 105 locuri de munca în domeniul economie sociale în vederea cresterii gradului de ocupare cu accent pe
persoanele provenind din grupurile vulnerabile (persoane cu vârsta de peste 55 de ani; persoane cu dizabilitaþi; persoane aflate în risc de
saracie si excluziune sociala; persoane provenite din comunitaþi marginalizate, etc.); 3. Dezvoltarea unui ecosistem de antreprenoriat
social prin finanþarea unui numar de 21 de întreprinderi sociale/întreprinderi sociale de inserþie.</t>
  </si>
  <si>
    <t>L-ONG/ P 1 - ONG</t>
  </si>
  <si>
    <t>Dezvoltarea sectorului economiei sociale si a bunastarii comunitare prin sprijinirea infiintarii a 30 de intreprinderi sociale si cresterea
abilitatii persoanelor de a materializa idei de afaceri sociale inovative prin dezvoltarea competentelor antreprenoriale si manageriale pentru
150 de persoane care doresc sa infiinteze intreprinderi sociale.</t>
  </si>
  <si>
    <t>L-întreprindere mica/P1-microîntreprindere /P2 - ONG/ P3- ONG</t>
  </si>
  <si>
    <t>CRESC - Competente antreprenoriale in economia sociala</t>
  </si>
  <si>
    <t>Obiectivul general al proiectului (OG) il reprezinta asigurarea contribuþiei la integrarea sociala si economica a persoanelor aparþinând
grupurilor vulnerabile prin sprijinirea infiintarii a 21 intreprinderi sociale (IS), inclusiv intreprinderi sociale de insertie (ISI) la nivelul regiunilor
Nord_Est (NE), Sud_Est(SE) si Sud Muntenia (S_Munt).</t>
  </si>
  <si>
    <t>L-întreprindere mica/ P 1 - unitate administrativ teritoriala nivel judetean</t>
  </si>
  <si>
    <t>Obiectivul general al proiectului il reprezinta imbunatatirea nivelului de competenta profesionala a unui numar de 330 angajati din 37
intreprinderi care activeaza sau urmeaza sa activeze in sectoare economice cu potential competitiv identificate conform SNC si in
domeniile de specializare inteligenta conform SNCDI localizate in Regiunea Sud-Muntenia, in scopul imbunatatirii accesului egal la
invatarea pe tot parcursul vietii, a actualizarii competentelor si a sporirii flexibilitatii si competitivitatii acestora pe piata muncii.</t>
  </si>
  <si>
    <t>L- camera de comert/ P 1 - ONG/P2- ONG</t>
  </si>
  <si>
    <t>Esti angajat, fii calificat!</t>
  </si>
  <si>
    <t>Proiectul are ca obiectiv general promovarea invatarii pe tot parcursul vietii, valorificarea oportunitatilor de dezvoltare locala si dezvoltarea
cunostintelor si abilitatilor pentru un numar de 336 de persoane din Regiunea Sud Muntenia, ceea ce va conduce la:
- cresterea participarii la învatarea pe tot parcursul vietii si cresterea relevantei sistemelor de educatie si formare profesionala pentru piata
muncii;
- cresterea accesului la oportunitati de invatare pe tot parcursul vietii (ÎPV);
- schimbarea perceptiei si nivelului de acceptare al angajatilor si angajatorilor cu privire la ÎPV, pentru o mai buna aliniere la nevoile pietei
muncii;
- cresterea productivitatii si competitivitatii imm-urilor care folosesc forta de munca calificata si specializata;
- cresterea nivelul investitiilor angajatorilor în formarea la locul de munca.</t>
  </si>
  <si>
    <t>L- camera de comert/ P 1 - ONG</t>
  </si>
  <si>
    <t>Infiintarea de intreprinderi sociale in Baragan</t>
  </si>
  <si>
    <t>Obiectivul general al proiectului consta in cresterea gradului de integrare pe piata muncii a persoanelor din grupurile vulnerabile si
combaterea saraciei din Regiunea de dezvoltare Sud-Muntenia, prin acordarea de sprijin pentru infiintarea, dezvoltarea si monitorizarea
de intreprinderi sociale si crearea de noi locuri de munca. Proiectul va contribui la realizarea obiectivului specific al programului si apelului
prin implementarea de masuri privind cresterea gradului de integrare a persoanelor vulnerabile, masuri de combatere a saraciei si
infiintarea de intreprinderi sociale pentru un numar de 210 persoane, in scopul infiintarii a 21 de noi intreprinderi sociale si a crearii de
minim 105 de noi locuri de munca durabile si de calitate in regiunea Sud Muntenia</t>
  </si>
  <si>
    <t>L-întreprindere mica/ P1 unitate administrativ teritoriala nivel local/P2 unitate administrativ teritoriala nivel local/ P3 organism neguvernamental nonprofit (persoana juridica de drept privat fara scop patrimonial)</t>
  </si>
  <si>
    <t>L-camera de comert/ P1 ONG/P2 ONG</t>
  </si>
  <si>
    <t>HR Technology</t>
  </si>
  <si>
    <t>Cresterea nivelului de cunostinte/ competente/ aptitudini ale angajatilor IMM-urilor ce activeaza in sectoare economice cu potential
competitiv identificate conform SNC/domeniilor de specializare inteligenta conform SNCDI, in regiunea Sud-Muntenia, prin furnizarea de
sesiuni de formare profesionala si acordarea de asistenta specializata în vederea elaborarii si introducerii de programe de învatare la locul
de munca.</t>
  </si>
  <si>
    <t>L-organizatie patronala/ P1 ONG/P2 întreprindere mica</t>
  </si>
  <si>
    <t>START Training IMM</t>
  </si>
  <si>
    <t>Cresterea nivelului de cunostinþe/ competenþe/ aptitudini ale angajatilor IMM-urilor ce activeaza in sectoare economice cu potenþial
competitiv identificate conform SNC/domeniilor de specializare inteligenta conform SNCDI, in regiunea Sud-Muntenia, prin furnizarea de
sesiuni de formare profesionala si acordarea de asistenta specializata în vederea elaborarii si introducerii de programe de învaþare la locul
de munca.</t>
  </si>
  <si>
    <t>Servicii integrate pentu copii in risc</t>
  </si>
  <si>
    <t>OBIECTIVUL GENERAL AL PROIECTULUI: Reducerea numarului de copii care intra in institutii de tip rezidential prin dezvoltarea de
servicii comunitare destinate prevenirii separarii copilului de parinti in judetele Arges si Dambovita.
MODUL IN CARE PROIECTUL VA GENERA EFECTE POZITIVE PE TERMEN LUNG: Prin obiectivele si activitatile propuse, precum si
prin rezultatele asteptate, proiectul produce o schimbare semnificativa si de durata a calitatii vietii copiilor expusi riscului de separare de
familie din cele 2 judete vizate (Arges si Dambovita) aferente regiunii Sud Muntenia.
Prin proiect vor fi identificati si monitorizati 230 de copii expusi riscului de separare de familie, 115 din judetul Arges si 115 din judetul
Dambovita. Activitatile efective de identificare si monitorizare vor fi sustinute si prin crearea a 2 retele interinstitutionale, cate una la nivelul
fiecarui judet, formata atat din reprezentanti ai autoritatilor si institutiilor publice, cat si din ONG-uri si alti actori privati (de ex. specialisti
independenti) cu roluri in protectia, sprijnirea si educatia copilului.</t>
  </si>
  <si>
    <t>Obiectivul general al proiectului este dezvoltarea unui program integrat de servicii la nivelul comunitaþii care sa contribuie direct la
reducerea riscului de separare a copilului de familie si a numarului de copii instituþionalizaþi în judeþul Prahova.
Prin obiectivul general stabilit, proiectul contribuie în mod direct la îndeplinirea Obiectivului specific 4.12 Reducerea numarului de copii si
tineri plasaþi în instituþii prin furnizarea de servicii la nivelul comunitaþii al apelului de proiecte, având în vedere tipurile de activitaþi si
serviciile care vor fi dezvoltate în interesul acestora. Acestea</t>
  </si>
  <si>
    <t>L- institutii publice aflate în subordinea sau sub coordonarea consiliului judeþean</t>
  </si>
  <si>
    <t>Trel: lnteractiune, lntegrare, lndependenta! - proiect A</t>
  </si>
  <si>
    <t>Obiectivul general al proiectului este furnizarea de servicii sociale adaptate nevoilor persoanelor adulte cu dizabilitaþi.
Proiectul propus urmareste sa contribuie la dezinstituþionalizarea persoanelor adulte cu dizabilitaþi aflate în instituþii de tip rezidenþial si la
prevenirea reinstituþionalizarii/instituþionalizarii persoanelor adulte cu dizabilitaþi prin oferirea de servicii în cadrul locuinþelor protejate si a
centrului de zi înfiinþate printr-un proiect cu finanþare din POR 2014 – 2020 (2 locuinþe protejate si 1 centru de zi) si prin dezvoltarea
reþelei de asistenþi personali profesionisti la nivelul judeþului Prahova.</t>
  </si>
  <si>
    <t>Trel: lnteractiune, lntegrare, lndependenta! - proiect B</t>
  </si>
  <si>
    <t>Obiectivul general al proiectului este furnizarea de servicii sociale adaptate nevoilor persoanelor adulte cu dizabilitaþi.
Proiectul propus urmareste sa contribuie la dezinstituþionalizarea persoanelor adulte cu dizabilitaþi aflate în instituþii de tip rezidenþial si la
prevenirea reinstituþionalizarii/instituþionalizarii persoanelor adulte cu dizabilitaþi prin oferirea de servicii în cadrul locuinþelor protejate si a
centrului de zi înfiinþate printr-un proiect cu finanþare din POR 2014 – 2020 (3 locuinþe protejate si 1 centru de zi) si prin dezvoltarea
reþelei de asistenþi personali profesionisti la nivelul judeþului Prahova.</t>
  </si>
  <si>
    <t>Incluziune sociala pentru Cetateni</t>
  </si>
  <si>
    <t>Prin obiectivul sau general si cele specifice, proiectul contribuie la realizarea obiectivului major al POCU 2014-2020 care urmareste
dezvoltarea resurselor umane prin cresterea accesului la un sistem de educatie pentru 39 de elevi din comunitate si formare profesionala
de calitate (188 adulti participanti la cursuri de calificare si 12 persoane participante la cursul de initiere "Competente antreprenoriale)
stimularea ocuparii prin crearea a 54 de locuri de munca si participarea a 12 pers. la programe de ucenicie, antreprenoriat, reducerea
saraciei si a excluziunii sociale prin facilitarea accesului de servicii sociale 251 persoane, proiectul urmarind reducerea saraciei excesive
in comunitatile marginalizate prin masuri de ocupare, educatie si formare profesionala, asistenta sociala, precum si orice alte masuri
menite sa ajute aceste categorii sociale.</t>
  </si>
  <si>
    <t>L- unitate administrativ teritoriala nivel local/ P 1 - instituþie de învatamânt pre-universitar de stat acreditata/P2 organism neguvernamental nonprofit (persoana juridica de drept privat fara scop patrimonial)</t>
  </si>
  <si>
    <t>Obiectivul general al proiectului îl constituie cresterea calitaþii vieþii pentru familiile din comuna Odobesti/Dâmboviþa si Ploiesti/Prahova
care se confrunta cu risc de excluziune sociala asociat cu riscul separarii copilului de familie prin susþinerea si (re)integrarea sociala,
familiala si scolara a copiilor si familiilor aflate în dificultate, spre o viaþa independenta si autonoma.</t>
  </si>
  <si>
    <t>L-organism neguvernamental nonprofit (persoana juridica de drept privat fara scop patrimonial)/ P1 unitate administrativ teritoriala nivel local</t>
  </si>
  <si>
    <t>AA1/18.08.2020
AA2/27.10.2020</t>
  </si>
  <si>
    <t>G.O. - MASURI INTEGRATE PENTRU DEZVOLTAREA COMUNEI GURA OCNITEI</t>
  </si>
  <si>
    <t>Obiectivul general al proiectului il reprezinta dezvoltarea comunitara prin masuri integrate, in vederea responsabilizarii comunitatii locale
din Comuna Gura ocnitei (Obiectivul tematic 9: Promovarea incluziunii sociale, combaterea saraciei si a oricarei forme de discriminare),
prin acordarea de sprijin pentru dezvoltarea unor operatiuni integrate pentru un numar de 280 de persoane, intr-o perioada de 24 de luni.</t>
  </si>
  <si>
    <t>L-unitate administrativ teritoriala nivel local/ P1 institutie de învatamânt pre-universitar de stat acreditata</t>
  </si>
  <si>
    <t>DIVE - Dezvoltare Inovativa pentru Viitorul Elevilor</t>
  </si>
  <si>
    <t>Obiectivul general al proiectului il constituie cresterea gradului de participare a 181 de elevi dintre care 19 elevi(10%) din mediul rural/de
etnie roma din regiunea Sud-Muntenia, judetul Prahova, la activitati de consiliere si orientare in cariera, activitati de invatare la locul de
munca si activitati conexe (workshop-uri inovative) privind orientarea in cariera, cu accent pe sectoarele economice cu potential competitiv
identificate conform SNC si SNCDI, in vederea cresterii gradului de ocupare pe piata fortei de munca a absolventilor din domeniul
Economic, Turism, Textile, Industrializarea lemnului, Constructii etc.</t>
  </si>
  <si>
    <t>PracticHUB - Stagii de practica pentru viitori profesionisti</t>
  </si>
  <si>
    <t>Obiectivul general al proiectului este crearea unui sistem de masuri integrate si sustenabile, care sa raspunda nevoilor si problemelor cu
care se confrunta 185 de elevi inmatriculati in cadrul Liceului Tehnologic de Servicii Sfantul Apostol Andrei, din localitatea Ploiesti, Judetul
Prahova astfel incat acestia acestia sa aiba o rata crescuta de participare la programele de invatare la locul de munca, cu accent pe</t>
  </si>
  <si>
    <t>L-organism neguvernamental nonprofit (persoana juridica de drept privat fara scop patrimonial)/ P1 organism neguvernamental nonprofit (persoana juridica de drept privat fara scop patrimonial)</t>
  </si>
  <si>
    <t>Stagii de practica pentru elevii din judetul Prahova - primul pas pentru o cariera de succes</t>
  </si>
  <si>
    <t>Obiectivul general al proiectului il reprezinta cresterea ratei de participare a elevilor din invatamantul secundar si tertiar non-universitar,
pentru un numar de 190 de elevi din judetul Prahova, prin cresterea nivelului de calificare practica a acestora, in conformitate cu cerintele
pietei muncii din sectoarele economice cu potential competitiv identificate conform SNC si din domeniile de specializare inteligenta
conform SNCDI.</t>
  </si>
  <si>
    <t>L-organism neguvernamental nonprofit (persoana juridica de drept privat fara scop patrimonial)/ P1 institutie de învatamânt pre-universitar de stat acreditata</t>
  </si>
  <si>
    <t>TEAAM -Tineri Educati, viitori Angajati si Antreprenori de Maine</t>
  </si>
  <si>
    <t>Obiectivul general al proiectului il constituie cresterea gradului de participare a 181 de elevi dintre care 19 elevi(10%) din mediul rural/de
etnie roma din regiunea Sud-Muntenia, judetul Prahova, la activitati de consiliere si orientare in cariera, activitati de invatare la locul de
munca si activitati conexe (workshop-uri inovative) privind orientarea in cariera, cu accent pe sectoarele economice cu potential competitiv
identificate conform SNC si SNCDI, in vederea cresterii gradului de ocupare pe piata fortei de munca a absolventilor cu specializarea
Servicii. Scopul acestui proiect este optimizarea ofertei educationale furnizand servicii de consiliere si orientare profesionala pentru 181 de
elevi apartinand grupului tinta, facilitarea participarii a 136 de elevi la stagii de practica, dezvoltarea personala si profesionala pentru 181
de elevi, dezvoltarea de parteneriate sociale centrate pe formarea si deprinderea de competente profesionale si transversale cerute pe
piata muncii inclusiv pentru categoriile dezavantajate de persoane, elevi din mediul rural si de etnie roma.</t>
  </si>
  <si>
    <t>L-întreprindere mica/ P1 microîntreprindere</t>
  </si>
  <si>
    <t>Obiectivul general al proiectului “DIGITTEH” il reprezinta implementarea de masuri integrate in judetul Ialomita, pentru cresterea
competentelor prin educatie digitala si creativitate a 181 de elevi participanti la stagii de practica inovative, cu scopul de a avea acces mai
usor la piata muncii, si pentru a contribui la cresterea ratei de participare a elevilor din învaþamântul secundar si terþiar non-universitar la
programe de învaþare la locul de munca, cu accent pe sectoarele economice cu potenþial competitiv identificate conform SNC si din
domeniile de specializare inteligenta conform SNCDI.</t>
  </si>
  <si>
    <t>L-întreprindere mica/ P1 organism neguvernamental nonprofit (persoana juridica de drept privat fara scop patrimonial)/P2 întreprindere mica</t>
  </si>
  <si>
    <t>Pregatire practica pentru profesionistii de maine – PROF-IN</t>
  </si>
  <si>
    <t>Proiectul isi propune ca OBIECTIV GENERAL: imbunatatirea competentelor profesionale a unui numar de 182 de viitori absolventi din
invatamantul secundar si tertiar non-universitar (liceele tehnologice, scoli profesionale si/sau postliceale) cu domiciliul in regiunile Sud-
Muntenia, Centru, Sud Est, Sud Vest Oltenia, in vederea cresterii gradului lor de ocupare pe piata muncii intr-un interval de 24 de luni.</t>
  </si>
  <si>
    <t>Scopul proiectului consta in cresterea ratei de participare a elevilor din invatamantul tertiar non-universitar la programe de invatare la locul
de munca, prin participarea unui numar de 164 elevi la activitati relevante si obligatorii precum stagii de practica, sedinte de consiliere si
orientare in cariera, precum si participarea in cadrul unui program inovativ de antreprenoriat prin planificarea, organizarea si
implementarea a unui de tip „Firme de exercitiu”, activitati implementate prin realizarea unor parteneriate sustenabile cu sectorul privat,
inclusiv cu entitati din sectoarele economice cu potential competitiv identificate conform SNC si din domeniile de specializare inteligenta
conform SNCDI, menite sa faciliteze accesul elevilor in tranzitia acestora de la educatie la un loc de munca</t>
  </si>
  <si>
    <t>L-autoritate a administratiei publice centrale finantata integral de la bugetul de stat sau BAS/ P1 institutii publice aflate în subordinea sau sub coordonarea consiliului judetean</t>
  </si>
  <si>
    <t>ACTIV - Aplicarea Cunostintelor Teoretice In Viata profesionala</t>
  </si>
  <si>
    <t>Obiectivul general al proiectului il constituie cresterea gradului de participare a 181 de elevi dintre care 19 elevi(10%) din mediul rural/de
etnie roma din regiunea Sud-Muntenia, judetul Prahova, oras Ploiesti la activitati de consiliere si orientare in cariera, activitati de invatare
la locul de munca si activitati conexe (workshop-uri inovative, firme de exercitiu) privind orientarea in cariera, cu accent pe sectoarele
economice cu potential competitiv identificate conform SNC si SNCDI, in vederea cresterii gradului de ocupare pe piata fortei de munca a
absolventilor din domeniul Turism si alimentaþie, Comert si Economic ai Colegiul Economic „Virgil Madgearu” Municipiul Ploiesti.</t>
  </si>
  <si>
    <t>L-microîntreprindere/ P1 institutie de învatamânt pre-universitar de stat acreditata/P2 întreprindere mica</t>
  </si>
  <si>
    <t>Stagii de practica pentru elevii din judetul Bihor - primul pas pentru o cariera de succes</t>
  </si>
  <si>
    <t>Obiectivul general al proiectului il reprezinta cresterea ratei de participare a elevilor din invatamantul secundar si tertiar non-universitar,
pentru un numar de 190 de elevi din judetul Bihor, prin cresterea nivelului de calificare practica a acestora, in conformitate cu cerintele
pietei muncii din sectoarele economice cu potential competitiv identificate conform SNC si din domeniile de specializare inteligenta
conform SNCDI.</t>
  </si>
  <si>
    <t>L-organism neguvernamental nonprofit (persoana juridica de drept privat fara scop patrimonial)/ P1 institutie de învatamânt pre-universitar de stat acreditata/P2organism neguvernamental nonprofit (persoana juridica de drept privat fara scop patrimonial)</t>
  </si>
  <si>
    <t>Scopul proiectului consta in cresterea ratei de participare a elevilor din invatamantul tertiar non-universitar la programe de invatare la locul
de munca, prin participarea unui numar de 164 elevi la activitati relevante si obligatorii precum stagii de practica, sedinte de consiliere si
orientare in cariera, precum si participarea in cadrul unui program inovativ de antreprenoriat prin planificarea, organizarea si
implementarea a unui de tip „Firme de exercitiu”, activitati implementate prin realizarea unor parteneriate sustenabile cu sectorul privat,
inclusiv cu entitati din sectoarele economice cu potential competitiv identificate conform SNC si din domeniile de specializare inteligenta
conform SNCDI, menite sa faciliteze accesul elevilor in tranzitia acestora de la educatie la un loc de munca.</t>
  </si>
  <si>
    <t>Dezvoltare integrata in comunitatea Petresti</t>
  </si>
  <si>
    <t>Reducerea numarului de persoane apartinand comunitatii marginalizate din Com. Petresti, aflate in risc de saracie si excluziune sociala,
prin implementarea de interventii integrate de ocupare, educatie, formare profesionala, asistenta sociala si imbunatatirea conditiilor de trai,
in contextul mecanismului DLRC</t>
  </si>
  <si>
    <t>L-institutii publice aflate în subordinea sau sub coordonarea consiliului local/primarului/ P1 institutie de învatamânt pre-universitar de stat acreditata</t>
  </si>
  <si>
    <t>"Pentru tine - o sansa la integrare"</t>
  </si>
  <si>
    <t>Obiectivul general al proiectului este integrararea socio-profesionala a unui numar de 70 persoane care parasesc sau nu sistemul de
protectie sociala.
Conform actualei legislaþii, odata cu terminarea instruirii scolare si profesionale, tinerii ocrotiþi în centrele rezidenþiale sunt nevoiþi, sa
paraseasca instituþia si sa-si gaseasca singuri propriul drum în viaþa. Din pacate, ei nu sunt pregatiþi pentru a face acest pas catre
independenþa, de aceea prezentul proiectul doreste ca prin furnizarea unor servicii de specialitate din domeniul socio-profesional sa ajute
un numar de 70 de copii sau tineri care parasesc sau nu sistemul de protectie sociala, sa se integreze in comunitate, astfel se evita ca
acestia sa ajunga in situatii de disconfort, inadaptare, marginalizare sau chiar excludere sociala si sa faciliteze tranzitia la o viata
independenta.
Prin activitatile proiectului, grupul tinta va beneficia de: sprijin pentru imbunatatirea conditiilor actuale, suport specializat pentru
facilitarea tranzitiei de la viata de plasament la cea independenta, servicii integrate de informare, evaluare si consiliere in vederea angajarii
si mentinerii locului de munca, precum si sprijin financiar pentru asigurarea unei locuinte si a platii utilitatilor.</t>
  </si>
  <si>
    <t>L-institutii publice aflate în subordinea sau sub coordonarea consiliului local/primarului</t>
  </si>
  <si>
    <t>Practica - O sansa pentru viitor</t>
  </si>
  <si>
    <t>Obiectivul general al proiectului este crearea unui sistem de masuri integrate si sustenabile, care sa raspunda nevoilor si problemelor cu
care se confrunta 185 de elevi inmatriculati in cadrul Liceului Tehnologic Dimitrie Bolintineanu, din localitatea Bolintin Vale, Judetul Giurgiu
astfel incat acestia acestia sa aiba o rata crescuta de participare la programele de invatare la locul de munca, cu accent pe sectoarele
economice cu potenþial competitiv identificate conform SNC si din domeniile de specializare inteligenta conform SNCDI.</t>
  </si>
  <si>
    <t>L-organism neguvernamental nonprofit (persoana juridica de drept privat fara scop patrimonial)/primarului/ P1 iinstituTie de învaþamânt pre-universitar de stat acreditata/P2 organism neguvernamental nonprofit (persoana juridica de drept privat fara scop patrimonial)</t>
  </si>
  <si>
    <t>Scopul proiectului consta in cresterea ratei de participare a elevilor din invatamantul tertiar non-universitar la programe de invatare la locul
de munca, prin participarea unui numar de 184 elevi la activitati relevante si obligatorii precum stagii de practica, sedinte de consiliere si
orientare in cariera, precum si participarea in cadrul unui program inovativ de antreprenoriat prin planificarea, organizarea si
implementarea a unui de tip „Firme de exercitiu”, activitati implementate prin realizarea unor parteneriate sustenabile cu sectorul privat,
inclusiv cu entitati din sectoarele economice cu potential competitiv identificate conform SNC si din domeniile de specializare inteligenta
conform SNCDI, menite sa faciliteze accesul elevilor in tranzitia acestora de la educatie la un loc de munca. Totodata, sustenabilitatea
institutionala, precum si a programelor educationale va fi asigurata prin diseminarea, transferul si valorificarea bunelor practici dezvoltate
in cadrul proiectului la nivel local si regional prin crearea unui sistem de informare coordonata intre sectorul privat/angajatori si mediul
preuniversitar.</t>
  </si>
  <si>
    <t>L- autoritate a administraTiei publice centrale finanþata integral de la bugetul de stat sau BAS/P1 organism neguvernamental nonprofit (persoana juridica de drept privat fara scop patrimonial)</t>
  </si>
  <si>
    <t>Stagii de practica pentru elevii din invatamantul tehnic - calificari in servicii</t>
  </si>
  <si>
    <t>PROIECTUL PUNE ACCENT PE SECTOARELE ECONOMICE CU POTENTIAL COMPETITIV IDENTIFICATE CONFORM SNC SI
DOMENIILE DE SPECIALIZARE INTELIGENTE CONFORM SNCDI - MINIM 20% DIN STAGIILE DE PRACTICA VOR FI EFECTUATE
LA OPERATORI ECONOMICI ALE CAROR CODURI CAEN SE REGASESC IN ANEXA 5 LA GIDUL CONDITII SPECIFICE SAU
ENTITATI CARE ACTIVEAZA IN DOMENII DE SPECIALIZARE INTELIGENTA IN CORELARE CU DOMENIILE DE SPECIALIZARE
CONFORM ANEXEI 5 BIS LA GHIDUL CONDITII SPECIFICE.</t>
  </si>
  <si>
    <t>L-microîntreprindere/ P1-institutie de învatamânt pre-universitar de stat acreditata</t>
  </si>
  <si>
    <t>AA1/16.11.2020</t>
  </si>
  <si>
    <t>STAGIAR – STArt la invatare prin aplicare</t>
  </si>
  <si>
    <t>Obiectivul general al proiectului il constituie cresterea gradului de participare a 181 de elevi dintre care 19 elevi(10%) din mediul rural/de
etnie roma din regiunea Sud-Muntenia, judetul Prahova, la activitati de consiliere si orientare in cariera, activitati de invatare la locul de
munca si activitati conexe (workshop-uri inovative) privind orientarea in cariera, cu accent pe sectoarele economice cu potential competitiv
identificate conform SNC si SNCDI, in vederea cresterii gradului de ocupare pe piata fortei de munca a absolventilor din domeniul
Mecanica si Agricultura. Scopul acestui proiect este optimizarea ofertei educationale furnizand servicii de consiliere si orientare
profesionala pentru 181 de elevi apartinand grupului tinta, facilitarea participarii a 136 de elevi la stagii de practica, dezvoltarea personala
si profesionala pentru 181 de elevi, dezvoltarea de parteneriate sociale centrate pe formarea si deprinderea de competente profesionale si
transversale cerute pe piata muncii inclusiv pentru categoriile dezavantajate de persoane, elevi din mediul rural si de etnie roma.</t>
  </si>
  <si>
    <t>L-microîntreprindere/P 1- întreprindere mica</t>
  </si>
  <si>
    <t>FUTURE - Elevul de azi, profesionistul de maine</t>
  </si>
  <si>
    <t>Scopul proiectului consta in cresterea ratei de participare a elevilor din invatamantul tertiar non-universitar la programe de invatare la locul
de munca, prin participarea unui numar de 183 de elevi inmatriculati in cadrul Colegiului Economic „Virgil Madgearu” Ploiesti la activitati
relevante si obligatorii precum stagii de practica, sedinte de consiliere si orientare in cariera, precum si participarea in cadrul unui program
inovativ de antreprenoriat prin planificarea, organizarea si implementarea a unui de tip „Firme de exercitiu”, activitati implementate prin
realizarea unor parteneriate sustenabile cu sectorul privat, inclusiv cu entitati din sectoarele economice cu potential competitiv identificate
conform SNC si din domeniile de specializare inteligenta conform SNCDI, menite sa faciliteze accesul elevilor in tranzitia acestora de la
educatie la un loc de munca. Totodata, sustenabilitatea institutionala, precum si a programelor educationale va fi asigurata prin
diseminarea, transferul si valorificarea bunelor practici dezvoltate in cadrul proiectului la nivel local si regional prin crearea unui sistem de
informare coordonata intre sectorul privat/angajatori si mediul preuniversitar.</t>
  </si>
  <si>
    <t>L-institutie de învatamânt pre-universitar de stat acreditata/P 1 microîntreprindere</t>
  </si>
  <si>
    <t>Obiectivul general al proiectului il reprezinta facilitarea insertiei pe piata muncii a unui numar de 325 de studenti din invatamantul tehnic
superior in domeniul electric, energetic si stiinta materialelor prin sprijinirea/dezvoltarea/consolidarea de parteneriate de colaborare cu
sectorul privat, prin participarea acestora la activitati de invatare la un potential loc de munca/cercetare/inovare, cu accent pe sectoarele
economice cu potential competitiv identificate conform SNC si domeniile de specializare inteligenta conform SNCDI si prin dobandirea de
competente transversale in vederea consolidarii procesului de formare si a cresterii relevantei ofertei educationale pe piata muncii.</t>
  </si>
  <si>
    <t>L-institutie de învatamânt pre-universitar de stat acreditata/P 1 organism neguvernamental nonprofit (persoana juridica de drept privat fara scop patrimonial)</t>
  </si>
  <si>
    <t>Build Your Future – Construieste-ti viitorul!</t>
  </si>
  <si>
    <t>(A) Obiectivul general al proiectului este reprezentat de: ”Dezvoltarea sistemelor de invatare la locul de munca pentru cresterea relevantei
formarii profesionale prin cresterea cu 405 a numarului stagiilor de practica desfasurate la angajator de 210 practicanti - elevi, cu accent
pe invatamantul dual si sectoarele economice cu potential competitiv identificate conform SNC si din domeniile de specializare conform
SNCDI”
(numite in continuare sectoare eligibile conform SNC si SNCDI).</t>
  </si>
  <si>
    <t>Stagii de practica in domenii competitive</t>
  </si>
  <si>
    <t>L - institutie de învatamânt superior de stat acreditata</t>
  </si>
  <si>
    <t>Obiectivul general al proiectului il reprezinta facilitarea insertiei pe piata muncii a unui numar de 325 de studenti din invatamantul tehnic
superior in domeniul mecanic prin sprijinirea/dezvoltarea/consolidarea de parteneriate de colaborare cu sectorul privat, prin participarea
acestora la activitati de invatare la un potential loc de munca/cercetare/inovare, cu accent pe sectoarele economice cu potential competitiv
identificate conform SNC si domeniile de specializare inteligenta conform SNCDI si prin dobandirea de competente transversale in
vederea consolidarii procesului de formare si a cresterii relevantei ofertei educationale pe piata muncii.</t>
  </si>
  <si>
    <t>L-institutie de învatamânt superior de stat acreditata</t>
  </si>
  <si>
    <t>Prima camera- o sansa pentru viitorul tinerilor</t>
  </si>
  <si>
    <t>Obiectivul general al proiectului este reprezentat de integrarea sociala a 126 de copii si tineri din sistemul institutionalizat de protectie a
copilului sau care au parasit sistemul de protectie in ultimii 4 ani, din Regiunea Sud Muntenia, pe o perioada de 36 de luni.</t>
  </si>
  <si>
    <t>Obiectivul general al proiectului este asigurarea participarii a 181 de elevi din învaþamântul ISCED 2-4 aflaþi în regiunea Sud-Muntenia la
programe inovative de învaþare la locul de munca în sectoare economice cu potenþial competitiv prin realizarea de stagii de practica
relevante pentru activitatea lor viitoare pe piaþa muncii.</t>
  </si>
  <si>
    <t>Scopul proiectului consta in cresterea ratei de participare a elevilor din invatamantul tertiar non-universitar la programe de invatare la locul
de munca, prin participarea unui numar de 184 elevi la activitati relevante si obligatorii precum stagii de practica, sedinte de consiliere si
orientare in cariera, precum si prin derularea unui program inovativ de antreprenoriat, activitati implementate prin realizarea unor
parteneriate sustenabile cu sectorul privat, inclusiv cu entitati din sectoarele economice cu potential competitiv identificate conform SNC si
din domeniile de specializare inteligenta conform SNCDI, menite sa faciliteze accesul elevilor in tranzitia acestora de la educatie la un loc
de munca.</t>
  </si>
  <si>
    <t>L-autoritate a administratiei publice centrale finantata integral de la bugetul de stat sau BAS/P1 -organism neguvernamental nonprofit (persoana juridica de drept privat fara scop patrimonial)</t>
  </si>
  <si>
    <t>Obiectivul general al proiectului este asigurarea participarii a 181 de elevi din învaþamântul ISCED 2-4 aflaþi în regiunea Nord-Est la
programe inovative de învaþare la locul de munca în sectoare economice cu potenþial competitiv prin realizarea de stagii de practica
relevante pentru activitatea lor viitoare pe piaþa muncii.</t>
  </si>
  <si>
    <t>Reducerea cu 256 a numarului de persoane aflate in risc de saracie si excluziune sociala (din care 20 de etnie roma) din comunitatea
marginalizata situata în teritoriul ASOCIATIEI PENTRU DEZVOLTARE RURALA GIURGIU, prin masuri integrate de tip social, medical si
de ocupare in vederea intreruperii cercului vicios al excluziunii sociale si saraciei.</t>
  </si>
  <si>
    <t>L-întreprindere mica /P1-întreprindere mica</t>
  </si>
  <si>
    <t>Obiectivul general (scopul) proiectului consta în cresterea cu 181 a numarului de elevi din învaþamântul tehnic si profesional din judeþul
Ialomiþa care participa la programe de învaþare la un potenþial loc de munca si facilitarea angajarii pentru 39 de absolvenþi participanþi la
proiect cu accent pe sectoarele economice cu potential competitiv identificate conform SNC si din domeniile de specializare inteligenta
conform SNCDI .</t>
  </si>
  <si>
    <t>L-autoritate a administratiei publice centrale finantata integral de la bugetul de stat sau BAS /P1-organism neguvernamental nonprofit (persoana juridica de drept privat fara scop patrimonial)/P2 institutie de învatamânt pre-universitar de stat acreditata</t>
  </si>
  <si>
    <t>Obiectivul general al proiectului: Facilitarea tranzitiei studentilor de la educatie la piata muncii prin implementarea de campanii de
constientizare si informare, dezvoltarea unui sistem de stagii de practica functional pe baza de parteneriat activ cu reprezentantii mediului
privat din sectoarele economice cu potenþial competitiv si prin furnizarea de servicii de consiliere si orientare profesionala, respectiv prin
operationalizarea unei retele de firme simulate conectate prin solutii inovatoare TIC de tipul plaforma virtuala.</t>
  </si>
  <si>
    <t>Obiectivul general al proiectului il reprezinta facilitarea insertiei pe piata muncii a unui numar de 325 de studenti din invatamantul tehnic
superior in domeniul tehnologia informatiei prin sprijinirea/dezvoltarea/consolidarea de parteneriate de colaborare cu sectorul privat, prin
participarea acestora la activitati de invatare la un potential loc de munca/cercetare/inovare, cu accent pe sectoarele economice cu
potential competitiv identificate conform SNC si domeniile de specializare inteligenta conform SNCDI si prin dobandirea de competente
transversale in vederea consolidarii procesului de formare si a cresterii relevantei ofertei educationale pe piata muncii.</t>
  </si>
  <si>
    <t>Obiectivul General al proiectului il reprezinta un grad cat mai ridicat al participarii la programe de învaþare la locul de munca prin
dezvoltarea unui program de stagii de practica in domeniul silviculturii pentru un numar de 181 de elevi din invatamantul secundar din
judetul Giurgiu localitatea Comana.</t>
  </si>
  <si>
    <t>L-microîntreprindere /P1-institutie de învatamânt pre-universitar de stat acreditata</t>
  </si>
  <si>
    <t>Stagii de practica inovatoare "Elevii de azi - Angajatii de maine"</t>
  </si>
  <si>
    <t>Obiectivul general al proiectului-cresterea gradului de angajabilitate a elevilor din Liceul Tehnologic Marin Grigore Nastase din Tartasesti
si din Liceul Tehnologic nr. 1 Fundulea prin participarea unui numar de 185 elevi din urmatoarele domeniile: mecanica, estetica si igiena
corpului omenesc, industrie alimentara, servicii, protectia mediului la programe de invatare la locul de munca cu accent pe sectoarele
economice cu potential competitiv identificate conform SNC si din domeniile de specializare inteligenta conform SNCDI.</t>
  </si>
  <si>
    <t>L-asociatie de dezvoltare intercomunitara (ADI) /P1-institutie de învatamânt pre-universitar de stat acreditata/P 2 institutie de învatamânt pre-universitar de stat acreditata/P 3  întreprindere mare</t>
  </si>
  <si>
    <t>Obiectivul General al proiectului este cresterea participarii la programe de învaþare la locul de munca prin dezvoltarea unui program de
stagii de practica in domeniile technician in activitati economice, agricultura, protectia mediului pentru un numar de 181 de elevi din
invatamantul secundar din judetul Giurgiu provedind in special din mediul rural.</t>
  </si>
  <si>
    <t>L-microîntreprindere /P1-institutie de învatamânt pre-universitar de stat acreditata/P 2 institutie de învatamânt pre-universitar de stat acreditata</t>
  </si>
  <si>
    <t>Studentii de azi, profesionistii de maine</t>
  </si>
  <si>
    <t>Obiectivul general al proiectului consta in derularea de stagii de practica pentru studenti in sectoare economice cu potential competitiv si
de specializare inteligenta SNC/SNCDI, in vederea dobandirii de noi competente aplicative si insertiei pe piata muncii.
Prin obiectivul general si cele specifice proiectul contribuie la realizarea obiectivului major al POCU 2014-2020 care urmareste
dezvoltarea Capitalului uman al Romaniei prin cresterea accesului la un sistem de educatie si formare profesionala de calitate, de
asemenea, contribuie la realizarea scopului AP6 – Educatie si competente, Obiectiv tematic 10 – Efectuarea de investiþii în domeniul
educaþiei, al formarii si al formarii profesionale în vederea dobândirii de competenþe si a învaþarii pe tot parcursul vieþii.</t>
  </si>
  <si>
    <t>L-institutie de învatamânt pre-universitar de stat acreditata</t>
  </si>
  <si>
    <t>Obiectivul general al proiectulu este facilitarea participarii unui numar de 181 de elevi din invatamantul secundar din judetele Calarasi si
Girgiu la programe de invatare la locul de munca in sectorul industriei HoReCa, pe o perioada de 24 de luni. Proiectul vizeaza masuri
care sa asigure formarea si dezvoltarea de competente profesionale si transversale cerute pe piata muncii, inclusiv pentru categoriile
dezavantajate de persoane din regiunea Sud-Muntenia.</t>
  </si>
  <si>
    <t>L-organism neguvernamental nonprofit (persoana juridica de drept privat fara scop patrimonial) /P1-organism neguvernamental nonprofit (persoana juridica de drept privat fara scop patrimonial)/P2 organism neguvernamental nonprofit (persoana juridica de drept privat fara scop patrimonial)</t>
  </si>
  <si>
    <t>Student activ – Profesionist de succes – PRO-ACTIV 2020!</t>
  </si>
  <si>
    <t>Obiectivul general al proiectului este de consolidare si dezvoltare a 9 parteneriate cu angajatori pentru sprijinirea si dezvoltarea
competentelor si aptitudinilor profesionale pe o perioada de 24 luni a 284 de studenti din cadrul domeniilor economic si administratie
publica in procesul de tranzitie din mediul educational catre piata muncii prin intermediul unui sistem integrat, intensiv si coerent de servicii
de consiliere si orientare profesionala, organizarea de stagii de pregatire practica, din care 63 dintre acestea in entitati care activeaza in
domenii de specializare inteligenta, workshop-uri si vizite de studiu in vederea facilitarii insertiei pe piata muncii a unui numar de 106
studenti.</t>
  </si>
  <si>
    <t>L-institutie de învatamânt superior de stat acreditata /P1-microîntreprindere/P2 microîntreprindere/P3 autoritate a administraþiei publice centrale finanþata integral de la bugetul de stat sau BAS</t>
  </si>
  <si>
    <t>Obiectivul general al proiectului este de consolidare si dezvoltare a 11 parteneriate cu angajatori pentru sprijinirea si dezvoltarea
competentelor si aptitudinilor profesionale pe o perioada de 24 luni a 284 de studenti din cadrul domeniului psihologie in procesul de
tranzitie din mediul educational catre piata muncii prin intermediul unui sistem integrat, intensiv si coerent de servicii de consiliere si
orientare profesionala, organizarea de stagii de pregatire practica, din care 63 dintre acestea in entitati care activeaza in domenii de
specializare inteligenta, workshop-uri si vizite de studiu in vederea facilitarii insertiei pe piata muncii a unui numar de 106 studenti.</t>
  </si>
  <si>
    <t>L-institutie de învatamânt superior de stat acreditata /P1-microîntreprindere</t>
  </si>
  <si>
    <t>DA pentru Dezvoltare!</t>
  </si>
  <si>
    <t>Obiectivul general al proiectului consta in cresterea participarii la programe de învaþare la locul de munca si facilitarea integrarii pe piaþa
muncii pentru 181 de elevi de la Liceul Tehnologic Anghel Saligny din Ploiesti (ISCED 3-4 - invatamant postliceal, profesional si liceu
tehnologic), printr-un program integrat de consiliere, orientare profesionala, dezvoltare de competenþe profesionale, parteneriate
competitive si stagii de practica la angajatori, cu precadere din sectoarele economice cu potenþial competitiv identificate conform SNC si
din domeniile de specializare inteligenta conform SNCDI. La finalul proiectului, cel putin 39 dintre elevi se vor angaja, 19 vor urma
programe de formare sau isi vor continua studiile.</t>
  </si>
  <si>
    <t>L-autoritate a administraþiei publice centrale finantata integral de la bugetul de stat sau BAS /P1-institutie de învatamânt pre-universitar de stat acreditata</t>
  </si>
  <si>
    <t>IMPREUNA PENTRU BUNICII COMUNITATII DIN BUSTENI</t>
  </si>
  <si>
    <t>Prin acest proiect ne propunem sa crestem accesului la servicii sociale accesibile, durabile si de calitate pentru varstnici din regiunea Sud-
Muntenia, promovand participarea sociala activa si demna a persoanelor varsnice in societate. Prin implementarea acestui proiect, minim
145 de persoane varstnice cu varste peste 65 de ani din localitatea Busteni, judetul Prahova vor beneficia 24 de luni de serviciile sociale
integrate de tip unitate de ingriire la domiciliu (UIP), masa pe roti, consiliere psihologica, consiliere juridica si activitati socio-culturale.</t>
  </si>
  <si>
    <t xml:space="preserve">L - intreprindere mijlocie </t>
  </si>
  <si>
    <t>De la Student la Antreprenor</t>
  </si>
  <si>
    <t>Obiectivul general al proiectului vizeaza facilitarea tranzitiei de la universitate la piata fortei de munca pt cel putin 322 de studenti
inmatriculati in sistemul de invatamant superior, cu domiciliul/rezidenta in toate regiunile de dezvoltare ale Romaniei, mai putin regiunea
Bucuresti Ilfov, prin derularea de programe de invatare la locul de munca (stagii de practica/internship) realizate cu parteneri de practica
preponderent din sectoarele economice cu potential competitiv identificate conform SNC si din domeniile de specializare inteligenta
conform SNCDI).</t>
  </si>
  <si>
    <t>L-întreprindere mijlocie/P1-institutie de învatamânt superior de stat acreditata</t>
  </si>
  <si>
    <t>Obiectivul General al proiectului este identificare si readucerea in sistemul de educaþie si formare, a 600 de tineri/adulti proveniþi din medii,
comunitati si etnii diverse si cu vârste si necesitati educationale variate, care nu au urmat sau nu au finalizat nivelul de educatie obligatorie
precum si formarea profesionala a unui numar de 520 de cadre didactice avand diverse specializari printr-un program integrat ce vizeaza
dezvoltarea de programme tip a doua sansa si de cursuri profesionale destinate profesorilor.</t>
  </si>
  <si>
    <t>L - organism neguvernamental nonprofit (persoana juridica de drept privat fara scop patrimonial), P1 autoritate a administratiei publice centrale finantata integral de la bugetul de stat sau BAS/P 2 microîntreprindere/ P 3 organism neguvernamental nonprofit (persoana juridica de drept privat fara scop patrimonial)</t>
  </si>
  <si>
    <t>Obiectivul General al proiectului este identificare si readucerea in sistemul de educaþie si formare a 600 de tineri/adulti proveniþi din medii,
comunitati si etnii diverse si cu vârste si necesitati educationale variate, care nu au urmat sau nu au finalizat nivelul de educatie obligatorie
precum si formarea profesionala a unui numar de 520 de cadre didactice avand diverse specializari printr-un program integrat ce vizeaza
dezvoltarea de programme tip A Doua Sansa si de cursuri profesionale destinate profesorilor.</t>
  </si>
  <si>
    <t>L-organism neguvernamental nonprofit (persoana juridica de drept privat fara scop patrimonial), P 1 autoritate a administratiei publice centrale finantata integral de la bugetul de stat sau BAS,/P 2 microîntreprindere</t>
  </si>
  <si>
    <t>Scoala ADS Prahova</t>
  </si>
  <si>
    <t>Obiectivul general consta in cresterea accesului la masuri de educaþie pentru minim 600 copiii/ tinerii/adulþii din jud. Prahova si judetele
invecinate, care au abandonat cursurile învaþamântului obligatoriu înainte de finalizarea acestuia, complementar cu formarea profesionala
specializata a minim 515 beneficiari din categoria personalului didactic, de sprijin si auxiliar care lucreaza cu populaþii eterogene de
cursanþi, printr-un plan integrat de actiuni de sprijin, axat pe urmatoarele directii: promovare, consiliere si orientare in cariera, sustinere
educationala, psihologica, sociala si civica, organizarea de programe ”A doua sansa” si formare continua.</t>
  </si>
  <si>
    <t>L-organism neguvernamental nonprofit (persoana juridica de drept privat fara scop patrimonial),  P 1 autoritate a administratiei publice centrale finantata integral de la bugetul de stat sau BAS/ P 2 microîntreprindere</t>
  </si>
  <si>
    <t xml:space="preserve">Obiectivul general al proiectului il reprezinta realizarea unor seturi de actiuni ce participa la obiectivele specifice ale programului „Masuri
de educatie de tip a doua sansa”, O.S.6.4. - Cresterea numarului de tineri care au abandonat scoala si de adulti care nu si-au finalizat
educatia obligatorie care se reintorc in sistemul de educatie si formare, inclusiv prin programe de tip a doua sansa si programe de formare
profesionala si O.S.6.6. - Imbunatatirea competentelor personalului didactic din invatamantul preuniversitar in vederea promovarii unor
servicii educationale de calitate orientate pe nevoile elevilor si a unei scoli incluzive. </t>
  </si>
  <si>
    <t>L - autoritate a administraþiei publice centrale finanþata integral de la bugetul de stat sau BAS/P 1 institutie de învatamânt pre-universitar de stat acreditata</t>
  </si>
  <si>
    <t>A doua sansa in educatie, calea spre dezvoltare personala si locala</t>
  </si>
  <si>
    <t>L-autoritate a administratiei publice centrale finantata integral de la bugetul de stat sau BAS/P 1ASOCIATIA DE PRIETENIE ROMANO - FRANCEZA " ROMFRA "</t>
  </si>
  <si>
    <t>Obiectivul  General al proiectului este identificare si readucerea in sistemul de educaþie si formare, a 600 de tineri/adulti proveniti din medii,
comunitati si etnii diverse si cu vârste si necesitati educationale variate, care nu au urmat sau nu au finalizat nivelul de educatie obligatorie
precum si formarea profesionala a unui numar de 520 de cadre didactice avand diverse specializari printr-un program integrat ce vizeaza
dezvoltarea de programme tip a doua sansa si de cursuri profesionale destinate profesorilor</t>
  </si>
  <si>
    <t>L-microintre prindere/P1- autoritate a administratiei publice centrale finantata integral de la bugetul de stat sau BAS/P2- organism neguvernamental nonprofit (persoana juridica de drept privat fara scop patrimonial)</t>
  </si>
  <si>
    <t>Un viitor pentru fiecare</t>
  </si>
  <si>
    <t>Obiectivul   general al proiectului:
Cresterea sanselor de participare la programele de formare profesionala continua pentru 651 persoane, prin oferirea de pachete integrate
de masuri active, inclusiv prin recunoasterea si certificarea rezultatelor invatarii dobandite in contexte non-formale si informale corelate cu
nevoile pietei muncii in Sud Est pe parcursul a 24 de luni</t>
  </si>
  <si>
    <t>L-întreprindere mica/P1-microîntreprindere</t>
  </si>
  <si>
    <t>Competente noi, sanse mai mari</t>
  </si>
  <si>
    <t>Obiectivul general al proiectului:
Cresterea sanselor de participare la programele de formare profesionala continua pentru 651 persoane, prin oferirea de pachete integrate
de masuri active, inclusiv prin recunoasterea si certificarea rezultatelor invatarii dobandite in contexte non-formale si informale corelate cu
nevoile pietei muncii in Nord Est pe parcursul a 24 de luni.</t>
  </si>
  <si>
    <t>Ne formam continuu, ca sa reusim mereu</t>
  </si>
  <si>
    <t>Obiectivul general al proiectului:                                                                                                                                                                                                                                                                                                                                                                               Cresterea sanselor de participare la programele de formare profesionala continua pentru 651 persoane, prin oferirea de pachete integrate
de masuri active, inclusiv prin recunoasterea si certificarea rezultatelor invatarii dobandite in contexte non-formale si informale corelate cu
nevoile pietei muncii in Centru pe parcursul a 24 de luni.</t>
  </si>
  <si>
    <t>Invatare continuua, oportunitati crescute</t>
  </si>
  <si>
    <t>Obiectivul general al proiectului:
Cresterea sanselor de participare la programele de formare profesionala continua pentru 651 persoane, prin oferirea de pachete integrate
de masuri active, inclusiv prin recunoasterea si certificarea rezultatelor invatarii dobandite in contexte non-formale si informale corelate cu
nevoile pietei muncii in Regiunea Sud –Muntenia pe parcursul a 24 de luni.</t>
  </si>
  <si>
    <t>TOP - Calificari</t>
  </si>
  <si>
    <t>Obiectivul general al proiectului este cresterea participarii la programele de formare profesionala continua in randul a 660 angajati (inclusiv
PFA si întreprinderi individuale), în special cu nivel scazut de calificare sau nu, persoane cu vârsta de peste 40 de ani, persoane din
mediul rural defavorizat din regiunile Sud Muntenia si Sud Est, cu accent pe acei adulti, cu un nivel scazut de calificare si persoanele cu
vârsta de peste 40 ani, din zone rurale defavorizate.</t>
  </si>
  <si>
    <t>L-întreprindere mica/P1-organism neguvernamental nonprofit (persoana juridica de drept privat fara scop patrimonial)</t>
  </si>
  <si>
    <t>TOTAL  OIR SM</t>
  </si>
  <si>
    <t>OIR Vest</t>
  </si>
  <si>
    <t>O șansă pentru comunitățile marginalizate din municipiul Caransebeș</t>
  </si>
  <si>
    <t>Proiectul propus are ca SCOP principal sustinerea dezvoltarii comunitatilor marginalizate identificate în vederea reducerii saraciei si marginalizarii cu care se confrunta locuitorii acestor zone, în paralel cu furnizarea de sprijin pentru integrarea pe piata muncii si participarea la educatia formala, astfel: cresterea ratei de scolarizare si furnizarea de servicii sociale pt 220 de copi, furnizarea de cursuri de calificare pentru un numar de minim 380 de persoane, plasarea pe piata muncii a unui numar de minim 258 persoane, realizarea unui numar de minim 50 stagii de ucenicie, acordarea unui numar de minim 25 microgranturi, furnizarea de asistenta juridica, servicii medicale si Îmbunatatirea conditiilor de locuire pentru persoanele din grupul tinta.</t>
  </si>
  <si>
    <t>Caras-Severin</t>
  </si>
  <si>
    <t>Caransebeș</t>
  </si>
  <si>
    <t>LP:unitate administrativ teritorială nivel local/ P1:organism neguvernamental nonprofit (persoana juridica de drept privat fara scop patrimonial)/ P2:instituție de cult/ P3:instituție de învățământ pre-universitar de stat acreditata/ P4:instituții publice aflate în subordinea sau sub coordonarea consiliului local/primarului</t>
  </si>
  <si>
    <t>Masuri integrate pentru comunitatea marginalizata cu populatie apartinand minoritatii rome din Anina, judetul Caras-Severin</t>
  </si>
  <si>
    <t>Proiectului are ca obiectiv general reducerea semnificativa a numarului de persoane aflate in risc de saracie si excluziune sociala din comunitatea marginalizata din Anina in care exista populatie apartinand minoritatii rome, prin aplicarea unui set complet de masuri integrate si inovative, care raspund nevoilor specifice ale grupului tinta, identificate in analiza preliminara. Acest obiectiv se va realiza prin masuri de informare/ constientizare  (pentru 556 persoane, din care 150 de etnie roma), motivare si Empowerment care "ajuta persoanele marginalizate sa se ajute singure" pentru a deveni active in imbunatatirea propriilor conditii de viata, prin constituirea de grupuri de sprijin si a unei asociatii care contribuie la crearea coeziunii sociale si la asigurarea legaturii cu alti actori sociali ce pot contribui la dezvoltarea comunitatii. Masurile mentionate mai sus au un caracter cuprinzator si inovativ si vor fi completate cu masuri directe de sprijin a persoanelor marginalizate pentru depasirea riscului de saracie si excluziune sociala: educatie (de la copii pana la adulti participanti la programe tip a doua sansa - 24 persoane), servicii specializate de ocupare, formare profesionala si masuri active pentru imbunatatirea motivatiei si depasirea obstacolelor fizice/psihologice care faciliteaza ocuparea directa - 294 persoane (pentru tineri, adulti, dar si persoane varstnice si persoane cu dizabilitati apte sa desfasoare activitati lucrative), antreprenoriat (promovarea culturii antreprenoriale si crearea conditiilor pentru finantarea si dezvoltarea de afaceri profitabile si sustenabile - 5 afaceri/activitati independente), servicii sociale: 1 serviciu (de insertie/reinsertie sociala, ingrijire personala si recuperare/ reabilitare), servicii medicale de baza (1 serviciu), servicii medico-sociale specializate - 2 servicii (prin infiintarea Centrului de Servicii Integrate Medico-Sociale CSIMS Pro Vitam Anina si furnizarea catre un numar de 556 persoane a serviciilor sociale de insertie/reinsertie sociala si medicale; 51 persoane beneficiare ale serviciilor socio-medicale de ingrijire la domiciliu si 200 persoane beneficiare ale serviciilor socio-medicale de recuperare/ reabilitare), sprijin pentru locuire (reabilitarea unui bloc de locuinte, pentru aproximativ 150 de persoane marginalizate, dintre care 30 de etnie roma) si reglementarea actelor (pentru un numar de 211 persoane).</t>
  </si>
  <si>
    <t>Anina</t>
  </si>
  <si>
    <t>LP:organism neguvernamental nonprofit (persoana juridica de drept privat fara scop patrimonial)/ P1:camera de comert/ P2:întreprindere mica/ P3:unitate administrativ teritoriala la nivel local/ P4:unitate de invatamant pre-universitar de stat acreditata</t>
  </si>
  <si>
    <t>AA1/02/11/2017; AA2/14/03/2018; AA3/14/06/2018; AA4/30/08/2018; AA5/25/04/2019; AA6/09/08/2019; AA7/10/04/2020; AA8/06/08/2020
are AA de prelungire perioada implementare</t>
  </si>
  <si>
    <t>Comunitatea Brad  - Accepta sprijinul nostru</t>
  </si>
  <si>
    <t xml:space="preserve">Schimbarea statutului de zona marginalizata din cadrul Municipiului Brad, prin implementarea de masuri integrate, ce asigura facilitarea accesului persoanelor din zona marginalizata la servicii educationale, servicii de masuri active, servicii de antreprenoriat, servicii sociale si de sanatate, servicii juridice precum si servicii de facilitare, mediere si voluntariat, intr-un termen de 3 ani de la inceperea implementarii proiectului pentru 560 de persoanecare locuiesc in zona defavorizata identificata in proiect. </t>
  </si>
  <si>
    <t>Brad</t>
  </si>
  <si>
    <t>LP:organism neguvernamental nonprofit (persoana juridica de drept privat fara scop patrimonial)/ P1 :întreprindere mica/ P2:unitate administrativ teritoriala nivel local/ P3:instituție de învatamânt pre-universitar de stat acreditata</t>
  </si>
  <si>
    <t>AA1/09/10/2017; AA2/14/03/2018; AA3/06/07/2018; AA4/14/08/2018; AA5/20/09/2018; AA6/12/08/2020
are AA de prelungire perioada implementare</t>
  </si>
  <si>
    <t>Comunitatea Ghelari   - Accepta sprijinul nostru</t>
  </si>
  <si>
    <t>Schimbarea statutului de zona marginalizata din cadrul comunei Ghelari, prin implementarea de masuri integrate, ce asigura facilitarea accesului persoanelor din zona marginalizata la servicii educationale, servicii de masuri active, servicii de antreprenoriat, servicii sociale si de sanatate, servicii juridice precum si servicii de facilitare, mediere si voluntariat, intr-un termen de 3 ani de la inceperea implementarii proiectului pentru 560 persoane care locuiesc in zona defavorizata identificata in proiect.</t>
  </si>
  <si>
    <t>Ghelari</t>
  </si>
  <si>
    <t>AA1/03/11/2017; AA2/09/02/2018; AA3/14/03/2018; AA4/05/09/2018; AA5/15/01/2019; AA6/09/03/2020; AA7/30/07/2020; AA8/22/09/2020
AA9/05/11/2020
are AA de prelungire perioada implementare</t>
  </si>
  <si>
    <t>MISOB – Masuri Integrate pentru Incluziune Sociala in Bocsa, judetul Caras-Severin</t>
  </si>
  <si>
    <t>Obiectivul general al proiectului este de a reduce numarul de persoane in risc de saracie si de excluziune sociala din Judetul Caras-Severin, Oras Bocsa, cartier Magura, printr-o abordare integrate a masurilor si serviciilor oferite unui numar de 454 de adulti si 106 de copii, pe parcursul a 36 de luni. Activitatile proiectului se concentreaza pe toate cele sase domeniile de interventii prevazute de Ghidul Solicitantului Conditii Specifice – interventii in domeniul educatiei (cresterea accesului si participarii la educatia anteprescolara: 50 de copii, prescolara: 20 de copii, scolara: 36 de elevi, 12 tineri si adulti), in domeniul ocuparii fortei de munca (asigurarea masurilor integrate de sprijin pentru gasirea si mentinerea unui loc de munca prin activitati de informare si consiliere: 300 de persoane, formare profesionala: 250 de persoane, mediere si plasare pe piata muncii: 75 de persoane, programe de ucenicie: 10 persoane), sprijinirea GT in vederea infiintarii de afaceri prin servicii de formare in competente antreprenoriale, consultanta antreprenoriala de grup si workshop pe tema antreprenoriatului: 80 de persoane, organizarea unui concurs idei de afaceri si acordarea de micro-granturi pentru 8 planuri de afaceri dezvoltate in cadrul proiectului; in domeniul dezvoltarii/ furnizarii de servicii (sociale, medicale, medico-sociale pentru cele 560 persoane din GT), in domeniul imbunatatirii conditiilor de locuit (50 de gospodarii, minim 50 de persoane), in domeniul acordarii de asistenta juridica pentru reglemenari acte (200 de gospodarii, minim 200 persoane), actiuni de implicare activa al membrilor comunitatii in solutionarea problemelor cu care se confrunta comunitatea - , precum si pe implicarea comunitatii (25 de voluntari) in actiuni privind sprijinirea tranzitiei catre o economie cu emisii scazute de dioxid de carbon si eficienta din punct de vedere al utilizarii resurselor/ inovare sociala/ nediscriminare etnica si de gen, asigurand caracterul unitar si orientat catre grupul tinta al acestora.</t>
  </si>
  <si>
    <t>Bocsa</t>
  </si>
  <si>
    <t>LP: organism neguvernamental nonprofit (persoana juridica de drept privat fara scop patrimonial)/ P1: intreprindere mica/ P2:unitate administrativ teritoriala la nivel local/ P3: institutie de invatamant de stat pre-universitar acreditata</t>
  </si>
  <si>
    <t>AA1/02/11/2017; AA2/02/02/2018; AA3/12/03/2018; AA4/16/05/2018; AA5/20/08/2018; AA6/30/08/2018; AA7/19/12/2018; AA8/02/08/2019; AA9/10/04/2020; AA10/11/08/2020
are AA de prelungire perioada implementare</t>
  </si>
  <si>
    <t>Sprijin pregătitor pentru elaborarea Strategiei de Dezvoltare Locală a Grupului de Acțiune Locală Timișoara</t>
  </si>
  <si>
    <t>Cresterea capacitatii de colaborare a actorilor implicati si a comunitatii marginalizate în scopul elaborarii Strategiei de Dezvoltare Locala, bazata atât pe resursele si potentialul local cât si pe nevoile comunitatii marginalizate. Implementarea acestui proiect va avea ca si finalitate Strategia de Dezvoltarea Locala prin care se vor propune masuri de reducere a numarului de persoane aflate în risc de saracie si excluziune sociala din comunitatile marginalizate.</t>
  </si>
  <si>
    <t>Timișoara</t>
  </si>
  <si>
    <t>AA1/15/09/2017; AA2/08/11/2017</t>
  </si>
  <si>
    <t>ACUM PENTRU VIITORUL VULCANULUI – parteneriat local pentru incluziunea sociala</t>
  </si>
  <si>
    <t>Stimularea implicarii comunitatilor locale in procesul de dezbateri publice si dezvoltare locala, prin formarea unui parteneriat local si implementarea unei Strategii de Dezvoltare Locala (SDL) pentru a face pasi concreti spre dezvoltarea lor intr-un mod mai inteligent, mai durabil si mai favorabil incluziunii sociale, in concordanta cu Strategia Europa 2020.</t>
  </si>
  <si>
    <t>Vulcan</t>
  </si>
  <si>
    <t>LP:unitate administrativ teritorială nivel local/ P1:întreprindere mica/ P2:organism neguvernamental nonprofit (persoana juridica de drept privat fara scop patrimonial)</t>
  </si>
  <si>
    <t>AA1/13/10/2017; AA2/09/11/2017</t>
  </si>
  <si>
    <t>Sprijin pregatitor pentru  infiintare G.A.L. Petrila si elaborare S.D.L.</t>
  </si>
  <si>
    <t>Reducerea numarului de persoane aflate în risc de saracie si excluziune sociala din comunitatile marginalizate (roma si non-roma) din orase cu peste 20.000 locuitori, cu accent pe cele cu populatie apartinând minoritatii roma, prin implementarea de masuri/ operatiuni integrate în contextul mecanismului de DLRC, are in vedere realizarea unui parteneriat public-privat prin care sa se atinga obiectivele propuse ulterior prin SDL. Obiectivele specifice: 1. Înfiintarea noului GAL conform cerintelor DLRC pentru perioada de programare 2014-2020 2. Analiza diagnostic a nevoilor si problemelor populatiei din zonele din teritoriul SDL, în special a ZUM pe care GAL va încerca sa le solutioneze prin SDL. Realizarea unui Studiul de referinta. 3. Animarea partenerilor locali si mobilizarea comunitatii marginalizate vizate de SDL 4. Elaborarea SDL si a listei indicative de interventii prin care GAL considera ca vor fi atinse obiectivele strategiei de dezvoltare locala.</t>
  </si>
  <si>
    <t>Petrila</t>
  </si>
  <si>
    <t>LP: unitate administrativ teritorială nivel local/ P1: întreprindere mica/ P2: organism neguvernamental nonprofit (persoana juridica de drept privat fara scop patrimonial)</t>
  </si>
  <si>
    <t>AA1/27/10/2017</t>
  </si>
  <si>
    <t>Dezvoltare Locală Plasată sub Responsabilitatea Comunității (DLRC) în municipiul Hunedoara</t>
  </si>
  <si>
    <t xml:space="preserve">
Proiectul contribuie la reducerea numarului de persoane aflate în risc de saracie si excluziune sociala din comunitatile marginalizate din municipiul Hunedoara, cu accent pe populatia apartinând minoritatii roma, prin implementarea de masuri/operatiuni integrate în contextul mecanismului de DLRC, pe principiul parteneriatului si implicarii active a comunitatilor. Obiectivele specifice ale proiectului: 1. Elaborarea si adoptarea Strategiei de dezvoltare locala ca instrument de interventie pentru reducerea saraciei si excluziunii sociale in municipiul Hunedoara in zonele urbane marginalizate cu focalizare pe populatia roma. La finalizarea proiectului se asteapta ca SDL sa fie diseminata, adoptata de Municipiul Hunedoara si partenerii sai. 2. Crearea si operationalizarea Grupului de Actiune Locala, instrument eficace de atragere si mobilizare a resurselor si concentrarea lor spre prioritatile de interventie stabilite prin strategia de dezvoltare locala. La finalizarea proiectului se asteapta ca Grupul de Actiune Locala sa fie legal constituit si operational.</t>
  </si>
  <si>
    <t>LP: unitate administrativ teritorială nivel local/ P1: microîntreprindere/ P2: organism neguvernamental nonprofit (persoana juridica de drept privat fara scop patrimonial)</t>
  </si>
  <si>
    <t>AA1/06/11/2017</t>
  </si>
  <si>
    <t>Sprijinirea dezvoltării comunității, regenerării urbane și incluziunii sociale din Municipiul Reșița</t>
  </si>
  <si>
    <t xml:space="preserve">Implementarea mecanismului de Dezvoltare Locala plasata sub Responsabilitatea Comunității în zonele urbane marginalizate din
Municipiul Reșița prin implementarea de masuri/ operațiuni integrate în contextul mecanismului de DLRC.
</t>
  </si>
  <si>
    <t>Resita</t>
  </si>
  <si>
    <t>LP:unitate administrativ teritorială nivel local/ P1:organism neguvernamental nonprofit (persoana juridica de drept privat fara scop patrimonial)/ P2:întreprindere mica</t>
  </si>
  <si>
    <t>AA1/12/10/2017; AA2/09/11/2017</t>
  </si>
  <si>
    <t>Dezvoltare locala plasata in responsabilitatea comunitatii din Muncipiul Lugoj, printr-o abordare integrata si multisectoriala –  STRICT - STrategie ResponsabIlitate ComuniTate</t>
  </si>
  <si>
    <t>Creșterea capacității de colaborare la nivel teritorial in scopul elaborării strategiei de dezvoltare locala prin care sa fie redus numărul de persoane aflate in risc de sărăcie si excluziune sociala din comunitățile marginalizate (roma si non-roma) din Municipiul Lugoj, devenind astfel un promotor al dezvoltării durabila din zona.</t>
  </si>
  <si>
    <t>Lugoj</t>
  </si>
  <si>
    <t>LP:unitate administrativ teritoriala nivel local/ P1:microîntreprindere/ P2:organism neguvernamental nonprofit (persoana juridica de drept privat fara scop patrimonial)</t>
  </si>
  <si>
    <t>AA1/16/10/2017; AA2/09/11/2017</t>
  </si>
  <si>
    <t>Antreprenoriat sustenabil pentru romanii din Diaspora</t>
  </si>
  <si>
    <t>Obiectivul general al proiectului este dezvoltarea competentelor antreprenoriale pentru romanii din diaspora, sprijinirea initiativelor antreprenoriale ale acestora (ca forma de ocupare pe cont propriu si de creare de noi locuri de munca) si cresterea sustenabila a ocuparii in regiunile mai putin dezvoltate ale Romaniei prin infiintarea si sustinerea intreprinderilor cu profil non-agricol din zona urbana din Regiunile: Vest, Nord-Est, Sud-Est, Sud Muntenia, Sud-Vest Oltenia, Nord-Vest si Centru. Proiectul are un impact semnificativ la nivelul celor 7 regiuni mai putin dezvoltate ale Romaniei (chestionarele completate cu ocazia analizei preliminare releva interesul romanilor di diaspora pentru demararea de afaceri in toate cele 7 regiuni) deoarece isi propune infiintarea, sprijinirea si asigurarea sustenabilitatii pentru minim 24 intreprinderi, crearea a peste 48 locuri de munca, toate la o valoare totala a proiectului care se situeaza cu mult sub 1,6 milioane euro (valoarea maxima admisa pentru valoarea minima a indicatorului 4S10, in conditiile in care proiectul propune o depasire a indicatorului 4S10 cu 20%).</t>
  </si>
  <si>
    <t>Alba, Brasov, Covasna, Harghita, Mures, Sibiu, Bacau, Botosani, Iasi, Neamt, Suceava, Vaslui, Bihor, Bistrita-Nasaud, Cluj, Maramures, Satu Mare, Salaj, Arges, Calarasi, Dambovita, Giurgiu, Ialomita, Prahova, Teleorman, Braila, Buzau, Constanta, Galati, Tulcea, Vrancea, Dolj, Gorj, Mehedinti, Olt, Valcea, Arad, Caras-Severin, Hunedoara, Timis</t>
  </si>
  <si>
    <t>Brasov, Piatra Neamt, Satu Mare, Pitesti, Galati, Craiova, Resita si orice alte localitati urbane din regiunile mentionate</t>
  </si>
  <si>
    <t>LP:camera de comert/ P1:organism neguvernamental nonprofit (persoana juridica de drept privat fara scop patrimonial)/P2:organism neguvernamental nonprofit (persoana juridica de drept privat fara scop patrimonial)</t>
  </si>
  <si>
    <t>AA1/20/03/2018; AA2/04/05/2018; AA3/08/06/2018; AA4/14/08/2018; AA5/05/04/2019</t>
  </si>
  <si>
    <t>Acasa e cel mai bine - startup antreprenorial pentru Diaspora</t>
  </si>
  <si>
    <t>Imbunatatirea situatiei economice si promovarea unor locuri de munca durabile si de calitate in localitati urbane din zonele Vest, Centru, Sud Est si Sud Muntenia judetele Hunedoara, Arad, Caras Severin, Alba, Braila, Vrancea, Buzau, Prahova, judetul Constanta, orasul Constanta si judetul Arges orasul Pitesti prin ridicarea nivelului antreprenorial a minim 300 persoane din categoriile persoane inactive, someri sau persoane care au un un loc de munca si infiinteaza o afacere in scopul crearii de noi locuri de munca sau desfasoara o activitate independenta, persoane care in ultimele 12 luni au avut domiciliul sau rezidenta in strainatate si prin monitorizarea si finantarea prin schema de minimis a 36 de noi intreprinderi in cele 6 judete, timp de 36 luni.</t>
  </si>
  <si>
    <t>Centru, Sud - Muntenia, Sud-Est, Vest</t>
  </si>
  <si>
    <t>Alba, Prahova, Braila Buzau, Vrancea, Arad, Caras-Severin, Hunedoara</t>
  </si>
  <si>
    <t>Aiud, Alba-Iulia, Blaj, Sebes, Campeni/ Campina, Ploiesti, Sinaia, Urlati/ Braila, Faurei, Ianca, Rosiori, Buzau, Ramnicu Sarat, Nehoiu, Pogoanele, Adjud, Focsani,Marasesti, Panciu/ Arad, Chisineu-Cris, Nadlac, Savârsin, Caransebes, Resita, Baile Herculane, Valiug, Brad, Deva, Petrosani, Vulcan</t>
  </si>
  <si>
    <t>LP:întreprindere mica/ P1:organism neguvernamental nonprofit (persoana juridica de drept privat fara scop patrimonial)/ P2:întreprindere mica</t>
  </si>
  <si>
    <t>AA1/30/10/2017; AA2/21/12/2017; AA3 respins; AA4/20/03/2018; AA5/13/06/2018; AA6/14/08/2018; AA7/29/08/2018; AA8/05/10/2018; AA9/18/02/2019; AA10/14/09/2020
are AA de prelungire perioada implementare</t>
  </si>
  <si>
    <t>Acasa Plus- antreprenori pentru sustenabilitate</t>
  </si>
  <si>
    <t>Cresterea gradului de ocupare si a culturii antreprenoriale in cele 7 regiuni mai putin dezvoltate din Romania, prin crearea si dezvoltarea de start-up-uri cu profil nonagricol in zona urbana, prin asigurarea accesului la informatii, la formare antreprenoriala, la servicii personalizate de mentorat si consiliere/consultanta, la finantare si suport in dezvoltarea afacerilor a persoanelor din diaspora (Spania, cu preponderenta/ alte tari europene). Dezvoltarea competentelor antreprenoriale a 400 persoane apartinand grupului tinta din comunitati din diaspora, prin organizarea de programe de formare profesionala specifice in antreprenoriat, pentru capacitarea acestor persoane de a crea si dezvolta cel putin 48 de afaceri in domenii non-agricole afaceri pe cont propriu si a crea 96 locuri de munca in cele 7 regiuni mai putin dezvoltate din Romania.</t>
  </si>
  <si>
    <t>Municipiul Alba Iulia, Municipiul Brasov, Municipiul Sfantu Gheorghe, Municipiul Miercurea Ciuc, Municipiul Targu Mures, Municipiul Sibiu,  Municipiul Bacau, Municipiul Botosani, Municipiul Iasi, Municipiul Piatra Neamt, Municipiul Suceava, Municipiul Vaslui, Municipiul Oradea, Municipiul Bistrita, Municipiul Cluj-Napoca, Municipiul Baia Mare, Municipiul Satu Mare, Municipiul Zalau, Municipiul Pitesti, Municipiul Calarasi, Municipiul Targoviste, Municipiul Giurgiu, Municipiul Slobozia, Municipiul Ploiesti, Municipiul Alexandria, Municipiul Braila, Municipiul Buzau, Municipiul Constanta, Municipiul Galati, Municipiul Tulcea, Municipiul Focsani, Municipiul Craiova, Municipiul Targu Jiu, Municipiul Drobeta- Turnu- Severin, Municipiul Slatina, Municipiul Ramnicu Valcea, Municipiul Arad, Municipiul Resita, Municipiul Deva, Municipiul Timișoara</t>
  </si>
  <si>
    <t>LP:întreprindere mica/ P1:organism neguvernamental nonprofit (persoana juridica de drept privat fara scop patrimonial)/ P2:întreprindere mijlocie/ P3:organism neguvernamental nonprofit (persoana juridica de drept privat fara scop patrimonial)</t>
  </si>
  <si>
    <t>AA1/28/12/2017; AA2/12/03/2018; AA3/14/03/2018; AA4/18/05/2018; AA5/04/07/2018; AA6/10/08/2018; AA7/20/02/2019; AA8/02/12/2019; AA9/09/10/2020
are AA de prelungire perioada implementare</t>
  </si>
  <si>
    <t>Diaspora Biz</t>
  </si>
  <si>
    <t>Obiectivul general al proiectului vizeaza sprijinirea dezvoltarii de activitati independente, bazate pe inovatie tehnologica, inovatie "disruptiva" si dezvoltarea pe orizontala a activitatior la nivelul Regiunilor de dezvoltare care sunt vizate de proiect cat si pregatirea persoanelor din diaspora pentru a devenii antreprenor inovativ , tinand cont de categoriile din diaspora asa cum sunt ele evindentiante in proiect, in vederea dezvotarii durabile , valoarea adugata afacerilor, promovarii unor locuri de munca durabile si crestere economica nivel regional si national. Parteneriatul vizeaza în proiect o abordare integrata, care se bazeaza pe urmatoarele componente complementare: informare, formare in domeniul anteprenorial, încurajarea antreprenoriatului prin servicii de suport în dezvoltarea unui plan de afaceri (consultanta si mentorat), asistenta financiara, consiliere si monitorizare. Solicitantul si partenerii acestuia si-au propus sa contribuie la dezvoltarea economiei la nivel regional si national prin dezvoltarea unui mediu de afaceri competitiv, stimularea gradului de ocupare pe cont propriu prin aducerea in tara a romanilor plecati in strainatate.</t>
  </si>
  <si>
    <t>Brasov, Piatra Neamt, Cluj-Napoca, Ploiesti, Constanta, Râmnicu Vâlcea, Arad si alte localitati din toate regiunile tării.</t>
  </si>
  <si>
    <t>LP:organism neguvernamental nonprofit (persoana juridica de drept privat fara scop patrimonial)/ P1:întreprindere mica/ P2:organism neguvernamental nonprofit (persoana juridica de drept privat fara scop patrimonial)</t>
  </si>
  <si>
    <t>AA1/05/01/2018; AA2/14/03/2018; AA3/27/08/2018; AA4/19/07/2018; AA5/14/02/2020; AA6/20/03/2020; AA7/13/07/2020; AA8/18/08/2020; AA9/20/10/2020
are AA de prelungire perioada implementare</t>
  </si>
  <si>
    <t>START UP BANAT</t>
  </si>
  <si>
    <t>Proiectul abordează integrat înființarea de noi afaceri, asigurând toate etapele de la informarea potențialului antreprenor cu privire la oportunitățile oferite de cariera antreprenoriala (campania de promovare a antreprenoriatului), formare in domeniul antreprenoriatului (300 pers) si asistenta in elaborarea planului de afaceri (300), selecție a celor mai bune 36 de idei de afaceri in cadrul unei competiții deschise publicului larg, subvenționarea celor mai bune 36 de planuri de afaceri si asistenta, consultanta si monitorizarea a afacerii in cadrul centrului de sprijin pentru afaceri.</t>
  </si>
  <si>
    <t>Arad, Caraş-Severin, Hunedoara, Timiş</t>
  </si>
  <si>
    <t>Arad, Chisineu-Cris, Curtici, Ineu, Lipova, Nadlac, Pecica, Pâncota, Sebis, Sântana/
Caransebes, Resita, Anina, Bocsa, Baile Herculane, Moldova Noua, Oravita, Otelu Rosu/
Brad, Deva, Hunedoara, Lupeni, Orastie, Petrosani, Vulcan, Aninoasa, Calan, Geoagiu, Hateg, Simeria, Uricani/
Lugoj, Timișoara, Buzias, Ciacova, Deta, Faget, Gataia, Jimbolia, Recas, Sânnicolau Mare</t>
  </si>
  <si>
    <t>LP:institutie de învatamânt superior de stat acreditata/ P1:autoritate a administratiei publice centrale finantata integral de la bugetul de stat sau BAS.</t>
  </si>
  <si>
    <t>AA1/16/03/2018; AA2/22/05/2018; AA3/08/06/2018; AA4/14/08/2018; AA5/04/10/2018; AA6/03/12/2018; AA7/04/01/2019; AA8/23/01/2019; AA9/01/04/2019; AA10/26/06/2019; AA11/13/11/2020
are AA de prelungire perioada de implementare</t>
  </si>
  <si>
    <t>Antreprenoriat sustenabil in Regiunea Vest</t>
  </si>
  <si>
    <t>Obiectivul general al proiectului este dezvoltarea competentelor antreprenoriale, sprijinirea initiativelor antreprenoriale pentru 320 persoane din Regiunea Vest: 256 persoane care au un loc de munca si infiinteaza o afacere in scopul crearii de noi locuri de munca (angajati si persoane care desfasoara o activitate independenta); 48 persoane inactive (inclusiv studenti); 16 someri, (ca forma de ocupare pe cont propriu si de creare de noi locuri de munca) si cresterea sustenabila a ocuparii in Regiunea Vest prin infiintarea si sustinerea intreprinderilor cu profil non-agricol din zona urbana din Regiunea Nord Vest. Proiectul are un impact semnificativ la nivelul Regiunii Vest deoarece isi propune infiintarea, sprijinirea si asigurarea sustenabilitatii pentru minim 36 intreprinderi, crearea a peste 72 locuri de munca, toate la o valoare totala a proiectului care se situeaza cu mult sub 2 milioane euro (valoarea maxima admisa pentru valoarea minima a indicatorului 4S10, in conditiile in care proiectul propune o depasire a indicatorului 4S10 cu 20%).</t>
  </si>
  <si>
    <t>AA1/14/02/2018; AA2/15/03/2018; AA3/22/05/2018; AA4/18/06/2018; AA5/28/08/2018; AA6/06/06/2019; AA7/11/01/2021
are AA de prelungire perioada implementare</t>
  </si>
  <si>
    <t>Start-up, Stand-up</t>
  </si>
  <si>
    <t xml:space="preserve">Dezvoltarea unui program formare antreprenoriala pentru min. 300 de persoane cu varsta peste 18 ani cu domiciliul sau resedinta in Regiunea de Vest, care intentioneaza sa infiinteze o afacere nonagricola in mediul urban </t>
  </si>
  <si>
    <t xml:space="preserve">Arad, Lipova, Pecica, Santana,Caransebes, Resita, Bocsa, Oravita, Brad, Deva, Hunedoara, Orastie, Lugoj, Timișoara, Jimbolia, Senicolaul Mare  </t>
  </si>
  <si>
    <t>AA1/09/02/2018; AA2/09/03/2018; AA3/16/03/2018; AA4/16/05/2018; AA5/02/07/2018; AA6/04/09/2018; AA7/17/09/2018; AA8/14/05/2019; AA9/06/07/2020</t>
  </si>
  <si>
    <t>Stimularea spiritului antreprenorial in randul tinerilor din Regiunea de Vest - Start Smart</t>
  </si>
  <si>
    <t>Stimularea si susținerea inițiativei antreprenoriale a populației urbane din regiunea Vest, in scopul sporirii ratei de ocupare si dezvoltării mediului de afaceri regional. Crearea si dezvoltarea a 36 de afaceri cu potențial ridicat in materie de autosustenabilitate si dezvoltare in cadrul celor 4 județe din aria de acoperire, din care minim 2 in fiecare județ, asigurând pe aceasta cale ocuparea antreprenorilor, dar si crearea de locuri de munca pentru populația locala.</t>
  </si>
  <si>
    <t>Arad, Chisineu-Cris, Curtici, Ineu, Lipova, Nadlac, Pecica, Pâncota, Sebis, Sântana/
Caransebes, Resita, Anina, Bocsa, Baile Herculane, Moldova Noua, Oravita, Otelu Rosu/
Brad, Deva, Hunedoara, Lupeni, Orastie, Petrosani, Vulcan, Aninoasa, Calan, Geoagiu, Hateg, Petrila, Simeria, Uricani/
Lugoj, Timișoara, Buzias, Ciacova, Deta, Faget, Gataia, Jimbolia, Recas, Sânnicolau Mare</t>
  </si>
  <si>
    <t>LP:institutie de învatamânt superior de stat acreditata/ P1:camera de comert</t>
  </si>
  <si>
    <t>Centrul de excelenta in promovarea antreprenoriatului_IMMpact Vest</t>
  </si>
  <si>
    <t>Cresterea durabila a gradului de ocupare a persoanelor din Regiunea Vest prin sustinerea infiintarii de noi intreprinderi cu profil nonagricol in mediul urban. Proiectul contribuie la dezvoltarea mediului de afaceri intrucat investeste in infiintarea, punerea in functiune si dezvoltare a 40 de noi afaceri in Regiunea Vest. Vor fi furnizate cursuri de formare antreprenoriala, servicii de sprijin pentru persoanele din grupul tinta in vederea identificarii si dezvoltarii ideii de afaceri, a imbunatatirii competentelor in domeniul antreprenoriatului, dar si servicii personalizate de sprijin in implementarea planurilor de afaceri, totodata proiectul va facilita dezvoltarea de noi competente de viata pentru cele 350 de persoane inscrIse in grupul tinta ca urmare a serviciilor conexe programului de formare (consiliere vocationala, evaluare si validare a
competentelor, consiliere antreprenoriala).</t>
  </si>
  <si>
    <t>AA1/17/01/2018; AA2/09/03/2018; AA3/14/03/2018; AA4/29/06/2018; AA5/14/08/2018; AA6/14/09/2018; AA7/05/12/2018; AA8/05/04/2019; AA9/11/05/2019; AA10/11/07/2019; AA11/27/04/2020; AA12/30/09/2020</t>
  </si>
  <si>
    <t>Impreuna pentru afacerea ta!</t>
  </si>
  <si>
    <t>Cresterea ocuparii fortei de munca din regiunea Vest prin infiintarea, dezvoltarea si sustinerea a 36 de intreprindericu profil nonagricol in zonele urbane, si crearea a 72 de locuri de munca in cadrul intreprinderilor nou infiintate.</t>
  </si>
  <si>
    <t>LP:organism neguvernamental nonprofit (persoana juridica de drept privat fara scop patrimonial)/P1:camera de comert</t>
  </si>
  <si>
    <t>AA1/14/03/2018; AA2/26/06/2018; AA3/28/08/2018; AA4/15/10/2018; AA5/18/12/2018; AA6/12/07/2019; AA7/30/08/2019; AA8/13/10/2020</t>
  </si>
  <si>
    <t>START ANTREPRENOR - Idei de business prind viata in regiunea Vest</t>
  </si>
  <si>
    <t>Imbunatatirea situatiei economice si promovarea unor locuri de munca durabile si de calitate in localitati urbane din zona Vest, prin includerea in activitati diverse in domeniul antreprenorial a minim 340 persoane din categoriile persoane inactive, someri sau persoane care au un un loc de munca si infiinteaza o afacere in scopul crearii de noi locuri de munca sau desfasoara o activitate independenta si prin monitorizarea si finantarea prin schema de minimis a 39 de noi intreprinderi in cele 4 judete ale regiunii Vest, timp de 36 luni.</t>
  </si>
  <si>
    <t>Arad, Chisineu-Cris, Curtici, Ineu, Lipova, Nadlac, Pecica, Pâncota, Sebis, Sântana, Caransebes, Resita, Anina, Bocsa, Baile Herculane, Moldova Noua, Oravita, Otelu Rosu, Brad, Deva, Hunedoara, Lupeni, Orastie, Petrosani,Vulcan,  Aninoasa, Calan, Geoagiu, Hateg, Petrila, Simeria, Uricani, Lugoj, Timișoara, Buzias, Ciacova, Deta, Faget, Gataia, Jimbolia, Recas, Sânnicolau Mare</t>
  </si>
  <si>
    <t>AA1/16/02/2018; AA2/22/03/2018; AA3/03/04/2018; AA4/14/08/2018; AA5/08/11/2018; AA6/10/12/2018; AA7/18/01/2019; AA8/12/10/2020</t>
  </si>
  <si>
    <t>SIA VEST - Suport pentru Initiative Antreprenoriale</t>
  </si>
  <si>
    <t>Stimularea ocuparii si cresterea numarului de locuri de munca prin furnizarea de cursuri de
competente antreprenoriale pentru 360 de persoane</t>
  </si>
  <si>
    <t>LP:camera de comert/ P1:întreprindere mica</t>
  </si>
  <si>
    <t>AA1/21/03/2018; AA2/19/06/2018; AA3/20/07/2018; AA4/30/08/2018; AA5/31/10/2018; AA6/08/11/2018; AA7/20/11/2018; AA8/04/01/2019; AA9/01/11/2019; AA10/26/08/2020</t>
  </si>
  <si>
    <t>Sustinerea si Motivarea Antreprenorilor Responsabili si Talentati - SMART Start Up</t>
  </si>
  <si>
    <t>Dezvoltarea unui program integrat de sustinere a infiintarii de intreprinderi cu profil nonagricol in zona urbana din Regiunea Vest in domeniul stiintelor exacte, cu accent pe IT, care vor promova utilizarea solutiilor TIC adecvate, a inovarii sociale si a dezvoltarii durabile destinate crearii a minim 104 de locuri de munca. Proiectul propus este un proiect de dezvoltare cu impact regional care va genera pe termen lung,  imbunatatirea nivelului productivitatii - formare antreprenoriala si crearea unei culturi antreprenoriale in randul grupului tinta (330 persoane ),  crearea si dezvoltarea de intreprinderi prin transformarea de idei in servicii si produse competitive (52 de planuri de afaceri vor fi subventionate, 52 de intreprinderi infiintate si functionale), cresterea ratei de ocupare (minim 104 persoane fizice vor fi angajate in cadrul  intreprinderilor infiintate).</t>
  </si>
  <si>
    <t>Arad, Chisineu-Cris, Curtici, Ineu, Lipova, Nadlac, Pecica, Pâncota, Sântana, Sebis/ Caransebes, Resita, Anina,  Bocsa, Baile Herculane, Moldova Noua, Oravita, Otelu Rosu/ Hunedoara, Brad, Deva, Lupeni, Orastie, Petrosani, Vulcan, Aninoasa, Calan, Geoagiu, Hateg, Petrila, Simeria, Uricani/ Timișoara, Lugoj, Buzias, Ciacova, Deta, Gataia, Jimbolia, Recas, Sânnicolau Mare</t>
  </si>
  <si>
    <t>LP:instituție de învățământ superior de stat acreditată/ P1:întreprindere mica</t>
  </si>
  <si>
    <t>START INVEST - Educatie si finantare pentru afaceri profitabile</t>
  </si>
  <si>
    <t>Cresterea ocuparii fortei de munca din regiunea Vest prin infiintarea, dezvoltarea si sustinerea a 40 de intreprindericu profil nonagricol in zonele urbane, si crearea a 80 de locuri de munca in cadrul intreprinderilor nou infiintate.</t>
  </si>
  <si>
    <t>AA1/14/03/2018; AA2/22/03/2018; AA3/03/05/2018; AA4/08/06/2018; AA5/04/09/2018; AA6/07/09/2018; AA7/16/01/2019; AA8/21/08/2019
AA9/25/06/2020</t>
  </si>
  <si>
    <t>Viitor PLUS - antreprenori pentru dezvoltare!</t>
  </si>
  <si>
    <t>Cresterea gradului de ocupare si a culturii antreprenoriale in judetele regiunii Vest, prin crearea si dezvoltarea de start-up-uri cu profil nonagricol in zona urbana, prin asigurarea accesului la informatii, la formare antreprenoriala, la servicii personalizate de mentorat si consiliere/consultanta, la finantare si suport in dezvoltarea afacerilor. Dezvoltarea competentelor antreprenoriale a 480 persoane apartinand grupului tinta din cele 4 judete ale regiunii Vest-AR, 160 persoane; TM, 160 persoane; HD, 80 persoane si CS, 80 persoane, grup tinta format din persoane fizice (192 someri si persoane inactive; 288 persoane care au un loc de munca si infiinteaza o afacere in scopul crearii de noi locuri de munca), prin organizarea de programe de formare profesionala specifice in antreprenoriat, pentru capacitarea acestor persoane de a crea si dezvolta 58 de afaceri si mentinerii a 116 de locuri de munca.</t>
  </si>
  <si>
    <t>Arad, Resita, Hunedoara,  Timișoara</t>
  </si>
  <si>
    <t>LP:întreprindere mica/ P1:organism neguvernamental nonprofit (persoana juridica de drept privat fara scop patrimonial)/ P2:întreprindere mijlocie</t>
  </si>
  <si>
    <t>VESTART - Arta antreprenoriatului</t>
  </si>
  <si>
    <t>Obiectivul general al proiectului îl reprezinta promovarea unor locuri de munca durabile si de calitate precum si sprijinirea mobilitatii lucratorilor în Regiunea de Vest prin dezvoltarea unei scheme de antreprenoriat în trei etape, care vizeaza formarea în domeniul antreprenoriatului pentru 400 de persoane fizice cu vârsta intre 18 ani-64 ani (din care 50 % femei si respectiv 50% barbati ), someri, persoane inactive, persoane care au un loc de munca si care indeplinesc cumulativ urmatoarele conditii: doresc sa înfiinteze o afacere nonagricola în mediul urban din regiunea Vest, în scopul crearii de noi locuri de munca si îsi au resedinta sau domiciliul în mediul rural sau în cel urban din regiunea de Vest si sustinerea si acordarea de sprijin financiar nerambursabil pentru minim 54 de initiative antreprenoriale ale acestora, care vor crea 108 locuri de munca. Din cele 54 de initiative finatate: minim 2 initiative vor fi finantate în fiecare judet din regiunea Vest . De asemenea din cele 400 de persoane din grupul tinta, 200 de persoane vor fi
someri/inactivi iar celelalte 200 de persoane vor fi angajate,inclusiv persoane care desfasoara o activitate independenta.</t>
  </si>
  <si>
    <t>Arad, Caransebes, Deva,  Timișoara</t>
  </si>
  <si>
    <t>LP:instituție de învățământ superior de stat acreditată/ P1:microîntreprindere</t>
  </si>
  <si>
    <t>AA1/15/03/2018; AA2/24/04/2018; AA3/13/07/2018; AA4/07/09/2018; AA5/09/10/2018; AA6/27/04/2020</t>
  </si>
  <si>
    <t>Program integrat de stimulare a antreprenoriatului in mediul urban din Regiunea Vest</t>
  </si>
  <si>
    <t>Implementarea unui program integrat de informare, instruire, consiliere, asistenta si alte servicii suport pentru promovarea si dezvoltarea culturii antreprenoriale si manageriale ale viitorilor întreprinzători, in scopul înființării de noi întreprinderi cu profil non-agricol in mediul urban, contribuind astfel la dezvoltarea economica si crearea de noi locuri de munca in regiunea Vest. Proiectul vizează masuri concrete de stimulare a potențialului antreprenorial a minim 330 de persoane pentru demararea de mici afaceri cu profil nonagricol in zona urbana, înființarea si dezvoltarea a minim 73 de întreprinderi generând pe termen lung creșterea veniturilor locale si regionale, creșterea nivelului de ocupare prin crearea de noi locuri de munca (minim 146) si reducerea disparităților teritoriale.</t>
  </si>
  <si>
    <t>LP:întreprindere mijlocie/ P1:institutie de învatamânt superior de stat acreditata</t>
  </si>
  <si>
    <t>START ANTREPRENORIAL IN REGIUNEA VEST</t>
  </si>
  <si>
    <t>Cresterea competentelor antreprenoriale in randul a 310 persoane, infiintarea de 38 de noi afaceri nonagricole in mediul urban, ce vor da un impuls economiei regionale, concomitent cu cresterea cu minimum 76 a numarului de locuri de munca din regiune.</t>
  </si>
  <si>
    <t>Arad, Chisineu-Cris, Curtici, Ineu, Lipova, Nadlac, Pecica, Pancota, Sebis, Santana, Caransebes, Resita, Anina, Bocsa,  Baile Herculane, Moldova Noua, Otelul Rosu, Brad, Deva, Hunedoara, Lupeni, Orastie, Petrosani, Aninoasa, Vulcan, Calan, Geoagiu, Hateg, Petrila, Simeria, Uricani, Lugoj, Buzias, Timișoara, Ciacova, Deta, Faget, Gataia, Jimbolia, Recas, Sannicolau Mare</t>
  </si>
  <si>
    <t>Sprijinirea initiativelor antreprenoriale din Regiunea Vest</t>
  </si>
  <si>
    <t>Obiectivul general al proiectului este sprijinirea si dezvoltarea antreprenoriatului ca forma de ocupare pe cont propriu si de creare de noi locuri de munca, respectiv cresterea sustenabila a ocuparii in Regiunea Vest prin infiintarea si sustinerea intreprinderilor cu profil nonagricol din zona urbana. Pe termen lung, proiectul va contribui la imbunatatirea statutului economic al unui numar semnificativ de persoane din Regiunea Vest (atat pentru grupul tinta – intreprinzatorii implicati direct in dezvoltarea afacerilor, cat si pentru angajatii lor si familiile acestora) si va genera efecte pozitive asupra pietei regionale a muncii. De asemenea, prin faptul ca isi propune dezvoltarea competentelor antreprenoriale pentru un numar semnificativ de persoane – 324, proiectul va genera efecte pozitive si multiplicatoare inclusiv pentru persoanele care nu vor obtine subventii deoarece acestea vor avea oportunitati mai mari de a demara afaceri/activitati independente, iar antreprenoriatul va deveni o optiune pentru cariera, in special in randul tinerilor care se confrunta cu problema lipsei locurilor de munca.</t>
  </si>
  <si>
    <t>Atelierul de antreprenori</t>
  </si>
  <si>
    <t>Obiectivul general al proiectului: Crearea unui cadru inovator si sustenabil propice dezvoltarii aptitudinilor antreprenoriale si de infiintare si dezvoltare de afaceri in mediul urban, in domenii non-agricole in regiunea Vest.Proiectul creaza un cadru necesar de formare antreprenoriala, aplicare si exersare a competentelor si abilitatilor antreprenoriale dobandite prin infiintarea si dezvoltarea a 38 de afaceri durabile cu profil nonagricol din zona urbana si crearea a minim 76 de noi locuri de munca care vor fi mentinute cel putin 6 luni dupa dupa terminarea sprijinului. Prin proiect va fi selectat si instruit in competente antreprenoriale un numar de 307 persoane (minim 30 persoane/judet) care intentioneaza sa infiinteze o afacere in mediul urban din Regiunea Vest.</t>
  </si>
  <si>
    <t>LP:instituție de învățământ superior de stat acreditată/ P1:întreprindere mică</t>
  </si>
  <si>
    <t>AA1/14/03/2018; AA2/22/08/2018; AA3/04/09/2018; AA4/31/10/2018; AA5/18/02/2019; AA6/05/08/2020;</t>
  </si>
  <si>
    <t>Antreprenor de viitor</t>
  </si>
  <si>
    <t>Obiectivul general al proiectului consta in: Cresterea ocuparii prin sustinerea intreprinderilor cu profil nonagricol din zona urbana (Sporirea sanselor de independenta economica si ocupare). Scopul principal al proiectului consta in dezvoltarea capitalului uman din regiunea Vest prin configurarea unui sistem de actiuni care sa stimuleze spiritul antreprenorial pentru 500 persoane, in scopul cresterii gradului de ocupare si a inlaturarii capcanei inactivitatii prin dezvoltarea competentelor antreprenoriale a 350 persoane, prin infiintarea a 90 de intreprinderi cu profil nonagricol in zona urbana si implicit crearea a 180 locuri de munca.</t>
  </si>
  <si>
    <t>LP: întreprindere mijlocie/ P1: întreprindere mica/ P2: întreprindere mare</t>
  </si>
  <si>
    <t>Fii tu, fii antreprenor in regiunea Vest</t>
  </si>
  <si>
    <t>OBIECTIVUL GENERAL al proiectului este cresterea gradului de ocupare prin crearea si ocuparea a 84 de noi locuri de munca in urma infiintarii a 42 de noi intreprinderi cu profil non-agricol in zonele urbane aferente judetelor din Regiunea Vest. Formarea profesionala in domeniul antreprenorial a 310 de persoane care intentioneaza sa infiinteze o afacere, membri ai grupurilor tinta ale proiectului, prin accesul la programe de formare de tip specializare/perfectionare. Specializarea antreprenoriala in domenii economice non-agricole a 42 de persoane care au absolvit programele de formare antreprenoriala, membri ai grupurilor tinta, ale caror planuri de afacere au fost selectate spre a fi finantate in cadrul proiectului, prin organizarea si participarea acestora la stagii de practica in domeniul economic aferent planului de afacere selectat Infiintarea a 42 de intreprinderi cu profil non-agricol in mediul urban in cadrul judetelor Regiunii Vest prin acordarea de subventii in vederea implementarii celor 42 de planuri de afacere selectate in cadrul proiectului. Crearea a 84 de noi locuri de munca si mentinerea acestora pe o perioada de minim 6 luni dupa terminarea sprijinului financiar acordat celor 42 de intreprinderi non-agricole infiintate prin proiect.</t>
  </si>
  <si>
    <t xml:space="preserve">Arad, Chisineu-Cris, Curtici, Ineu, Lipova, Nadlac, Pecica, Pâncota, Sebis, Sântana.
Caransebes, Resita, Anina, Bocsa, Baile Herculane, Moldova Noua, Oravita, Otelu Rosu.
Brad, Deva, Hunedoara, Lupeni, Orastie, Petrosani, Vulcan, Aninoasa, Calan, Geoagiu, Hateg, Petrila, Simeria, Uricani.
Lugoj, Timișoara, Buzias, Ciacova, Deta, Faget, Gataia, Jimbolia, Recas, Sânnicolau Mare.
</t>
  </si>
  <si>
    <t>LP:întreprindere mijlocie/ P1:organism neguvernamental nonprofit (persoana juridica de drept privat fara scop patrimonial)/ P2:întreprindere mica</t>
  </si>
  <si>
    <t>Afacerea ta, Şansa ta! – idei de afaceri in Regiunea Vest</t>
  </si>
  <si>
    <t>Cresterea ocuparii prin sustinerea intreprinderilor cu profil non-agricol din zona urbana prin dezvoltarea unui program de formare in domeniul antreprenoriatului pentru min 311 de persoane fizice</t>
  </si>
  <si>
    <t>LP:organism neguvernamental nonprofit (persoana juridica de drept privat fara scop patrimonial)/ P1:organism neguvernamental nonprofit (persoana juridica de drept privat fara scop patrimonial)</t>
  </si>
  <si>
    <t>AA1/22/03/2018; AA2/04/06/2018; AA3/27/06/2018; AA4/30/08/2018; AA5/06/11/2018; AA6/19/04/2019; AA7/19/07/2019; AA8/23/03/2020; AA9/22/04/2020; AA10/26/05/2020</t>
  </si>
  <si>
    <t>BAHTALO! Impreuna combatem saracia si discriminarea.</t>
  </si>
  <si>
    <t>Reducerea numarului de persoane aflate in risc de saracie si excluziune sociala in comunitatea identificata ca fiind comunitate marginalizata din Municipiul Lupeni (judetul Hunedoara), in care exista populatie apartinand minoritatii rome, prin implementarea de masuri integrate de : educatie, formare, ocupare, anteprenoriat, locuire, sanatate, asistenta juridica si sociala-bazate pe nevoile concrete a 960 de persoane ( adulti, tineri, copii) din care 381 romi (39.7%)-pe perioada a 36 luni, urmata de minim 7 luni perioada de sustenabilitate.</t>
  </si>
  <si>
    <t>Lupeni</t>
  </si>
  <si>
    <t>LP: unitate administrativ teritorială nivel local/ P1: microîntreprindere/ P2: organism neguvernamental nonprofit (persoana juridica de drept privat fara scop patrimonial)/ P3: organism neguvernamental nonprofit (persoana juridica de drept privat fara scop patrimonial)/ P4: institutie de învățământ pre-universitar de stat acreditata</t>
  </si>
  <si>
    <t>Acces Crescut pentru Tineri la Ocupare - Reusita (ACTOR)</t>
  </si>
  <si>
    <t>Obiectivul general al proiectului este: Integrare durabila pe piata muncii a 267 tineri NEETs someri cu vârsta între 16 - 24 ani care nu au un loc de munca, educatie sau formare, inclusiv a tinerilor cu risc de excluziune sociala si a tinerilor din comunitatile marginalizate respectiv 54 tineri din mediul rural si 41 apartinând minoritatii roma prin furnizarea unui pachet personalizat de masuri adaptat nevoilor,
competentelor si intereselor lor. Minim 134 tineri NEETs someri care, la încetarea calitatii de participant, au un loc de munca, inclusiv cei care desfasoara o activitate independenta respectiv minim 254 Tinerii NEETs someri care, la încetarea calitatii de participant, dobândesc o calificare.</t>
  </si>
  <si>
    <t>Dolj, Gorj, Olt, Vâlcea</t>
  </si>
  <si>
    <t>Localități din județele Dolj, Gorj, Olt, Vâlcea</t>
  </si>
  <si>
    <t>LP:organism neguvernamental nonprofit (persoana juridica de drept privat fara scop patrimonial)/ P1:organism neguvernamental nonprofit (persoana juridica de drept privat fara scop patrimonial)/ P2:organism neguvernamental nonprofit (persoana juridica de drept privat fara scop patrimonial)/ P3: întreprindere mică</t>
  </si>
  <si>
    <t>AA1/29/06/2018; AA2/30/08/2018</t>
  </si>
  <si>
    <t>Creşterea gradului de inserţie pe piaţa muncii a tinerilor NEETS din regiunea București-Ilfov, prin facilitarea participării acestora la măsuri şi activităţi integrate şi personalizate cu scopul dobândirii, îmbunatăţirii şi certificării competențelor profesionale a acestora – SUSŢINEM INSERŢIA PE PIAŢA MUNCII!</t>
  </si>
  <si>
    <t>Sustinerea si facilitarea accesului tinerilor NEETs someri cu varsta intre 16-24 de ani, inregistrati la Serviciul Public de Ocupare din Regiunea Bucuresti-Ilfov, la masuri si interventii integrate, active, inovative, profesionale si personalizate de ocupare, in vederea dobandirii unor noi cunostinte, competente si aptitudini de munca.</t>
  </si>
  <si>
    <t>LP: institutie de învatamânt superior de stat acreditata/ P1:organism neguvernamental nonprofit (persoana juridica de drept privat fara scop patrimonial)</t>
  </si>
  <si>
    <t>AA1/05/10/2018; AA2/15/10/2018</t>
  </si>
  <si>
    <t>Ocuparea tinerilor NEETS din Judetul Iasi</t>
  </si>
  <si>
    <t>Obiectivul general al proiectului il reprezinta cresterea ocuparii a minim 166 de tineri NEETs someri, cu vârsta între 16 - 24 ani, înregistrati la Serviciul Public de Ocupare (identificati, înregistrati si profilati/ consiliati), cu rezidenta în regiunea N-E, respectiv judetul Iasi si facilitarea tranzitiei acestora catre piata muncii. Acest aspect se realizeaza in cadrul proiectului, printr-o abordare multidimensionala, ce vizeaza oferirea unor oportunitati de formare, evaluare si certificare pentru recunoasterea competentelor dobândite în context informal si non-formal (pentru minim 255 tineri NEETs someri cu vârsta între 16 - 24 ani, înregistrati la Serviciul Public de Ocupare, cu rezidenta în regiunea N-E, respectiv judetul Iasi), sau ocupare pe piata muncii sau pe cont propriu (antreprenoriat), prin pachete de masuri personalizate, adaptate nevoilor fiecarui tânar NEET somer.</t>
  </si>
  <si>
    <t>Localitati din judetul Iasi</t>
  </si>
  <si>
    <t>organism neguvernamental nonprofit (persoana juridica de drept privat fara scop patrimonial)/P1:intreprindere mica</t>
  </si>
  <si>
    <t>AA1/30/08/2018; AA2/07/11/2018; AA3/02/08/2019</t>
  </si>
  <si>
    <t>LIDER</t>
  </si>
  <si>
    <t>Proiectul vizează: 1. Îmbunatatirea abilitatilor manageriale si antreprenoriale ale unui numar de 252 de manageri si antreprenori; 2. Îmbunatatirea abilitatilor de management al resurselor umane ale unui numar de 168 de lucratori din departamentul de resurse umane. 3. Sprijinirea unui numar de 60 de întreprinderi care îsi desfasoare activitatea principala sau secundara într-unul din sectoarele economice cu potential competitiv identificate conform SNC si în corelare cu unul din domeniile de specializare inteligenta conform SNCDI pentru realizarea unei planificari strategice pe termen lung.</t>
  </si>
  <si>
    <t xml:space="preserve">Brad, Deva, Hunedoara, Lupeni, Orastie, Petrosani, Calan, Hateg, Simeria
</t>
  </si>
  <si>
    <t>AA1/12/06/2018; AA2/12/07/2018; AA3/10/09/2018; AA4/12/10/2018; AA5/29/03/2019; AA6/19/04/2019
are AA de suspendare implementare</t>
  </si>
  <si>
    <t>Resurse umane si intreprinderi competitive in Regiunea Vest</t>
  </si>
  <si>
    <t>Dezvoltarea competentelor profesionale pentru 510 persoane (manageri, antreprenori si angajati din departamentele de resurse umane ale intreprinderilor) din Regiunea Vest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 Proiectul are un impact semnificativ la nivelul Regiunii Vest deoarece isi propune formarea profesionala a unui numar semnificativ de
persoane (510) si sprijinirea unui numar mare de IMM (54) pentru planificarea strategica in vederea adaptarii la schimbare si la dinamica sectoarelor economice cu potential competitiv.</t>
  </si>
  <si>
    <t>Municipiul Arad, Municipiul Resita, Municipiul Deva, Municipiul Timișoara</t>
  </si>
  <si>
    <t>AA1/23/08/2018; AA2/06/02/2019</t>
  </si>
  <si>
    <t>Unii reactioneaza. Liderii anticipeaza!</t>
  </si>
  <si>
    <t xml:space="preserve">Proiectul vizeaza: 1. Organizarea si derularea de programe de formare profesionala pentru 225 manageri si antreprenori, respectiv 285 angajaţi din departamentele de resurse umane; 2. Sprijin acordat pentru 55 intreprinderilor care îsi desfasoara activitatea într-unul din sectoarele economice cu potenţial competitiv identificate conform SNC si în corelare cu unul din domeniile de specializare inteligenta conform SNCDI în vederea elaborarii unei planificari strategice pe termen lung în cadrul intreprinderii care sa permita anticiparea schimbarilor. </t>
  </si>
  <si>
    <t>Hunedoara, Arad</t>
  </si>
  <si>
    <t>Petrosani, Arad</t>
  </si>
  <si>
    <t>MENTORNET - Femei competitive, factor cheie in dezvoltarea economica</t>
  </si>
  <si>
    <t>Cresterea gradului de constientizare cu privire la importanta si necesitatea participarii angajatilor la programe de formare continua pentru 400 angajatori, din regiunile de dezvoltare Nord-Est, Sud-Est, Nord-Vest, Vest, care isi desfasoara activitatea in sectoarele economice cu potential competitiv identificate conform SNC si in corelare cu domeniile de specializare inteligenta conform SNCDI. Sustinerea dezvoltarii abilitatilor manageriale si antreprenoriale pentru un numar de minim 254 de femei antreprenor care isi gestioneaza propria afacere si 90 de femei angajate cu contract individual de munca, care asigura managementul strategic si ocupa pozitii de management, prin organizarea si derularea de programe de formare profesionala pentru manageri.</t>
  </si>
  <si>
    <t>Nord-Est, Nord-Vest, Sud-Est, Vest</t>
  </si>
  <si>
    <t>Bacau, Botosani, Iasi, Iasi, Suceava, Vaslui/ Bihor, Bistrita-Nasaud, Cluj, Maramures, Satu Mare, Salaj/Braila, Buzau, Constanta, Galati, Tulcea, Vrancea/Arad, Caras-Severin, Hunedoara, Timis</t>
  </si>
  <si>
    <t>Bacau, Botosani, Iasi, Piatra Neamt, Suceava, Vaslui/ Oradea, Bistrita, Cluj-Napoca, Baia Mare, Satu Mare, Zalau/Braila, Buzau, Constanta, Galati, Tulcea, Focsani/Arad, Resita, Hunedoara, Timișoara</t>
  </si>
  <si>
    <t>AA1/13/06/2018; AA2/27/08/2018; AA3/23/10/2018; AA4/14/01/2019; AA5/08/02/2019; AA6/03/04/2019</t>
  </si>
  <si>
    <t>Companii performante prin resurse umane competitive</t>
  </si>
  <si>
    <t>Obiectivul general al proiectului consta in cresterea nivelului de competenta profesionala a managerilor, antreprenorilor si angajatilor din departamentele de resurse umane din firmele romanesti cu ajutorul instrumentelor si metodelor specifice si adaptarea afacerilor la cerintelor din domeniile competitive SNC si SNCDI.Organizarea si derularea de campanii de constientizare a angajatorilor, prin programele de formare profesionala pentru manageri, antreprenori si angajatii din departamentele de resurse umane in randul celor 504 persoane ce fac parte din grupul tinta, respectiv pentru actiunile de elaborare a strategiilor pentru 50 de IMM-uri.</t>
  </si>
  <si>
    <t>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t>
  </si>
  <si>
    <t>Aiud, Alba Iulia, Blaj, Sebes, Brasov, Codlea, Fagaras, Sfântul Gheorghe, Târgu Secuiesc, Gheorgheni, Miercurea Ciuc, Odorheiu Secuiesc, Toplita, Sighisoara, Târgu Mures, Medias, Sibiu, Bacau, Moinesti, Onesti, Botosani, Iasi, Pascani, Piatra Neamt, Roman, Câmpulung Moldovenesc, Falticeni, Radauti, Suceava, Vatra Dornei, Vaslui, Oradea, Bistrita, Cluj-Napoca, Câmpia Turzii, Dej, Gherla, Turda, Baia Mare, Satu Mare, Zalau, Curtea de Arges, Câmpulung, Pitesti, Calarasi, Oltenita, Moreni, Târgoviste, Giurgiu, Slobozia, Urziceni, Câmpina, Ploiesti, Alexandria, Turnu Magurele, Braila, Buzau, Râmnicu Sarat, Constanta, Mangalia, Medgidia, Galati, Tecuci, Tulcea, Focsani, Bailesti, Calafat, Craiova, Motru, Târgu Jiu, Bumbesti-Jiu, Novaci, Turceni, Tîrgu Carbunesti, Drobeta-Turnu Severin, Orsova, Caracal, Slatina, Râmnicu Vâlcea, Arad, Caransebes, Resita, Deva, Hunedoara, Petrosani, Timișoara</t>
  </si>
  <si>
    <t>AA1/25/06/2018; AA2/14/08/2018; AA3/26/11/2018; AA4/20/02/2019; AA5/13/05/2019; AA6/25/06/2019
are AA de suspendare implementare</t>
  </si>
  <si>
    <t>Managerul Multidisciplinar - cheia succesului</t>
  </si>
  <si>
    <t>Obiectivul general al proiectului il reprezinta cresterea numarului de angajati care beneficiaza de programe de formare profesionala in vederea adaptarii activitatii la dinamica sectoarelor economice cu potential competitiv din Regiunile  CENTRU,VEST,N-V,S-E,  respectiv formarea a 510 angajati, din care angajati cu CIM - cu norma întreaga sau cu timp partial, care asigura managementul strategic si care ocupa pozitii de management (manager general, director general, manager executiv, director executiv, director adjunct, manager de departament, manager de proiect, manager de linie, etc.) – 196 persoan; angajati cu contract individual de munca (cu norma întreaga sau cu timp partial), din departamentele de resurse umane – 62 persoane; antreprenori care-si gestioneaza propriile afaceri – 252 persoane.</t>
  </si>
  <si>
    <t>Centru, Nord-Vest, Sud-Est, Vest</t>
  </si>
  <si>
    <t>Alba, Brasov, Covasna, Harghita, Mures, Sibiu, Bihor, Bistrita-Nasaud, Cluj, Maramures, Satu Mare, Salaj, Braila, Buzau, Constanta, Galati, Tulcea, Vrancea, Arad, Caras-Severin, Hunedoara, Timis</t>
  </si>
  <si>
    <t>Localitatile din judetul Alba, judetul Brasov, judetul Covasna, judetul Harghita, judetul Mures, judetul Sibiu, judetul Bihor, judetul Bistrita-Nasaud, judetul Cluj, judetul Maramures, judetul Satu Mare, judetul Salaj, judetul Braila, judetul Buzau, judetul Constanta, judetul Galati, judetul Tulcea, judetul Vrancea, judetul Arad, judetul Caras-Severin, judetul Hunedoara, judetul Timis</t>
  </si>
  <si>
    <t>AA1/26/06/2018; AA2/10/09/2018; AA3/26/11/2018; AA4/29/03/2019; AA5/02/07/2019; AA6/13/01/2020
are AA de suspendare implementare</t>
  </si>
  <si>
    <t>Avantaj competitiv pentru Romania – dezvoltarea de lideri pentru companii inovative si de succes, la nivel european</t>
  </si>
  <si>
    <t>Proiectul este dedicat tuturor sectoarelor prioritare/de specializare inteligenta identificate conform SNC si SNCDI, cu accent pe sectoarele: Industria auto si componente, Tehnologia informatiilor si telecomunicatii, Sanatate si produse farmaceutice si Procesarea alimentelor si bauturilor. Acesta vizeaza dezvoltarea competentelor si abilitatilor pentru 495 de manageri si antreprenori si 10 de angajati ai departamentelor de resurse umane din cadrul unor intreprinderi care isi desfasoara activitatea in sectoarele cu potential competitiv/de specializare inteligenta, in vederea cresterii numarului de angajati din aceste sectoare care beneficiaza de instrumente, metode, practici standard de management al resurselor umane si de conditii de lucru imbunatatite pentru a-si adapta activitatea profesionala la dinamica sectoarelor in care activeaza. De asemenea, urmareste cresterea calitatii conditiilor de munca si a sustenabilitatii acestora prin sprijinirea intreprinderilor din sectoarele economice cu potential competitiv identificate conform SNC/ domeniile de specializare inteligenta conform SNCDI prin sprijinirea a minimum 55 de IMM-uri in elaborarea, revizuirea sau adaptarea planificarilor strategice pe termen lung.</t>
  </si>
  <si>
    <t xml:space="preserve">Centru, Nord-Est , Nord-Vest, Sud-Muntenia, Sud-Est, Sud-Vest Oltenia, Vest </t>
  </si>
  <si>
    <t xml:space="preserve">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 </t>
  </si>
  <si>
    <t xml:space="preserve">Localitati din 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 </t>
  </si>
  <si>
    <t>AA1/23/08/2018</t>
  </si>
  <si>
    <t>Adaptare si inovare in sectorul IT prin formare profesionala continua-ADAPTTIC</t>
  </si>
  <si>
    <t xml:space="preserve">Proiectul vizeaza imbunatatirea competentelor si abilitatilor manageriale in randul a 510 persoane, manageri si angajati din departamentele de resurse umane din cadru companiilor din sectorul TIC, din Regiunea de Dezvoltare Vest, prin participarea la programe de formare profesionala in scopul cresterii competitivitatii acestora si adaptarii la schimbare. Aceasta presupune dobândirea de catre 410 manageri din sectorul TIC din Regiunea Vest, de competente extinse de leadership si management de proiect; imbunatatirea activitatii de resurse umane din cadrul companiilor care activeaza în sectorul TIC, din Regiunea Vest (40 de angajati din departamentele de resurse umane); dezvoltarea cunostintelor, aptitudinilor, deprinderilor antreprenorial-manageriale în rândul a 60 de antreprenori care îsi gestioneaza propriile afaceri în domeniul TIC " si cresterea gradului de constientizare în rândul a 70 de companii mari si IMM-uri din domeniul TIC, din Regiunea Vest privind importanta si necesitatea participarii angajatilor la programe de formare continua. </t>
  </si>
  <si>
    <t>Timiș</t>
  </si>
  <si>
    <t>AA1/23/08/2018; AA2/10/09/2018; AA3/12/10/2018; AA4/13/02/2019; AA5/20/03/2019; AA6/16/05/2019</t>
  </si>
  <si>
    <t>START INDUSTRY 4.0</t>
  </si>
  <si>
    <t>Obiectivul general al proiectului il reprezintă cresterea numarului de angajati (manageri, angajati in compatimentul resurse umane) si antreprenori care beneficiaza de imbunatatirea competentelor si beneficiaza de instrumente, metode si practici in domeniul managementului stategic in vederea adaptarii activitatii companiilor de care apartin la dinamica sectoarelor economice cu potential competitiv conform SNC si SNCDI. In vederea atingerii obiectivului, propunerea Beneficiarului este ca prin implementarea activitatilor proiectului sa foloseasca metode, practici si tehnici inovative, utile in planificarea strategica, in imbunatatirea proceselor pentru societatile sprijinite si prin dezvoltarea competentelor necesare in activitatea decizionala a managerilor ( 360 de manageri si 48 de antreprenori) si prin dezvoltarea competentelor specifice in domeniul gestionarii resurselor umane (100 de angajati in departamentul resurselor umane), astfel incat sa contribuie la dezvoltarea potentialul competitiv al intreprinderilor in care activeaza.</t>
  </si>
  <si>
    <t>Sud-Muntenia, Sud-Est, Sud-Vest Oltenia, Vest</t>
  </si>
  <si>
    <t>Argeș, Călărași, Dâmbovița, Giurgiu, Ialomița, Prahova, Teleorman, Brăila, Buzău, Constanța, Galați, Tulcea, Vrancea, Dolj, Gorj, Mehedinți, Olt, Vâlcea, Arad, Caraș-Severin, Hunedoara, Timiș</t>
  </si>
  <si>
    <t>Toate localitatile din judetele: Argeș, Călărași, Dâmbovița, Giurgiu, Ialomița, Prahova, Teleorman, Brăila, Buzău, Constanța, Galați, Tulcea, Vrancea, Dolj, Gorj, Mehedinți, Olt, Vâlcea, Arad, Caraș-Severin, Hunedoara, Timiș</t>
  </si>
  <si>
    <t>AA1/13/06/2018; AA2/30/08/2018; AA3/04/02/2019</t>
  </si>
  <si>
    <t>Resurse umane competitive in Regiunea Vest</t>
  </si>
  <si>
    <t>Obiectivul general al proiectului este dezvoltarea competentelor profesionale pentru 504 persoane (manageri-252, antreprenori-152 si angajati din departamentele de resurse umane ale intreprinderilor- 100), din care minim 30% vor fi femei si sprijinirea unui numar mare de IMM (54) din Regiunea Vest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t>
  </si>
  <si>
    <t>Arad, Resita, Deva,  Timișoara</t>
  </si>
  <si>
    <t>AA1/07/09/2018; AA2/15/11/2018; AA3/02/05/2019</t>
  </si>
  <si>
    <t>PRO Vest - Invata sa fii PROfesionist!</t>
  </si>
  <si>
    <t>Obiectivul general al proiectului  il reprezinta cresterea numarului de angajati din Regiunea de dezvoltare Vest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prin asigurarea accesului la programe de formare profesionala continua pentru 505 manageri, antreprenori si angajati ai departamentelor de resurse umane si prin sprijinirea unui numar de 70 de intreprinderi din sectoarele/domeniile vizate (din care 47 IMMuri), pe o perioada de 12 luni.</t>
  </si>
  <si>
    <t xml:space="preserve"> Arad, Caras-Severin, Hunedoara, Timis</t>
  </si>
  <si>
    <t>Localitati din judetul Arad, judetul  Caras-Severin, judetul Hunedoara, judetul Timis</t>
  </si>
  <si>
    <t>AA1/03/07/2018; AA2/13/09/2018; AA3/19/04/2019</t>
  </si>
  <si>
    <t>Sprijin pentru adaptarea managerilor antreprenorilor şi lucrătorilor din regiunea Centru la schimbările din mediul social şi economic, în spiritul principiilor dezvoltării durabile şi inovării sociale (BusinessPro)</t>
  </si>
  <si>
    <t>Obiectul general al proiectului are in vedere dezvolarea cunostintelor, atitudinilor si a abilitatilor anteprenoriale în vederea sprijinirii managerilor, antreprenorilor si angajatilor, cu prioritate a celor din regiunea Centru. Obiectivele specifice ale proiectului: 1. OS1: Cresterea gradului de constientizare atât în rândul publicului tinta, cât si al publicului general, în privinta importanta si necesitatea participarii la programe de formare continua, pentru minim 510 persoane; 2. OS2: Dezvolarea cunostintelor, atitudinilor si a abilitatilor anteprenoriale a 510 manageri, antreprenori si angajati; 3. OS3: Sprijinirea a 48 de întreprinderi cu activitate în sectoarele industriale identificate în Strategia Nationala pentru Competitivitate 2014-2020 si a domeniilor de specializare inteligenta din Strategia Nationala de Cercetare, Dezvoltare si inovare 2014-2020, în vederea elaborarii unei planificari strategice pe termen lung.</t>
  </si>
  <si>
    <t>Alba, Brasov, Covasna, Harghita, Mures, Sibiu, Bacau, Botosani, Iasi, Neamt, Suceava, Vaslui, Bihor, Bistrita-Nasaud, Cluj, Maramures, Satu Mare, Salaj, Arges, Calarasi, Dâmbovita, Giurgiu, Ialomita, Prahova, Teleorman, Braila, Buzau, Constanta, Galati, Tulcea, Vrancea, Dolj, Gorj, Mehedinti, Olt, Vâlcea, Arad, Arad, Caras-Severin, Hunedoara, Timis</t>
  </si>
  <si>
    <t>Localitati din Județele:
Alba, Brasov, Covasna, Harghita, Mures, Sibiu, Bacau, Botosani, Iasi, Neamt, Suceava, Vaslui, Bihor, Bistrita-Nasaud, Cluj, Maramures, Satu Mare, Salaj, Arges, Calarasi, Dâmbovita, Giurgiu, Ialomita, Prahova, Teleorman, Braila, Buzau, Constanta, Galati, Tulcea, Vrancea, Dolj, Gorj, Mehedinti, Olt, Vâlcea, Arad, Arad, Caras-Severin, Hunedoara, Timis</t>
  </si>
  <si>
    <t>AA1/10/09/2018; AA2/23/01/2019
are AA de suspendare implementare</t>
  </si>
  <si>
    <t>ITCreativ- Management competitiv in Industrii creative si Tehnologia Informatiilor si Comunicatiilor</t>
  </si>
  <si>
    <t>Stimularea angajatorilor in directia dezvoltarii competentelor angajatilor lor, in vederea sporirii capacitatii de insertie profesionala si a adaptabilitatii acestora la dinamica sectoarelor economice cu potential competitiv, adaptarii IMMurilor si antreprenorilor din domeniile editorial si IT la dinamica economica.</t>
  </si>
  <si>
    <t>Alba, Brasov, Covasna, Harghita, Mures, Sibiu,Bihor, Bistrita-Nasaud, Cluj, Maramures, Satu Mare, Salaj, Arad, Caras-Severin, Hunedoara, Timis</t>
  </si>
  <si>
    <t xml:space="preserve">Alba Iulia, Brasov, Sfantu Gheorghe, Miercurea Ciuc, Targu Mures, Sibiu, Oradea, Bistrita-Nasaud, Cluj-Napoca, Baia Mare, Satu Mare, Zalau,Arad, Resita, Deva, Timișoara </t>
  </si>
  <si>
    <t>AA1/30/08/2018; AA2/13/11/2018; AA3/04/04/2019; AA4/13/01/2020
are AA de suspendare implementare</t>
  </si>
  <si>
    <t>TISA – Training-Inovare-Specializare-Adaptabilitate pentru intreprinderile din regiunile Vest si Nord Vest</t>
  </si>
  <si>
    <t>Prin proiect se urmareste dezvoltarea unui pachet de masuri integrate de sprijin pentru intreprinderile din sectorul de activitate Sanatate si pentru cele din sectoarele care se coreleaza cu domeniul de specializare inteligenta Sanatate care opereaza in Regiunile Vest si Nord Vest,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 Proiectul TISA se adreseaza unui numar de 532 de persoane; 196 angajati din departamentele de resurse umane si 336 manageri si antreprenori.</t>
  </si>
  <si>
    <t>Nord-Vest, Vest.</t>
  </si>
  <si>
    <t>Bihor, Bistrita-Nasaud, Maramures, Satu Mare, Salaj, Arad, Caras-Severin, Hunedoara, Timis</t>
  </si>
  <si>
    <t>Localitatile din judetele Bihor, Bistrita-Nasaud, Maramures, Satu Mare, Salaj, Arad, Caras-Severin, Hunedoara, Timis (localitatile nu sunt detaliate in sectiunea Localizare proiect din CF)</t>
  </si>
  <si>
    <t>AA1/14/08/2018; AA2/16/10/2018; AA3/20/12/2018; AA4/04/01/2019; AA5/22/03/2019; AA6/18/04/2019; AA7/07/08/2019; AA8/13/08/2019
are AA de suspendare implementare</t>
  </si>
  <si>
    <t>ACTIV - Accesibilitate, Consiliere, Transparenta, Informare pentru Viitor</t>
  </si>
  <si>
    <t>Obiectivul general al proiectului consta in cresterea ocuparii somerilor si a persoanelor inactive, cu accent pe somerii de lunga durata, persoanele peste 54 de ani, persoanele cu dizabilitati, persoanele cu nivel redus de educatie, precum si pentru persoanele de etnie roma si persoanele din mediul rural ocupati in agricultura de subzistenta si semisubzistenta, prin imbunatatirea nivelului lor de competente.</t>
  </si>
  <si>
    <t>Harghita, Caras-Severin</t>
  </si>
  <si>
    <t>Gheorgheni, Miercurea
Ciuc, Odorheiu
Secuiesc, Balan, Caransebes, Resita, Bocsa, Moldova Noua, Oravita</t>
  </si>
  <si>
    <t>LP:întreprindere mica/ P1:microîntreprindere/ P2:întreprindere mica/ P2:întreprindere mica</t>
  </si>
  <si>
    <t>AA1/20/07/2018; AA2/29/08/2018; AA3/13/09/2018; AA4/23/01/2019; AA5/15/02/2019; AA6/05/04/2019; AA7/19/06/2019</t>
  </si>
  <si>
    <t>Fii competent pe piaţa muncii!</t>
  </si>
  <si>
    <t>Obiectiv general: Facilitarea accesului la locuri de munca pentru persoanele aflate în cautarea unui loc de munca si pentru persoanele inactive din Regiunea Vest.Furnizarea unui pachet integrat si personalizat de masuri active de ocupare unui numar de 360 de persoane (someri, inactivi, cetateni de etnie roma, persoane din mediul rural) si promovarea investitiei constante în individ pe parcursul întregii vieti si a formarii profesionale de calitate.</t>
  </si>
  <si>
    <t>Localitati din judetul Hunedoara</t>
  </si>
  <si>
    <t>LP:microîntreprindere/ P1:întreprindere mica/ P2:</t>
  </si>
  <si>
    <t>AA1/10/09/2018; AA2/03/09/2019; AA3/04/11/2019; AA4/30/12/2019
are AA de prelungire perioada implementare</t>
  </si>
  <si>
    <t>OCUPARE PRIN CALIFICARE</t>
  </si>
  <si>
    <t>Promovarea unei ocupari sustenabile si de calitate a fortei de munca si sprijinirea mobilitatii fortei de munca (corespunzator Obiectivului Tematic 8), pentru Îmbunatatirea nivelului de competente profesionale si cresterea gradului de ocupare a 510 persoane din judetul Hunedoara, someri si persoane inactive, persoane de etnie roma, persoane din mediul rural, pe perioada celor 18 luni de implementare a proiectului.</t>
  </si>
  <si>
    <t>Municipiul Deva, Municipiul Orastie, Municipiul Petrosani</t>
  </si>
  <si>
    <t>LP:organism neguvernamental nonprofit (persoana juridica de drept privat fara scop patrimonial)/ P1:autoritate a administratiei publice centrale finantata integral de la bugetul de stat sau BAS</t>
  </si>
  <si>
    <t>nu e completat in CF</t>
  </si>
  <si>
    <t>AA1/28/08/2018; AA2/05/11/2018; AA3/22/02/2019; AA4/19/04/2019</t>
  </si>
  <si>
    <t>ROM - Realitatea Ocuparii de Maine</t>
  </si>
  <si>
    <t>Localitati din judetul Caras-Severin</t>
  </si>
  <si>
    <t>LP:întreprindere mica/ P1:întreprindere mica</t>
  </si>
  <si>
    <t>AA1/07/09/2018; AA2/04/10/2018; AA3/01/03/2019; AA4/11/12/2019</t>
  </si>
  <si>
    <t>Parteneriate pentru stimularea angajabilitatii si locuri de munca inovatoare</t>
  </si>
  <si>
    <t>Obiectivul general a proiectului consta in cresterea accesului la piata muncii a 502 persoane din judetele Alba si Hunedoara, someri si persoane inactive, persoane din mediul rural si cetateni de etnie roma, prin funizarea de pachete de masuri integrate pentru imbunatatirea competentelor si abilitatilor personale si profesionale ale acestora.</t>
  </si>
  <si>
    <t>Alba, Hunedoara</t>
  </si>
  <si>
    <t>Alba Iulia, Blaj, Sebes, Abrud, Baia de Aries, Cugir, Teius, Zlatna, Brad, Deva, Hunedoara, Orastie, Petrosani, Calan, Geoagiu, Hateg, Simeria</t>
  </si>
  <si>
    <t>LP:organism neguvernamental nonprofit, de utilitate publica, cu personalitate juridica, care functioneaza în
domeniul dezvoltarii regionale (ADR)/ P1:organism neguvernamental nonprofit (persoana juridica de drept privat fara scop patrimonial)/ P2:organism neguvernamental nonprofit (persoana juridica de drept privat fara scop patrimonial)</t>
  </si>
  <si>
    <t>AA1/27/08/2018; AA2/03/05/2019; AA3/14/11/2019</t>
  </si>
  <si>
    <t>Sprijin pentru functionarea Grupului de Actiune Local Resita pentru implementarea Strategiei de dezvoltare locala a ZUM din Resita</t>
  </si>
  <si>
    <t>Obiectivul general al proiectului consta in functionarea eficienta a Grupului de Actiune Local Resita in vederea implementarii „Strategiei de dezvoltare locala a Municipiului Resita” si animarea comunitatii vizata de SDL, prin mobilizarea resurselor comunitare existente si generarea altora noi, pentru a sustine masurile si operatiunile integrate de dezvoltare locala, in perioada 2018-2023.</t>
  </si>
  <si>
    <t>Caraş-Severin</t>
  </si>
  <si>
    <t>Reşiţa</t>
  </si>
  <si>
    <t>AA1/08/11/2018; AA2/14/12/2018; AA3/08/10/2020</t>
  </si>
  <si>
    <t>Sprijin pentru cheltuieli de funcționare Grupul de Acțiune Locală Freidorf</t>
  </si>
  <si>
    <t>Obiectivul general al proiectului îl constitue implementarea cu succes a Strategiei de Dezvoltare Locală a Grupului de Acțiune Locală Freidorf. Prin implementarea strategiei se urmărește reducerea numărului de persoane aflate în risc de sărăcie sau excluziune socială în ZUM, alături de îmbunătățirea calității vieții, creșterea coeziunii sociale, îmbunătățirea mediului de viață și creșterea economică în teritoriul SDL.</t>
  </si>
  <si>
    <t>Timişoara</t>
  </si>
  <si>
    <t>SPRIJIN PENTRU FUNCTIONAREA GAL URBAN CORVINIA HUNEDOARA</t>
  </si>
  <si>
    <t>Scopul proiectului este de a dezvolta capacitatea instituțională a actorilor locali din Municipiul Hunedoara, capabilă să implementeze in mod eficient Strategia de Dezvoltare Locală 2018 - 2023, și să continue pe termen lung implementarea celor mai eficace măsuri pentru reducerea si prevenirea sărăciei si excluziunii sociale. Obiectivul general al proiectului indeplinirea obiectivelor SDL, reducerea numarului de persoane aflate în risc de saracie si excluziune sociala din comunitatile marginalizate ale Municipiului, cu accent pe populatia apartinand minoritatii roma, prin implementarea de masuri/operațiuni integrate în contextul mecanismului de DLRC, pe principiul parteneriatului si implicarii active a comunitatilor.</t>
  </si>
  <si>
    <t xml:space="preserve">organism neguvernamental nonprofit (persoană juridică de drept privat fără scop patrimonial) </t>
  </si>
  <si>
    <t>Sprijin funcționare GAL pentru implementarea Strategiei de Dezvoltare Locală</t>
  </si>
  <si>
    <t>Obiectivul general al proiectului este reprezentat de implementarea adecvată a Strategiei de Dezvoltare Locală a Grupului de Acțiune Locală Timișoara. Prin implementarea strategiei se urmărește reducerea numărului de persoane aflate în risc de sărăcie sau excluziune socială în zonele urbane marginalizate, alături de îmbunătățirea calității vieții, creșterea coeziunii sociale, îmbunătățirea mediului de viață și creșterea economică în teritoriul Strategiei de Dezvoltare Locală.</t>
  </si>
  <si>
    <t>AA1/18/02/2021</t>
  </si>
  <si>
    <t>GAL municipiul Vulcan - implementare strategie locala</t>
  </si>
  <si>
    <t>Proiectul vizeaza reducerea numărului de persoane aflate în risc de sărăcie sau excluziune socială în zone urbane marginalizate total sau partial pe teritoriul municipiului Vulcan prin implementarea de masuri integrate care vizeaza: îmbunătățirea calității vieții, creșterea coeziunii sociale, îmbunătățirea mediului de viață (infrastructura, acces la servicii, locuire) prin creșterea economică în teritoriul SDL si prin masuri specifice de ocupare. Obiectivul general se va atinge prin implementarea strategiei de Dezvoltare a Municipiului Vulcan, asa cum a fost ea aprobata in Etapa II, timp de 36 luni dar nu mai tarziu de 2023.</t>
  </si>
  <si>
    <t>Dezvoltare locala plasata in responsabilitatea comunitatii din Muncipiul Lugoj, printr-o abordare integrata si multisectoriala – STRICT - STrategie ResponsabIlitate ComuniTate (Sprijin pentru functionare)</t>
  </si>
  <si>
    <t>Proiectul vizeaza asigurarea functionarii GAL in vederea implementarii Strategiei de dezvoltare locala care coreleaza si asigura complementaritate intre investitiile in infrastructura de tip FEDR si masurile soft de tip FSE, pentru a face pasi concreti spre dezvoltarea comunitatii marginalizate din Municipiul Lugoj intr-un mod mai inteligent, mai durabil si mai favorabil incluziunii, in concordanta cu Strategia Europa 2020, in perioada 2018-2023.</t>
  </si>
  <si>
    <t>SEVA - Stop! Eliminam violenta si agresivitatea.</t>
  </si>
  <si>
    <t>Proiectul vizeaza reducerea fenomenului violentei domestice si a numarului victimelor acestuia, în Municipiul Timișoara, prin dezvoltarea a doua tipuri de servicii sociale de tip integrat, fara cazare, furnizarea acestor servicii catre 200 de victime ale violentei domestice, adulti si copii si catre 55 de agresori, cu respectarea conditiei ca atat victimele cat si agresorii sa locuiasca în municipiul Timișoara, precum si depasirea situatiei de vulnerabilitate pentru minim 141 de persoane ca urmare a sprijinului primit prin proiect, dar si informarea si educarea opiniei publice privind prevenirea si combaterea violentei in familie prin organizarea la nivel local de campanii. Urmatoarele tipuri de servicii sociale de tip integrat vor fi dezvoltate si furnizate prin proiect: - Centrul de consiliere pentru prevenirea si combaterea violentei domestice, serviciul social integrat, fara cazare, furnizat victimelor violentei domestice (adulti si copii). - Centrul de asistenta destinat agresorilor, serviciul social integrat, fara cazare, care va fi furnizat agresorilor.</t>
  </si>
  <si>
    <t>Impact Start-Up</t>
  </si>
  <si>
    <t xml:space="preserve">Proiectul vizeaza acordarea de sprijin pentru infiintarea a min. 21 de intreprinderi sociale in regiunile Vest, Nord-Vest si Nord-Est, prin: - informarea a min. 300 de persoane din aceste regiuni cu privire la actiunile derulate in cadrul proiectului; - derularea unor programe formare  antreprenoriala specifica - Manager de  ntreprindere sociala COD COR 112036 (I.3 ghid) si Competente antreprenoriale/Competente civice si sociale ambele nivel specializare (I.4 ghid) pentru min. 105 persoane cu varsta peste 18 ani cu domiciliul sau resedinta in Regiunile V, NV si NE (min.20 din fiecare regiune), care doresc sa infiinteze intreprinderi sociale si sustinerea a min. 21 de initiative antreprenoriale sociale nonagricole ale acestora ( din care min. cate 3 in fiecare regiune). </t>
  </si>
  <si>
    <t>Vest, Nord- Vest, Nord- Est</t>
  </si>
  <si>
    <t>Timiș, Bihor, Iași</t>
  </si>
  <si>
    <t>Timișoara,  Oradea, Iasi</t>
  </si>
  <si>
    <t>Sprijin și îngrijire pentru seniorii Sebeșului</t>
  </si>
  <si>
    <t xml:space="preserve">Proiectul vizeaza dezvoltarea si furnizarea de servicii sociale destinate persoanelor vârstnice din Municipiul Sebes aflate în situatii de dependenta si/sau în risc de excluziune sociala. Obiectivul general se adreseaza in mod direct obiectivelor axei prioritare 4 contribuind la integrarea sociala persoanelor apartinand grupurilor vulnerabile propuse in cadrul proiectului. Prin atingerea acestui obiectiv proiectul va avea un impact pozitiv asupra a grupurilor vulnerabile, inclusiv persoane de etnie roma, care sunt supuse riscului de excluziune sociala. </t>
  </si>
  <si>
    <t>Sebeș</t>
  </si>
  <si>
    <t>"O sansa pentru varstnici"</t>
  </si>
  <si>
    <t xml:space="preserve">Proiectul vizeaza infiintarea si dezvoltarea de servicii sociale adecvate nevoilor pentru 165 de persoane varstnice din Municipiul ZALAU. Prin obiectivul proiectului se asigura accesul persoanelor varstnice din Municipiul Zalau la servicii integrate in concordanta cu nevoile specifice ale acestora, imbunatatirea calitatii vietii, promovarea participarii active a persoanelor varstnice la viata sociala, obtinerea unei independente/siguranta pentru persoanele cu necesitati de ingrijire de lunga durata. </t>
  </si>
  <si>
    <t>Zalău</t>
  </si>
  <si>
    <t>LP: organism neguvernamental nonprofit (persoana juridica de drept privat fara scop patrimonial)/ P1: institutii publice aflate în subordinea sau sub coordonarea consiliului local/primarului</t>
  </si>
  <si>
    <t>Dezvoltarea de servicii sociale si sociomedicale pentru persoanele varstnice din Municipiul Resita</t>
  </si>
  <si>
    <t>Proiectul vizeaza infiintarea si dezvoltarea de servicii sociale adecvate nevoilor pentru 165 de persoane varstnice din Municipiul Resita. Prin obiectivul proiectului se asigura accesul persoanelor varstnice din Municipiul Resita la servicii integrate in concordanta cu nevoile specific ale acestora, imbunatatirea calitatii vietii, promovarea participarii active a persoanelor varstnice la viata sociala, obtinerea unei  independente/siguranta pentru persoanele cu necesitati de ingrijire de lunga durata.</t>
  </si>
  <si>
    <t>Caraș-Severin</t>
  </si>
  <si>
    <t>Reșița</t>
  </si>
  <si>
    <t>AA1/21/06/2019; AA2/11/11/2019; AA3/20/03/2020</t>
  </si>
  <si>
    <t>GERAS – Generăm eficient, rapid, activ, sustenabil servicii integrate pentru vârstnici</t>
  </si>
  <si>
    <t xml:space="preserve">Proiectul vizeaza cresterea accesului la servicii sociale integrate, accesibile, durabile si de înalta calitate prin dezvoltarea a 4 tipuri de servicii sociale integrate fara cazare, furnizarea acestor servicii unui numar de 165 de persoane vârstnice care îndeplinesc cumulativ urmatoarele conditii: au domiciliul/resedinta în Municipiul Timișoara, se afla în situatii de dependenta si/sau risc de excluziune sociala care determina o situatie de vulnerabilitate, precum si depasirea situatiei de vulnerabilitate pentru minim 92 de persoane vârstnice ca urmare a sprijinului primit prin proiect. </t>
  </si>
  <si>
    <t>Dezvoltarea serviciilor sociale de ingrijire la domiciliu destinate persoanelor varstnice, a Asociatiei Caritas Catolica din Oradea</t>
  </si>
  <si>
    <t>Obiectivul general al proiectului este reducerea numarului de persoane apartinand grupurilor vulnerabile din judetul Bihor, prin furnizarea unui program de servicii socio-medicale dedicate persoanelor varstnice aflate in situatii de dependenta si/sau in risc de excluziune sociala. Proiectul se incadreaza in axa prioritara 4 privind incluziunea sociala si combaterea saraciei, fiind relevant prioritatii de investitii 9.ii, prin
cresterea accesului la servicii socio-medicale accesibile, durabile si de inalta calitate, pentru 180 de persoane varstince aflate in situatii de dependenta si/sau in risc de excluziune sociala din judetul Bihor.</t>
  </si>
  <si>
    <t>Marghita</t>
  </si>
  <si>
    <t>Bunicii Comunitatii - Comuna Pestisani</t>
  </si>
  <si>
    <t>Proiectul vizeaza reducerea numarului de persoane varstnice aflate in situatie de vulnerabilitate, la nivelul comunei Pestisani, judetul Gorj, prin sprijinirea accesului la servicii sociale integrate in vederea pastrarii si prelungirii independentei lor, si pentru depasirea dificultatilor caracteristice acestei categorii de populatie. Proiectul are în vedere rezolvarea problemelor reale, legate de izolarea sociala, sentimentul de inutilitate si accesul la servicii sociale integrate dedicate persoanelor vârstnice.</t>
  </si>
  <si>
    <t>Peștișani</t>
  </si>
  <si>
    <t>BUNICII COMUNITĂȚII SALONTA</t>
  </si>
  <si>
    <t>Proiectul vizeaza reducerea numarului de persoane apartinând grupurilor vulnerabile prin furnizarea unor servicii sociale si medicale persoanelor vârstnice vulnerabile din Municipiul Salonta, precum îngrijire la domiciliu si centru de zi.</t>
  </si>
  <si>
    <t>Salonta</t>
  </si>
  <si>
    <t>LP: unitate administrativ teritoriala nivel local/ P1: organism neguvernamental nonprofit (persoana juridica de drept privat fara scop patrimonial)</t>
  </si>
  <si>
    <t>Utilizarea de metode inovative pentru stimularea economiei sociale la nivel multiregional – “ASIST START-UP SOCIAL”</t>
  </si>
  <si>
    <t>Proiectul prevede sprijinirea, infiintarea, mentinerea si dezvoltarea a 21 de afaceri in Regiunile de dezvoltare Vest si/sau Sud-Muntenia si/sau Sud-Est, asigurand astfel dezvoltarea socio-economica la nivel local, prin cresterea si dezvoltarea mediului de afaceri local si regional, cresterea gradului de ocupare si scaderea somajului, crearea a cel putin 105 noi locuri de munca sustenabile, contribuind astfel si la dezvoltarea raportata la nivel local, regional si national.</t>
  </si>
  <si>
    <t>Sud-Est, Sud Muntenia, Vest</t>
  </si>
  <si>
    <t>Argeș, Călărași, Dâmbovița, Giurgiu, Ialomița, Prahova, Teleorman, Brăila, Buzău, Constanța, Galați, Tulcea, Vrancea,  Arad, Caraș-Severin, Hunedoara, Timiș</t>
  </si>
  <si>
    <t>Localitati din Județele: Argeș, Călărași, Dâmbovița, Giurgiu, Ialomița, Prahova, Teleorman, Brăila, Buzău, Constanța, Galați, Tulcea, Vrancea,  Arad, Caraș-Severin, Hunedoara, Timiș</t>
  </si>
  <si>
    <t>LP: organism neguvernamental nonprofit (persoana juridica de drept privat fara scop patrimonial)/ P1: organism neguvernamental nonprofit (persoana juridica de drept privat fara scop patrimonial)/ P2:institut national de cercetare-dezvoltare</t>
  </si>
  <si>
    <t>Sprijin pentru persoanele varstnice din judetul Arad</t>
  </si>
  <si>
    <t>Proiectul vizeaza cresterea calitații vieții persoanelor vârstnice din municipiul Arad, comuna Vladimirescu si comuna Iria, jud. Arad, prin oferirea de servicii de informare si consiliere, servicii sociale si medico – sociale pentru 162 persoane vârstnice aflate in dificultate, însotite de crearea unui Centru de Consiliere si Sprijin pentru Persoane Vârstnice la Vladimirescu si dezvoltarea unui Centru de Asistenta Medicala si Medico – Sociala în municipiul Arad.</t>
  </si>
  <si>
    <t>Arad, Vladimirescu, Șiria</t>
  </si>
  <si>
    <t>LP: organism neguvernamental nonprofit (persoana juridica de drept privat fara scop patrimonial)/ P1: organism neguvernamental nonprofit (persoana juridica de drept privat fara scop patrimonial)</t>
  </si>
  <si>
    <t>TRAINING SCHOOL – imbunatatirea nivelului de competente al angajatilor prin formare profesionala</t>
  </si>
  <si>
    <t>Proiectul vizeaza imbunatatirea nivelului de cunostinte/competente/aptitudini pentru 153 de angajati care isi desfasoara activitatea in sectoarele economice cu potential competitiv identificate conform SNC si domeniilor de specializare inteligenta conform SNCDI, la sediul social al Solicitantului din judetul Sibiu, Municipiul Sibiu, str. Munchen nr.2, intr-o regiune mai putin dezvoltata a Romaniei.</t>
  </si>
  <si>
    <t>Centru, Sud-Vest Oltenia, Vest</t>
  </si>
  <si>
    <t>Alba, Brasov, Mures, Sibiu, Olt, Vâlcea, Hunedoara</t>
  </si>
  <si>
    <t>UPGRADE – dezvoltarea competentelor angajatilor</t>
  </si>
  <si>
    <t>Proiectul vizeaza imbunatatirea nivelului de cunostinte/competente/aptitudini ale angajatilor solicitantului care isi desfasoara activitatea in sectoarele economice cu potential competitiv identificate conform SNC si domeniilor de specializare inteligenta conform SNCDI.</t>
  </si>
  <si>
    <t>Localitati din 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</si>
  <si>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AA1/08/09/2020</t>
  </si>
  <si>
    <t>SMART Social Start-up</t>
  </si>
  <si>
    <t>Proiectul vizeaza dezvoltarea comunitatilor locale si crearea de 105 de locuri de munca in regiunile Sud-Vest Oltenia, Sud Muntenia, Sud Est, Vest prin incurajarea si sustinerea antreprenoriatului social ca urmare a activitatilor de formare si consiliere antreprenoriala oferite catre 101 persoane, infiintarii si sprijinirii a 21 de intreprinderi sociale pentru a deveni auto-sustenabile.</t>
  </si>
  <si>
    <t xml:space="preserve">Sud-Muntenia, Sud-Est, Sud-Vest Oltenia, Vest </t>
  </si>
  <si>
    <t>Arges, Calarasi, Dambovita, Giurgiu, Ialomita, Prahova, Teleorman, Braila, Buzau, Constanta, Galati, Tulcea, Vrancea, Dolj, Gorj, Mehedinti, Olt, Valcea, Arad, Caras-Severin, Hunedoara, Timis</t>
  </si>
  <si>
    <t>Localitati din judetele: Arges, Calarasi, Dambovita, Giurgiu, Ialomita, Prahova, Teleorman, Braila, Buzau, Constanta, Galati, Tulcea, Vrancea, Dolj, Gorj, Mehedinti, Olt, Valcea, Arad, Caras-Severin, Hunedoara, Timis</t>
  </si>
  <si>
    <t>LP: întreprindere mica/ P1: întreprindere mica/ P2: unitate administrativ teritoriala nivel local</t>
  </si>
  <si>
    <t>AA1/08/11/2019; AA2/17/09/2020; AA3/11/12/2020
are AA de suspendare implementare</t>
  </si>
  <si>
    <t>Intreprinzatori pentru Oameni</t>
  </si>
  <si>
    <t>Proiectul vizeaza furnizarea unor cursuri de formare profesionala specifice si complementare domeniului antreprenoriatului social pentru 110 persoane, furnizarea unor servicii personalizate de consiliere, consultanta, mentorat si monitorizare pentru infiintarea si dezvoltarea a 21 de intreprinderi sociale, dezvoltarea serviciilor locale si sprijinirea ocuparii, prin crearea de locuri de munca in cadrul intreprinderilor sociale.</t>
  </si>
  <si>
    <t>Alba, Sibiu, Hunedoara</t>
  </si>
  <si>
    <t>Localitati din judetele: Alba, Sibiu, Hunedoara</t>
  </si>
  <si>
    <t>LP: organism neguvernamental nonprofit (persoana juridica de drept privat fara scop patrimonial)/ P1: organism neguvernamental nonprofit (persoana juridica de drept privat fara scop patrimonial)/ P2: organism neguvernamental nonprofit (persoana juridica de drept privat fara scop patrimonial)</t>
  </si>
  <si>
    <t>Social Start-Up</t>
  </si>
  <si>
    <t xml:space="preserve">Proiectul vizeaza implementarea unui program de formare antreprenoriala specifica domeniului ec.sociale care va cuprinde 101 persoane care doresc sa infiinteze intreprinderi sociale din cele 7 regiuni mai putin dezvoltate, precum si infiintarea, sprijinirea si finantarea a 11 intreprinderi sociale care
vor crea 55 de locuri de munca. </t>
  </si>
  <si>
    <t>PRECOMP - Pregătește-te să fii competitiv în domenii de specializare inteligentă</t>
  </si>
  <si>
    <t xml:space="preserve">Proiectul vizeaza promovarea ocuparii sustenabile a fortei de munca din regiunile Centru, Vest si Nord-Vest , prin îmbunatatirea competentelor si aptitudinilor TIC a 720 angajati din cel putin 36 societati cu potential competitiv identificate conform SNC, astfel încât
sa fie mai adaptabili la nevoile sectoarelor economice din care provin si sa faca fata provocarilor din domeniile de specializare inteligenta conform SNCDI. </t>
  </si>
  <si>
    <t xml:space="preserve">Centru, Nord-Vest, Vest </t>
  </si>
  <si>
    <t>Alba, Sibiu, Bihor, Timiș</t>
  </si>
  <si>
    <t>Alba Iulia, Mediaș, Sibiu, Oradea, Timișoara</t>
  </si>
  <si>
    <t>LP: organism neguvernamental nonprofit (persoana juridica de drept privat fara scop patrimonial)/ P1: întreprindere mică/ P2: microîntreprindere/ P3: întreprindere mare</t>
  </si>
  <si>
    <t>AA1/14/05/2020
are AA de suspendare implementare</t>
  </si>
  <si>
    <t>Angajati competitivi in Regiunea Vest</t>
  </si>
  <si>
    <t>Proiectul vizează dezvoltarea competentelor profesionale, cunostintelor si aptitudinilor pentru 330 de angajati din Regiunea Vest care activeaza in sectoare economice/ domenii identificate conform SNC si SNCDI, prin formare profesionala, servicii de sprijin si instruire, respectiv prin furnizarea de instrumente, metode si practici inovative de elaborare si introducere a programelor de invatare la locul de munca, care sprijina direct 40 de IMM si implicit angajatii acestora.</t>
  </si>
  <si>
    <t>LP: cameră de comerț/ P1: organism neguvernamental nonprofit (persoana juridica de drept privat fara scop patrimonial)</t>
  </si>
  <si>
    <t>AUTO PERFORM – Performanta pentru angajatii din sectorul auto</t>
  </si>
  <si>
    <t>Proiectul vizeaza facilitarea accesului la formare profesionala a fortei de munca din industria auto si componente din regiunile de dezvoltare Sud-Vest, Vest si Nord-Vest, prin stimularea angajatorilor in directia dezvoltarii competentelor angajatilor lor si prin furnizarea de programe de formare profesionala de calitate catre minim 360 angajati, in vederea sporirii capacitatii de insertie profesionala si a adaptabilitatii acestora la dinamica sectoarelor economice cu potential competitiv identificate conform SNC si in domeniile de specializare conform SNCDI.</t>
  </si>
  <si>
    <t>Bihor, Bistrita-Nasaud, Cluj, Maramures, Satu Mare, Salaj, Dolj, Gorj, Mehedinti, Olt, Vâlcea, Arad, Caraş-Severin, Hunedoara, Timiş</t>
  </si>
  <si>
    <t>Oradea, Bistrita, Cluj-Napoca, Baia Mare, Satu Mare, Zalau, Craiova, Târgu Jiu, Drobeta-Turnu Severin, Slatina, Râmnicu Vâlcea, Arad, Resita, Hunedoara, Timisoara</t>
  </si>
  <si>
    <t>Vestul Calificat</t>
  </si>
  <si>
    <t>Proiectul vizeaza furnizarea de programe de formare profesionala si activitati de dezvoltare personala si profesionala unui numar de 330 angajati ce provin din întreprinderi care-si desfasoara activitatea principala sau secundara într-unul din sectoarele economice cu potential competitiv identificate conform SNC si în domeniile de specializare inteligenta conform SNCDI, precum si prin elaborarea si introduerea unor programe de invatare la locul de munca, pentru 36 firme din Regiunea Vest.</t>
  </si>
  <si>
    <t>Arad, Resita, Petroșani, Timișoara</t>
  </si>
  <si>
    <t>LP: cameră de comerț/ P1: întreprindere mica/ P2: microîntreprindere</t>
  </si>
  <si>
    <t>Resurse umane competitive pentru adaptarea la SNCDI in Regiunea Vest</t>
  </si>
  <si>
    <t>Proiectul vizeaza imbunatatirea nivelului de cunostinte/ competente/ aptitudini aferente sectoarelor economice/ domeniilor identificate conform SNC si SNCDI pentru 326 de angajati din cadrul firmelor din Regiunea Vest, asistarea in elaborarea si implementarea planurilor de instruire in vederea calificarii/ recalificarii, perfectionarii si specializarii angajatiilor pentru minimum 40 de firme din care 36 IMMuri care se incadreaza in sectoarele economice/ domeniile identificate conform SNC si SNCDI la maximum 6 luni de la finalizarea proiectului.</t>
  </si>
  <si>
    <t>Arad, Ineu, Caransebes, Resita, Deva, Hunedoara, Lugoj, Timișoara</t>
  </si>
  <si>
    <t>LP: cameră de comerț/ P1: întreprindere mica/ P2: instituție de învățământ superior de stat acreditată</t>
  </si>
  <si>
    <t>Transilvania Digitală Inovativă 2.0</t>
  </si>
  <si>
    <t>Proiectul vizeaza imbunatatirea nivelului de cunostinte, abilitati si competente profesionale a 688 persoane din randul angajatilor din intreprinderi mici si mijlocii, care isi desfasoara activitatea in domeniile Tehnologia Informatiilor si Comunicatiilor, Industrii Creative, Lemn si mobila, Industria auto si componente, Energie si management de mediu, corelate cu domenii de specializare inteligenta conform SNCDI - Bioeconomie; Tehnologia informatiilor si a comunicatiilor, spatiu si securitate; Energie, mediu si schimbari climatice si Econanotehnologii si materiale avansate, sau in intreprinderi care intentioneaza sa-si adapteze activitatea in unul dintre aceste sectoare sau domenii, prin participarea acestora la programe de formare in cadrul unor cursuri tehnice si non-tehnice, specifice pentru asigurarea cresterii performantelor individuale si ale companiilor in care isi desfasoara activitatea.</t>
  </si>
  <si>
    <t>Bihor, Bistrita-Nasaud, Cluj, Maramures</t>
  </si>
  <si>
    <t>Oradea, Bistrita, Cluj-Napoca, Baia Mare</t>
  </si>
  <si>
    <t>LP: organism neguvernamental nonprofit (persoana juridica de drept privat fara scop patrimonial)/ P1: întreprindere mijlocie/ P2: organism neguvernamental nonprofit (persoana juridica de drept privat fara scop patrimonial)/</t>
  </si>
  <si>
    <t>DigiLab - Laboratorul digital</t>
  </si>
  <si>
    <t>Proiectul vizeaza promovarea unei ocupari sustenabile si de calitate a fortei de munca din regiunile Sud Muntenia, Sud-Est si Nord-Est prin oferirea de cursuri de dezvoltare a competentelor informatice catre 360 de angajati in cadrul DigiL@b si sprijinirea intreprinderilor in elaborarea si introducerea unor programe de invatare la locul de munca in vederea imbunatatirii nivelului de cunostinte/ competente/ aptitudini aferente sectoarelor economice/ domeniilor identificate conform SNC si SNCDI ale angajatilor.</t>
  </si>
  <si>
    <t>Nord-Est, Sud-Muntenia, Sud-Est, Vest</t>
  </si>
  <si>
    <t>Bacau, Botosani, Iasi, Neamt, Suceava, Vaslui/ Arges, Calarasi, Dambovita, Giurgiu, Ialomita, Prahova, Teleorman/ Braila, Buzau, Constanta, Galati, Tulcea, Vrancea</t>
  </si>
  <si>
    <t>Localitatile din judetele Bacau, Botosani, Iasi,  Neamt, Suceava, Vaslui/ Arges, Calarasi, Dambovita, Giurgiu, Ialomita, Prahova, Teleorman/ Braila, Buzau, Constanta, Galati, Tulcea, Vrancea</t>
  </si>
  <si>
    <t>$E$ - SOLIDAR pentru Economie Sociala</t>
  </si>
  <si>
    <t>Proiectul vizeaza promovarea activa a economiei sociale, ca mecanism generator de incluziune sociala, pentru integrarea pe piata muncii a persoanelor din grupurile vulnerabile si combaterea saraciei, prin dezvoltare personala si profesionala a acestora (organizarea de programe de formare profesionala specifice sectorului economiei sociale pentru 150 persoane), precum si prin infiintarea de intreprinderi sociale, in regiunile Sud Muntenia si Sud Vest, pentru a se dezvolta si functiona intr-un mod auto-sustenabil (oferirea de suport integrat si ajutor de minimis pentru cel putin 26 de afaceri sociale).</t>
  </si>
  <si>
    <t>Arges, Calarasi, Dambovita, Giurgiu, Ialomita, Prahova, Teleorman/ Dolj, Gorj, Mehedinti, Olt, Vâlcea</t>
  </si>
  <si>
    <t>Localitatile din judetele Arges, Calarasi, Dambovita, Giurgiu, Ialomita, Prahova, Teleorman/ Dolj, Gorj, Mehedinti, Olt, Vâlcea</t>
  </si>
  <si>
    <t>LP: întreprindere mica/ P1: organism neguvernamental nonprofit (persoana juridica de drept privat fara scop patrimonial)</t>
  </si>
  <si>
    <t>AA1/30/03/2020; AA2/15/05/2020
are AA de suspendare implementare</t>
  </si>
  <si>
    <t>SUCCES Economie Sociala</t>
  </si>
  <si>
    <t>Proiectul vizeaza furnizarea unui program de formare antreprenorioala specifica si dezvoltarea cunostintelor si competentelor relevante pentru un numar de 105 persoane, in scopul infiintarii si functionarii a 25 de intreprinderi sociale si a crearii de minim 100 de noi locuri de munca durabile si de calitate in regiunile Sud-Vest Oltenia, Centru, Nord-Est si Sud-Muntenia.</t>
  </si>
  <si>
    <t>Centru, Nord-Est, Sud - Muntenia, Sud-Vest Oltenia</t>
  </si>
  <si>
    <t>Alba, Brasov, Covasna, Harghita, Mures, Sibiu/ Bacau, Botosani, Iasi, Neamt, Suceava, Vaslui/ Arges, Calarasi, Dambovita, Giurgiu, Ialomita, Prahova, Teleorman/ Dolj, Gorj, Mehedinti, Olt, Vâlcea</t>
  </si>
  <si>
    <t>Localitatile din judetele Alba, Brasov, Covasna, Harghita, Mures, Sibiu/ Bacau, Botosani, Iasi, Neamt, Suceava, Vaslui/ Arges, Calarasi, Dambovita, Giurgiu, Ialomita, Prahova, Teleorman/ Dolj, Gorj, Mehedinti, Olt, Vâlcea</t>
  </si>
  <si>
    <t>LP: întreprindere mica/ P1: microîntreprindere</t>
  </si>
  <si>
    <t>AS – Antreprenoriat Social pentru comunitateinovare sociala</t>
  </si>
  <si>
    <t>Proiectul vizeaza promovarea activa a economiei sociale, ca mecanism generator de incluziune sociala, pentru integrarea pe piata muncii a persoanelor din grupurile vulnerabile si combaterea saraciei, prin dezvoltare personala si profesionala a acestora (organizarea de programe de formare profesionala specifice sectorului economiei sociale pentru 150 persoane), precum si prin infiintarea de intreprinderi sociale, in regiunea Vest, pentru a se dezvolta si functiona intr-un mod auto-sustenabil (oferirea de suport integrat si ajutor de minimis pentru cel putin 26 de afaceri sociale).</t>
  </si>
  <si>
    <t>Localitatile din judetele Arad, Caraş-Severin, Hunedoara, Timiş</t>
  </si>
  <si>
    <t>Respect pentru bunici</t>
  </si>
  <si>
    <t>Proiectul vizeaza crearea unui raspuns comunitar integrat si adecvant unui numar de 210 persoane varstnice aflate in situatie de risc si marginalizare sociala prin dezvoltarea unui complex de servicii, structurat pe nevoile sociale identificate, respectiv: servicii de zi, furnizarea hranei clade la domiciliu prin serviciul social masa pe roti, si valorificarea experientei de viata si a resurselor disponibile existente la persoanele varstnce prin dezvoltarea Centrului de voluntariat.</t>
  </si>
  <si>
    <t>AA1/31/07/2020</t>
  </si>
  <si>
    <t>Bunicii COMUNITATII TARGU LAPUS</t>
  </si>
  <si>
    <t>Proiectul vizeaza sprijinirea a 162 persoane apartinand grupurilor vulnerabile (cu varsta peste 65 de ani) din Targu Lapus, judetul Maramures, prin furnizarea masurilor integrate de servicii sociale adecvate nevoilor specifice: infiintare Centru de zi, consiliere psihologica si informare, petrecere a timpului liber, terapii de recuperare, ingrijire la domiciliu si ateliere inovative pentru o viata activa, pe o peroada de 33 de luni.</t>
  </si>
  <si>
    <t>Târgu Lăpuș</t>
  </si>
  <si>
    <t>Furnizarea de servicii sociale de calitate pentru persoane varstnice din Zerind</t>
  </si>
  <si>
    <t>Proiectul vizeaza imbunatatirea calitatii vietii persoanelor varstnice din comuna Zerind, prin dezvoltarea si furnizarea unor servicii sociale adaptate la nevoile varsticilor (centru de zi si unitate de asitenta sociala pentru varstnici).</t>
  </si>
  <si>
    <t>Zerind</t>
  </si>
  <si>
    <t>Tranziția spre servicii sociale în comunitate</t>
  </si>
  <si>
    <t>Proiectul urmareste sa contribuie la dezinstitutionalizarea a 20 de persoane adulte cu dizabilitati aflate în institutia de tip rezidential CRRPH (Centru de Recuperare si Reabilitare Persoanelor adulte cu dizabilitati/Handicap) din Sighetul Marmatiei, asigurand imbunatatirea conditiilor de viata si cresterea sanselor de integrare sociala prin oferirea de servicii pe termen lung în cadrul a 2 locuinte maxim protejate, a unui centru de zi si a unui serviciu de asistenta si suport.</t>
  </si>
  <si>
    <t>Miresu Mare, Baia Mare, Sighetu
Marmatiei</t>
  </si>
  <si>
    <t>LP: organism neguvernamental nonprofit (persoana juridica de drept privat fara scop patrimonial)/ P1: institutii publice aflate în subordinea sau sub coordonarea consiliului judetean</t>
  </si>
  <si>
    <t>AA1/15/05/2020
are AA de suspendare implementare</t>
  </si>
  <si>
    <t>Furnizarea de servicii sociale integrate în comunitate</t>
  </si>
  <si>
    <t>Tranzitia catre societate a persoanelor adulte cu dizabilitati din judetul Bihor prin implementarea unor masuri integrate de sprijin psiho-socio-medical</t>
  </si>
  <si>
    <t>Proiectul vizeaza dezvoltarea unor masuri si interventii integrate in vederea sprijinirii persoanelor adulte cu dizabilitati in procesul de tranzitie de la ingrijirea institutionalizata catre integrarea in comunitate prin organizarea unor servicii complexe realizate la nivelul comunitatii pentru un numar de minim 26 de persoane adulte cu dizabilitati anterior institutionalizate care beneficiaza de servicii comunitare.</t>
  </si>
  <si>
    <t>localitati din jud Bihor</t>
  </si>
  <si>
    <t>Cantina Sfântul Nicolae - serviciul masa pe roti pentru bunicii comunitatii</t>
  </si>
  <si>
    <t>Proiectul vizeaza reducerea numarului de
persoane vârstince aflate în situatii de vulnerabiliate din Arad, prin dezvoltarea activitatatii cantinei Sfântul Nicolae ca centru de preparare si distribuire a hranei pentru persoane aflate în risc de saracie pentru a deservi 170 de varstnici.</t>
  </si>
  <si>
    <t>institutie de cult</t>
  </si>
  <si>
    <t>Acompanierea copiilor expusi riscului separarii de familie -ACER 2019</t>
  </si>
  <si>
    <t>Proiectul vizeaza cresterea accesului la servicii sociale accesibile, durabile si de inalta calitate a copiilor cu risc de separare de familie din localitatile Hunedoara, Deva, Simeria si Petrila din judetul Hunedoara prin: - infintarea Centrului de zi de consiliere si sprijin pentru parinti si copii Petrila; - extinderea activitatii Centrului de zi de consiliere si sprijin pentru parinti si copii al Fundatiei Mara; - furnizarea de servicii de consiliere si sprijin pentru un numar de 240 copii cu risc de separare de familie.</t>
  </si>
  <si>
    <t>Deva, Hunedoara, Petrila, Simeria</t>
  </si>
  <si>
    <t>AA1/24/06/2020</t>
  </si>
  <si>
    <t>Educatie si suport pentru copii vulnerabili</t>
  </si>
  <si>
    <t>Proiectul vizeaza reducerea numarului de copii care intra in institutii de tip rezidential, prin dezvoltarea de servicii comunitare destinate prevenirii separarii copilului de parinti, in judetele Hunedoara si Caras-Severin. 230 de copii expusi riscului de separare de familie vor beneficia de servicii sociale complexe atat prin centre de zi (4 centre de zi, cate doua in fiecare judet, dezvoltate prin proiect), cat si prin servicii furnizate la nivelul comunitatii de echipe de specialisti.</t>
  </si>
  <si>
    <t>Caras-Severin, Hunedoara</t>
  </si>
  <si>
    <t>Resita, Petrosani</t>
  </si>
  <si>
    <t>Conticompetitiv Vest - HR si Management profesionist</t>
  </si>
  <si>
    <t>Proiectul vizeaza cresterea numarului de angajati ai Continental Automotive Romania SRL, de la sediul social din Timisoara, care beneficiaza de instrumente, metode, practici (etc.) standard de management al resurselor umane si de conditii de lucru îmbunatatite în vederea adaptarii activitatii companiei la dinamica sectorului de dezvoltare de produse software si hardware precum si productie de componente auto, activitati principale ale solicitantului (234 angajati din care cel putin 204 ocupa pozitii de management iar minim 30 lucreaza in departamentul de resurse umane).</t>
  </si>
  <si>
    <t>,,Sprijin pentru servicii sociale alternative la serviciile rezidențiale clasice”</t>
  </si>
  <si>
    <t>Proiectul vizeaza integrarea socio-profesionala a copiilor si tinerilor aflati in dificultate din judetul Caras Severin, prin: - acordarea de servicii in comunitate ca alternative la serviciile sociale rezidentiale clasice in vederea reducerii cu 55 a numarului de copii cu varsta pana la 18 ani si cu 11 a tinerilor cu varsta cuprinsa intre 18-26 ani, plasati în institutiile rezidentiale clasicedin Judetul Caras Severin; - furnizarea unui pachet personalizat de servicii sociale, educationale si de ocupare pentru 20 de tineri care parasesc sau se pregatesc sa paraseasca sistemul rezidential de protectie a copilului, in vederea integrarii lor socioprofesionale, precum si sprijin pentru familii in vederea prevenirii institutionalizarii.</t>
  </si>
  <si>
    <t>Constantin Daicoviciu, Caransebes, Resita</t>
  </si>
  <si>
    <t>ACTIV si INTEGRAT in comunitate !</t>
  </si>
  <si>
    <t>Proiectul vizeaza reducerea numarului de copii si tineri plasati în institutiile de la nivelul Judetului Timis, prin furnizarea serviciilor de prevenire a separarii copilului de familie cat si prin tranzitia de la centre clasice rezidentiale de protectia copilului, la servicii oferite in case de tip familial, in scopul unei mai bune integrarii in comunitatile locale, cocomitent cu constientizarea actorilor relevanti in domeniu si a comunitatii cu privire la participarea activa a viitorilor tineri la viata comunitatii, crescand astfel gradul de incluziune sociala.</t>
  </si>
  <si>
    <t>Lugoj, Timisoara, Nadrag, Sacalaz</t>
  </si>
  <si>
    <t>Investeste in viitorul tau! - stagii de practica pentru elevi</t>
  </si>
  <si>
    <t>Proiectul vizeaza cresterea ratei de participare a 182 de elevi din învatamântul secundar si / sau tertiar non-universitar din regiunile Sud Muntenia, Centru,Vest, Sud Est si Sud-Vest Oltenia la programe de învatare la locul de munca, cu accent pe sectoarele economice cu potential competitiv identificate conform SNC si din domeniile de specializare inteligenta conform SNCDI prin optimizarea ofertei educationale prin parteneriat social.</t>
  </si>
  <si>
    <t>Centru, Sud - Muntenia, Sud-Est, Sud-Vest Oltenia, Vest</t>
  </si>
  <si>
    <t>Alba, Covasna, Harghita, Mures, Sibiu, Arges, Calarasi, Dambovita, Giurgiu, Ialomita, Prahova, Teleorman, Braila Buzau, Constanta, Galati, Tulcea, Vrancea, Dolj, Gorj, Mehedinti, Olt, Vâlcea, Arad, Caraş-Severin, Hunedoara, Timiş</t>
  </si>
  <si>
    <t>Localitatile din judetele Alba, Covasna, Harghita, Mures, Sibiu, Arges, Calarasi, Dambovita, Giurgiu, Ialomita, Prahova, Teleorman, Braila Buzau, Constanta, Galati, Tulcea, Vrancea, Dolj, Gorj, Mehedinti, Olt, Vâlcea, Arad, Caraş-Severin, Hunedoara, Timiş</t>
  </si>
  <si>
    <t>LP: microîntreprindere/ P1: organism neguvernamental nonprofit (persoana juridica de drept privat fara scop patrimonial)</t>
  </si>
  <si>
    <t>Stagii de practică - parteneriat pentru viitor</t>
  </si>
  <si>
    <t>Proiectul vizeaza implementarea unui model inovativ de facilitare a tranzitiei la viata profesionala activa pentru absolventii de invatamant secundar, la nivel national, in vederea cresterii ratei acestora de angajabilitate, cu accent in sectoarele economice cu potential competitiv identificate confom SNC si domeniile de spcializare inteligenta conform SNCDI.</t>
  </si>
  <si>
    <t>Alba,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</si>
  <si>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Localitatile din judetele Alba,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</si>
  <si>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Practica - un pas spre viața profesională</t>
  </si>
  <si>
    <t>Proiectul vizeaza implementarea unui model inovativ de facilitare a tranzitiei la viata profesionala activa pentru absolventii de invatamant secundar, la nivelul regiunilor Centru, Nord-Vest, Sud-Muntenia, Sud-Vest Oltenia, Sud-Est, in vederea cresterii ratei acestora de angajabilitate, cu accent in sectoarele economice cu potential competitiv identificate confom SNC si domeniile de spcializare inteligenta conform SNCDI, prin facilitarea activitatilor de practica (stagii, internship, firme simulate) pentru 140 de elevi (ISCED 2 – 3, nivel de calificare 3 - 4).</t>
  </si>
  <si>
    <t>Centru, Nord-Vest, Sud - Muntenia, Sud-Est, Sud-Vest Oltenia</t>
  </si>
  <si>
    <t>Alba, Covasna, Harghita, Mures, Sibiu, Bihor, Bistrita-Nasaud, Clij, Maramures, Satu Mare, Salaj, Arges, Calarasi, Dambovita, Giurgiu, Ialomita, Prahova, Teleorman, Braila Buzau, Constanta, Galati, Tulcea, Vrancea, Dolj, Gorj, Mehedinti, Olt, Vâlcea</t>
  </si>
  <si>
    <t>Localitatile din judetele Alba, Covasna, Harghita, Mures, Sibiu, Bihor, Bistrita-Nasaud, Clij, Maramures, Satu Mare, Salaj, Arges, Calarasi, Dambovita, Giurgiu, Ialomita, Prahova, Teleorman, Braila Buzau, Constanta, Galati, Tulcea, Vrancea, Dolj, Gorj, Mehedinti, Olt, Vâlcea</t>
  </si>
  <si>
    <t>Stagii de practica pentru o tranzitie de succes de la scoala la piata muncii - SPOTS</t>
  </si>
  <si>
    <t>Proiectul vizeaza imbunatatirea competentelor profesionale a unui numar de 182 de viitori absolventi din invatamantul secundar si tertiar non-universitar (liceele tehnologice, scoli profesionale si/sau postliceale) dinreg. Sud Muntenia, Sud Est, cu domiciliul intr-una din Regiunile mai putin dezvoltate ale Romaniei, in vederea cresterii gradului lor de ocupare pe piata muncii intr-un interval de 24 de luni.</t>
  </si>
  <si>
    <t>LP: întreprindere mica/ P1: întreprindere mica</t>
  </si>
  <si>
    <t>Practica pentru o cariera de success - PRACTIC-ON</t>
  </si>
  <si>
    <t>Proiectul vizeaza imbunatatirea competentelor profesionale a unui numar de 182 de viitori absolventi din invatamantul secundar si tertiar non-universitar (liceele tehnologice, scoli profesionale si/sau postliceale) din reg. Sud Muntenia, Sud Est, cu domiciliul intr-una din Regiunile mai putin dezvoltate ale Romaniei, in vederea cresterii gradului lor de ocupare pe piata muncii intr-un interval de 24 de luni.</t>
  </si>
  <si>
    <t>Prima camera_HD_2020</t>
  </si>
  <si>
    <t>Deva, Hunedoara, Petrosani, Hateg</t>
  </si>
  <si>
    <t>Activ in cariera - GOODSTART</t>
  </si>
  <si>
    <t>Proiectul vizeaza imbunatatirea competentelor profesionale a unui numar de 182 de viitori absolventi din invatamantul secundar si tertiar non-universitar (liceele tehnologice, scoli profesionale si/sau postliceale) cu domiciliul intr-una din Regiunile mai putin dezvoltate ale Romaniei, in vederea cresterii gradului lor de ocupare pe piata muncii intr-un interval de 24 de luni.</t>
  </si>
  <si>
    <t>Stagii de practica pentru elevii liceelor tehnologice ARAD</t>
  </si>
  <si>
    <t>Proiectul vizeaza dezvoltarea aptitudinilor de munca ale elevilor din învatamântul secundar si tertiar non – universitar ( ISCED 2-4, nivel de calificare 3-5), respectiv a 181 de elevi de la 4 licee tehnologice din municipiul Arad, pentru facilitarea tranzitiei acestora de la scoala la viata activa si îmbunatatirea conditiilor de insertie pe piata muncii, consiliere si orientare profesionala, prin activitati suport pentru ocupare, si prin organizarea de stagii de practica la agenti economici din domeniul in care acestia se pregatesc, pe o perioada de 24 de luni.</t>
  </si>
  <si>
    <t>LP: autoritate a administratiei publice centrale finantata integral de la bugetul de stat sau BAS/ P1: institutie de învatamânt pre-universitar de stat acreditata/ P2: institutie de învatamânt pre-universitar de stat acreditata/ P3: institutie de învatamânt pre-universitar de stat acreditata/ P4: institutie de învatamânt pre-universitar de stat acreditata</t>
  </si>
  <si>
    <t>Asistenti medicali pentru stomatologie si radiologie dentara</t>
  </si>
  <si>
    <t>Proiectul vizeaza dezvoltarea aptitudinilor de munca ale elevilor din învatamântul secundar si tertiar non – universitar ( ISCED 2-4, nivel de calificare 3-5), respectiv a 181 de elevi de la Scoala Postliceala sanitara Arad, pentru facilitarea tranzitiei acestora de la scoala la viata activa si îmbunatatirea conditiilor de insertie pe piata muncii, consiliere si orientare profesionala, prin activitati suport pentru ocupare, si prin organizarea de stagii de practica la agenti economici din domeniul in care acestia se pregatesc, pe o perioada de 24 de luni.</t>
  </si>
  <si>
    <t>LP: autoritate a administratiei publice centrale finantata integral de la bugetul de stat sau BAS/ P1: institutie de învatamânt pre-universitar de stat acreditata</t>
  </si>
  <si>
    <t>Practica de calitate pentru o cariera de succes</t>
  </si>
  <si>
    <t>Proiectul vizeaza cresterea nivelului de ocupabilitate in randul a 325 studenti ai Universitatii de Vest din Timisoara, viitori absolventi, prin consolidarea serviciilor de practica din cadrul unui sistem de parteneriate sustenabil si prin dezvoltarea abilitatilor si competentelor practice solicitate de piata muncii. La finalul proiectului minim 130 studenti vor fi angajati.</t>
  </si>
  <si>
    <t>LP: institutie de învatamânt superior de stat acreditata/ P1: întreprindere mijlocie</t>
  </si>
  <si>
    <t>Stagii de practica pentru o tranzitie dinamica de la studii catre piata muncii – STUD-PRO</t>
  </si>
  <si>
    <t>Proiectul vizeaza imbunatatirea competentelor profesionale a unui numar de 322 de viitori absolventi de invatamant
tertiar universitar cu domiciliul intr-una din Regiunile mai putin dezvoltate ale Romaniei.</t>
  </si>
  <si>
    <t>Stagii de practica si experienta la locul de munca pentru viitorii profesionisti – Future-Pro</t>
  </si>
  <si>
    <t>“Primul pas“</t>
  </si>
  <si>
    <t>Proiectul vizeaza facilitarea tranzitiei din sistemul institutionalizat catre viata independenta si sprijinirea integrarii socioprofesionale a 130 de persoane, membri ai grupului tinta, prin dezvoltarea si furnizarea de servicii la nivelul comunitatii.</t>
  </si>
  <si>
    <t>Covasna, Harghita, Mures, Hunedoara</t>
  </si>
  <si>
    <t>Covasna, Lazarea, Gheorgheni, Baile tusnad, Gheorghe Doja, sighisoara, Sovata, Deva</t>
  </si>
  <si>
    <t>"Majorat"</t>
  </si>
  <si>
    <t>Proiectul vizeaza facilitarea tranzitiei din sistemul institutionalizat catre viata independenta si sprijinirea integrarii socioprofesionale a 126 de persoane, membri ai grupului tinta, prin dezvoltarea si furnizarea de servicii la nivelul comunitatii.</t>
  </si>
  <si>
    <t>Arad, Hunedoara, Timis</t>
  </si>
  <si>
    <t>Dorobanti, Deva, Petrosani, Jimbolia</t>
  </si>
  <si>
    <t>AA1/12/02/2021</t>
  </si>
  <si>
    <t>Parteneriat sustenabil pentru practica studentilor (Future Stars)</t>
  </si>
  <si>
    <t>Proiectul vieaza facilitarea tranzitiei de la educatie la piata fortei de munca pentru 321 de student din domeniul
stiintelor economice de la 4 facultati din cadrul ASE Bucuresti, respective: Facultatea de Marketing (MK), Facultatea de Administratie si Management Public (FAMP), Facultatea de Economie Teoretica si Aplicata (FAETA) si Facultatea de Economie Agroalimentara si a Mediului (EAM) prin consolidarea parteneriatelor institutionale sustenabile intre universitate si angajatori din mediul privat.</t>
  </si>
  <si>
    <t>Dezvoltarea și consolidarea competențelor studenților prin stagii de practică în contabilitate și finanțe</t>
  </si>
  <si>
    <t>Proiectul vizeaza cresterea numarului absolventilor de invatamant tertiar economic care isi gasesc un loc de munca in urma accesului la stagii de practica. Se urmareste ca membrii grupului tinta sa identifice si sa acceseze un loc de munca in domeniul de pregatire (contabilitate, informatica de gestiune sau finante-banci), prin identificarea si dezvoltarea de abilitati, aptitudini si deprinderi practice in cadrul unui program integrat de practica de specialitate.</t>
  </si>
  <si>
    <t>Practica inteligent dezvoltarea ta PRIDE-U</t>
  </si>
  <si>
    <t>Proiectul vizeaza facilitarea tranzitiei studentilor de la scoala la viata activa prin furnizarea unui pachet integrat de servicii de orientare si consiliere în cariera, coaching, învatare practica si organizarea unor stagii de practica la potentiali angajator, în vederea dobândirii de competente si a învatarii pe tot parcursul vietii.</t>
  </si>
  <si>
    <t>Bucuresti - Ilfov, Centru,  Nord-Est, Nord-Vest, Sud - Muntenia, Sud-Est, Sud-Vest Oltenia, Vest</t>
  </si>
  <si>
    <t>Bucuresti, Alba,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</si>
  <si>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Bucuresti, localitatile din judetele Alba,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</si>
  <si>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Stagii de practică şi activităţi de orientare profesională pentru studenţii înmatriculați la programele de studii universitare Administrarea afacerilor și Economie și afaceri internaționale (BREIT)</t>
  </si>
  <si>
    <t>Proiectul vizeaza dezvoltarea abilitatilor cognitive, antreprenoriale si practic-aplicative pentru minimum 340 de studenti înmatriculati la programele de studii universitare de licenta Administrarea afacerilor în comert, si respectiv Economie si afaceri internationale (EAI) în vederea însusirii de catre acestia a instrumentelor curriculare si extracurriculare menite a le facilita cresterea sanselor de ocupare si integrarii cu succes pe piata muncii precum si începerea unor afaceri pe cont propriu în domenii de mare perspectiva la nivel regional, national si european.</t>
  </si>
  <si>
    <t>Investim in tineri. Studentii de azi, profesionistii de maine – Young-Pro</t>
  </si>
  <si>
    <t>Proiectul vieaza imbunatatirea competentelor profesionale a unui numar de 322 de viitori absolventi de invatamant tertiar universitar cu domiciliul intr-una din Regiunile mai putin dezvoltate ale Romaniei.</t>
  </si>
  <si>
    <t>Stagii de practica pentru viitorii profesionisti din domeniul Media - MEDIASTART</t>
  </si>
  <si>
    <t>Proiectul vizeaza imbunatatirea competentelor profesionale a unui numar de 322 de viitori absolventi de invatamant tertiar universitar cu domiciliul intr-una din Regiunile mai putin dezvoltate ale Romaniei.</t>
  </si>
  <si>
    <t>LP: întreprindere mica/ P1: întreprindere mare</t>
  </si>
  <si>
    <t>AA1/07/01/2021</t>
  </si>
  <si>
    <t>IDEPRO – Program de Initiere si Dezvoltare pentru Tineri Profesionisti</t>
  </si>
  <si>
    <t>Proiectul vizeaza facilitarea participarii unui numar de 200 elevi la programe de invatare la locul de munca prin organizarea de stagii de practica intru-un sector economic cu potential competitiv identificat conform SNC si din domenii de specializare conform SNCDI.</t>
  </si>
  <si>
    <t>Valea Jiului -noi solutii pentru viitor!</t>
  </si>
  <si>
    <t>Proiectul isi propune sa contribuie la reducerea somajului din zonele Petrosani, Vulcan, Petrila, Aninoasa, Lupeni, Uricani prin participarea la programe de formare profesionala continua a somerilor, in special a celor de lunga durata si a persoanelor inactivein special persoanele din agricultura de subzistenta si semisubzistenta; cetateni romani apartinand minoritatii roma vârstnici, persoanelor cu dizabilitati si a persoanelor cu nivel redus de educatie, persoane din mediul rural, in special persoanele din agricultura de subzistenta si semisubzistenta; cetateni romani apartinand minoritatii roma.</t>
  </si>
  <si>
    <t>Lupeni, Petrosani, Vulcan, Aninoasa, Petrila, Uricani</t>
  </si>
  <si>
    <t>INSPIRE - Inițiative Necesare de Stagii de Practică Inovative pentru Revitalizare Economică</t>
  </si>
  <si>
    <t>Proiectul vizeaza optimizarea tranziției a 325 de studenți din sistemul educațional în mediul profesional, de-a lungul perioadei de implementare a proiectului de 24 de luni, prin dezvoltarea de parteneriate sustenabile cu potențiali angajatori, dialog coordonat universități-studenți-angajatori, dezvoltarea unui program de practică în conformitate cu planul de învățământ cu accent pe sectoarele economice cu potențial competitiv, organizarea unui program de consiliere, orientare profesională și mentorat de dezvoltare personală, dezvoltarea competențelor transversale de accedere pe piața muncii, calificarea prin cursuri de inițiere în antreprenoriat și traininguri prin întreprindere simulată, dar și acțiuni concrete de plasare pe piața muncii și valorificarea potențialului creativ, tehnic și profesional al studenților aflați la începutul carierei profesionale.</t>
  </si>
  <si>
    <t>LP: microîntreprindere/ P1: microîntreprindere/ P2: instituție de învățământ superior de stat acreditată</t>
  </si>
  <si>
    <t>Internship pentru o cariera profesionala de succes</t>
  </si>
  <si>
    <t xml:space="preserve">Proiectul vizeaza cresterea participarii la programe de invatare la locul de munca a elevilor din invatamantul secundar, cu accent pe sectoarele economice cu potential competitiv identificate conform SNC si din domeniile de specializare inteligenta conform SNCDI prin sprijinirea unui numar de 183 de elevi (din invatamantul liceal, profesional si dual) in vederea participarii la programe de educatie la locul de munca si dobindirii de cunostinte si aptitudini practice in stransa corelare cu nevoile pietei muncii. </t>
  </si>
  <si>
    <t>Municipiul Lugoj, Municipiul Timişoara, Oraş Deta</t>
  </si>
  <si>
    <t>LP: autoritate a administraţiei publice centrale finanţată integral de la bugetul de stat sau BAS/ P1: instituție de învățământ pre-universitar de stat acreditată/ P2: instituție de învățământ pre-universitar de stat acreditată/ P3: instituție de învățământ pre-universitar de stat acreditată</t>
  </si>
  <si>
    <t>TOP - Training opportunity for profession</t>
  </si>
  <si>
    <t xml:space="preserve">Proiectul vizeaza creșterea participării la programe de învățare la locul de muncă a elevilor din învățământul secundar, cu accent pe sectoarele economice cu potențial competitiv identificate conform SNC și din domeniile de specializare inteligentă conform SNCDI prin sprijinirea unui număr de 185 de elevi (din învățământul liceal, profesional și dual) în vederea participării la programe de educație la locul de muncă si dobandirii de cunostinte si aptitudini practice in stransa corelare cu nevoile pieței muncii. </t>
  </si>
  <si>
    <t>Municipiul Timişoara</t>
  </si>
  <si>
    <t>Acces la succesul profesional - Drumul spre reusita</t>
  </si>
  <si>
    <t xml:space="preserve">Proiectul vizeaza creșterea participării la programe de învățare la locul de muncă a elevilor din învățământul secundar, cu accent pe sectoarele economice cu potențial competitiv identificate conform SNC și din domeniile de specializare inteligentă conform SNCDI prin sprijinirea unui număr de 143 de elevi (din învățământul liceal, profesional și dual) în vederea participării la programe de educație la locul de muncă si dobandirii de cunoștințe și aptitudini practice în strânsă corelare cu nevoile pieței muncii. </t>
  </si>
  <si>
    <t>LP: autoritate a administraţiei publice centrale finanţată integral de la bugetul de stat sau BAS/ P1: instituție de învățământ pre-universitar de stat acreditată/ P2: instituție de învățământ pre-universitar de stat acreditată</t>
  </si>
  <si>
    <t>Parteneriat pentru educatie! - Program regional de invatare la locul de munca</t>
  </si>
  <si>
    <t xml:space="preserve">Proiectul vizeaza cresterea participarii elevilor din Regiunea Vest la programe de invatare (stagiu de practica si program internship) la locul de munca.  Proiectul contribuie la realizarea obiectivului specific al programului si apelului prin garantarea participarii unui numar de 185 de elevi din Regiunea Vest, din invatamantul secundar si tertiar-non-universitar, la un program de invatare la locul de munca format din stagii de practica si internship. </t>
  </si>
  <si>
    <t>Municipiul Arad, Municipiul Caransebeș, Municipiul Deva, Municipiul Timişoara</t>
  </si>
  <si>
    <t>LP: întreprindere mare/ P1: organism neguvernamental nonprofit (persoană juridică de drept privat fără scop patrimonial)</t>
  </si>
  <si>
    <t>Sprijin pentru ocupare prin educatie!</t>
  </si>
  <si>
    <t>Proiectul vizeaza dezvoltarea competentelor profesionala in randul a 190 de elevi din Regiunea Nord-Est, din invatamantul secundar si tertiar non-universitar ca urmare a desfasurarii unui program invatare practica la locul de munca si ca urmare  a pregatirii acestora pentru ocupare prin organizarea si implementarea serviciilor de consiliere si orientare profesionala.</t>
  </si>
  <si>
    <t>Bacău, Botoşani, Iaşi,  Neamţ, Suceava, Vaslui</t>
  </si>
  <si>
    <t>Municipiul Bacău, Municipiul Botoşani, Municipiul Iaşi, Municipiul Piatra Neamţ, Municipiul Suceava, Municipiul Vaslui</t>
  </si>
  <si>
    <t>Pregatirea practica a profesionistilor de maine!</t>
  </si>
  <si>
    <t>Proiectul vizeaza facilitarea trecerii de la educatie la munca in randul a 200 de elevi din Regiunea Nord-Vest si Centru prin includerea in programul de invatare la locul de munca organizat si derulat de Beneficiarul proiectului, in calitate de angajatori/societate comerciala reprezentativa la nivel national.</t>
  </si>
  <si>
    <t>Centru, Nord-Vest</t>
  </si>
  <si>
    <t>Braşov, Sibiu, Bihor, Cluj</t>
  </si>
  <si>
    <t>Municipiul Braşov, Municipiul Sibiu, Municipiul Oradea, Municipiul Cluj-Napoca</t>
  </si>
  <si>
    <t>Competente profesionale si ocupare in Valea Jiului</t>
  </si>
  <si>
    <t>Proiectul vizeaza imbunatatirea calitatii resurselor umane in vederea accesului la ocupare, prin programe integrate de facilitare a accesului la ocupare, pentru 154 persoane someri si persoane inactive cu accent pe somerii de lunga durata, lucratori varstnici (55-64 ani), persoane cu dizabilitati, persoane cu nivel redus de educatie care locuiesc in judetul Hunedoara, regiunea Vest, localitati din Valea Jiului, respectiv localitatile Petrosani, Vulcan, Petrila, Aninoasa, Lupeni, Uricani, timp de 18 luni.</t>
  </si>
  <si>
    <t>Municipiul Lupeni, Municipiul Petroşani, Municipiul Vulcan, Oraş Aninoasa, Oraş Petrila, Oraş Uricani</t>
  </si>
  <si>
    <t>PracSiS- Parteneriat responsabil si activ pentru calitate- Studenti integrati prin stagii-</t>
  </si>
  <si>
    <t>Proiectul vizeaza cresterea ratei de participare a studentilor la programele de invatare la locul de munca, precum stagii de practica, prin continuarea si consolidarea, dar si prin crearea unor noi parteneriate sociale performante intre mediul academic (institutia de invatamant superior) si sectorul privat (parteneri de practica, actori relevanti in vederea organizarii stagiilor de practica, etc), cu scopul dobandirii si dezvoltarii cunostintelor practice, a abilitatilor si a aptitudinilor de munca ale studentilor, pentru cresterea insertiei pe piata muncii a acestora.</t>
  </si>
  <si>
    <t>Arad, Caransebes, Deva, Timișoara</t>
  </si>
  <si>
    <t>LP:instituție de învățământ superior de stat acreditată/ P1:  întreprindere mare</t>
  </si>
  <si>
    <t>SMART 2020 - Sistem multidisciplinar de pregătire practică</t>
  </si>
  <si>
    <t>Proiectul vizeaza creșterea numărului absolvenților de învățământ terțiar universitar și non-universitar care își găsesc un loc de muncă urmare a accesului la activități de învățare/ cercetare/ inovare la un potențial loc de muncă, cu accent pe sectoarele economice cu potențial competitiv identificate conform SNC și domeniile de specializare inteligentă conform SNCDI</t>
  </si>
  <si>
    <t>București-Ilfov, Vest</t>
  </si>
  <si>
    <t>București, Hunedoara</t>
  </si>
  <si>
    <t>București, Hunedoara, Petroșani</t>
  </si>
  <si>
    <t>LP: instituție de învățământ superior de stat acreditată/ P1: instituție de învățământ superior de stat acreditată</t>
  </si>
  <si>
    <t>Sa ne protejam mai bine viitorul! Cybersecurity avansat</t>
  </si>
  <si>
    <t xml:space="preserve">Proiectul vizeaza crearea de competente si locuri de munca in unul din domeniile prioritare identificate in SNC (Tehnologia informatiei si comunicatiilor - TIC) si mai ales durabile pentru 330 de studenti, in securitate cibernetica sau meserii care necesita competente de securitate cibernetica si managementul unui centru de securitate cibernetica. </t>
  </si>
  <si>
    <t>București-Ilfov, Centru,  Nord-Est, Nord-Vest, Sud - Muntenia, Sud-Est, Sud-Vest Oltenia, Vest</t>
  </si>
  <si>
    <t>București-Ilfov, Alba,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</si>
  <si>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Muncipiul București, Localitatile din judetele București-Ilfov, Alba,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</si>
  <si>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LP: întreprindere mijlocieL, P1: instituție de învățământ superior particulară acreditată, P2: instituție de învățământ superior de stat acreditată</t>
  </si>
  <si>
    <t>lipsa</t>
  </si>
  <si>
    <t>ALEGE COMPETENŢA!</t>
  </si>
  <si>
    <t>Proiectul vizeaza facilitarea accesului la locuri de munca pentru persoanele aflate în cautarea unui loc de munca si pentru persoanele inactive din Microregiunea Valea Jiului prin furnizarea unui pachet integrat si personalizat de masuri active de ocupare unui numar de 130 de persoane fără loc de muncă si promovarea investiţiei constante în individ pe parcursul întregii vieţi si a formarii profesionale de calitate.</t>
  </si>
  <si>
    <t>Masuri integrate pentru tranzitia studentilor pe piata muncii</t>
  </si>
  <si>
    <t>Proiectul vizeaza facilitarea tranzitiei de la universitate la piata fortei de munca pentru cel putin 250 de studenti inmatriculati in sistemul de invatamant superior (licenta si master), sprijinind încheierii unor parteneriate sustenabile cu sectorul privat pentru facilitarea tranziției de la educație la un loc de muncă (prin instituirea unui sistem funcțional de stagii de practică la un potențial angajator) si imbunatatind totodata calitatea stagiilor de practica.</t>
  </si>
  <si>
    <t xml:space="preserve">localitățiile din judeţul Arad, Municipiul Arad, localitățiile din Judeţul Caraş-Severin, Municipiul Caransebeș, Municipiul Reşiţa, localitățiile din judeţul Hunedoara, Municipiul Brad, Municipiul Deva, Municipiul Hunedoara, Municipiul Lupeni, Municipiul Orăştie, Municipiul Petroşani, Municipiul Vulcan, localitățiile din judeţul Timiş, Municipiul Timişoara </t>
  </si>
  <si>
    <t>LP: instituție de învățământ superior de stat acreditată/ P1: întreprindere mică/ P2: întreprindere mijlocie</t>
  </si>
  <si>
    <t>Proiectul vizeaza integrarea socio-profesionala a copiilor si tinerilor instituționalizați dar si a tinerilor care au părăsit sistemul de protecție in ultimi patru ani prin masuri de sprijin financiare, ocupaționale si servicii comunitare integrate.</t>
  </si>
  <si>
    <t>Bucureşti - Ilfov, Sud-Vest Oltenia, Vest</t>
  </si>
  <si>
    <t>Bucureşti, Dolj, Arad, Caraş-Severin, Timiş</t>
  </si>
  <si>
    <t>Municipiul Bucureşti,  Municipiul Craiova, Municipiul Arad, localitățile din judeţul Caraş-Severin, Municipiul Timişoara</t>
  </si>
  <si>
    <t>Susținerea dobândirii și îmbunătățirii nivelului de competențe profesionale a șomerilor, persoanelor inactive și a persoanelor de etnie romă, din teritoriul Valea Jiului, în vederea facilitării și creșterii gradului de inserție a acestora pe piața muncii – "S.R.P.M. Valea Jiului!"</t>
  </si>
  <si>
    <t>Proiectul vizeaza sustinerea si facilitarea accesului persoanelor somere si inactive si a persoanelor de etnie roma din regiunea Vest, judetul Hunedoara – Valea Jiului – Localitatile (Petrosani, Vulcan, Petrila, Aninoasa, Lupeni, Uricani), la masuri, activitati, actiuni si interventii integrate, active, inovative, profesionale si personalizate de ocupare, in vederea dobandirii unor noi cunostinte, competente si aptitudini de munca, avand ca scop cresterea gradului de ocupare/angajabilitate in randul acestora.</t>
  </si>
  <si>
    <t>Angajare sustenabila Microregiunea Valea Jiului</t>
  </si>
  <si>
    <t>Proiectul vizeaza 151 de pers cu domiciliul/ resedinta in Valea Jiului – localitățile Petroșani, Vulcan, Petrila, Aninoasa, Lupeni, Uricani, (someri si persoane inactive, persoane din mediul rural, persoane de etnie roma) furnizand masuri personalizate si integrate de furnizare a unor serv de ocupare (informare si consiliere, mediere pe piata muncii, acompaniament pentru cei cu nivele C si D de ocupabilitate, dar si masuri de formare profesionala (initiere, specializare, calificare nivel 2) imbunatatind accesul acestora pe piata muncii, precum si gradul de insertie profesionala.</t>
  </si>
  <si>
    <t>LP: organism neguvernamental nonprofit (persoană juridică de drept privat fără scop patrimonial)/ P1: microîntreprindere</t>
  </si>
  <si>
    <t>Valea Jiului - competențe pentru viitor</t>
  </si>
  <si>
    <t xml:space="preserve">Proiectul vizeaza 151 de pers cu domiciliul/ resedinta in Valea Jiului – localitățile Petroșani, Vulcan, Petrila, Aninoasa, Lupeni, Uricani, (someri si persoane inactive, persoane din mediul rural, persoane de etnie roma) furnizand masuri personalizate si integrate de furnizare a unor serv de ocupare (informare si consiliere, mediere pe piata muncii, acompaniament pentru cei cu nivele C si D de ocupabilitate, dar si masuri de formare profesionala (initiere, specializare, calificare nivel 2) imbunatatind accesul acestora pe piata muncii, precum si gradul de insertie profesionala. </t>
  </si>
  <si>
    <t>Fii calificat! Ajutor pentru accesul pe piata muncii in microregiunea Valea Jiului</t>
  </si>
  <si>
    <t xml:space="preserve">Proiectul vizeaza furnizarea de servicii de informare, consiliere profesionala, mediere a muncii si formare profesionala pentru 101 someri si/sau persoane inactive, cu accent pe somerii de lunga durata, lucratori varstnici (55-64 ani), persoane cu dizabilitati, persoane cu nivel redus de educatie din microregiunea Valea Jiului (Petrosani, Petrila, Aninoasa). </t>
  </si>
  <si>
    <t>Municipiul Petroşani, Oraş Aninoasa, Oraş Petrila</t>
  </si>
  <si>
    <t>LP: organizaţie sindicală/ P1: organism neguvernamental nonprofit (persoană juridică de drept privat fără scop patrimonial)</t>
  </si>
  <si>
    <t>DESA1 - Dezvoltare Educationala, Sociala si Antreprenoriat – Timisul de Centru (zona Vest)</t>
  </si>
  <si>
    <t>Proiectul vizeaza dezvoltarea sociala, educaționala si de ocupare a 256 de persoane aflate in risc de saracie si excluziune sociala din comunitatea marginalizata situata în zona Vest a teritoriului Grupului de Acțiune Locală Timișul de Centru, prin masuri integrate in vederea intreruperii cercului vicios al excluziunii sociale si saraciei.</t>
  </si>
  <si>
    <t>Giroc, Giulvăz,  Oraş Ciacova, Parta,  Pădureni, Peciu Nou, Sânmihaiu Român, Şag</t>
  </si>
  <si>
    <t>LP: organism neguvernamental nonprofit (persoană juridică de drept privat fără scop patrimonial)/ P1: microîntreprindere/ P2: instituție de învățământ pre-universitar de stat acreditată/ P3: microîntreprindere/ P4: întreprindere mijlocie</t>
  </si>
  <si>
    <t>Valorificarea potenţialului capacităţii de muncă a persoanelor șomere, inactive şi de etnie romă, prin îmbunătăţirea competențelor profesionale a acestora, necesare dobândirii accesului pe piaţa muncii - "ASIST LESS - Valea Jiului"</t>
  </si>
  <si>
    <t>Proiectul vizeaza facilitarea accesului a 102 de persoane din GT (4S8) (someri &amp; inactivi, persoane de etnie roma), cu domic/rezidența reg. Vest, jud Hunedoara, Valea Jiului – loc Petroșani, Vulcan, Petrila, Aninoasa, Lupeni, Uricani la activitati de inforrmare si consiliere profesionala, la activitati de formare profesionala si la activitati de mediere si plasare pe piata muncii, integrate, profesionale si personalizate.</t>
  </si>
  <si>
    <t>EXTRAGEM noi oportunitati de ocupare in microregiunea Valea Jiului</t>
  </si>
  <si>
    <t xml:space="preserve">Proiectul vizeaza imbunatatirea nivelului de competente profesionale a 101 someri si/sau persoane inactive, cu accent pe somerii de lunga durata, lucratorii varstnici (55-64 ani), persoane cu dizabilitati, persoane cu nivel redus de educatie, din microregiunea Valea Jiului (Lupeni, Vulcan, Uricani) si cresterea gradului de ocupare in corelare cu nevoile pietei muncii. </t>
  </si>
  <si>
    <t>Municipiul Lupeni, Municipiul Vulcan, Oraş Uricani</t>
  </si>
  <si>
    <t>LP: organism neguvernamental nonprofit (persoană juridică de drept privat fără scop patrimonial)/ P1: organizaţie sindicală</t>
  </si>
  <si>
    <t>Actiuni pentru Dobandirea competentelor cheie prin Sanse egale la educatie</t>
  </si>
  <si>
    <t>Proiectul vizeaza cresterea calitatii serviciilor educationale si a accesului la acestea prin reintegrarea în educație și formare a 600 (dintre care 211 persoane de etnie roma si 423 persoane din zona rurala) de tineri care au abandonat scoala si adulti care nu si-au finalizat educatia obligatorie si prin imbunatatirea competentelor pentru 520 membri ai personalului didactic din invatamantul pre-universitar/personal de sprijin si auxiliar din scoli/ persoane din echipe manageriale de la nivelul scolilor, din judetele Mehedinti si Caras Severin.</t>
  </si>
  <si>
    <t>Sud-Vest Oltenia, Vest</t>
  </si>
  <si>
    <t>Mehedinţi, Caraş-Severin</t>
  </si>
  <si>
    <t>Localitati din: judeţul Mehedinţi,  judeţul Caraş-Severin</t>
  </si>
  <si>
    <t>LP: autoritate a administraţiei publice centrale finanţată integral de la bugetul de stat sau BAS/ P1: autoritate a administraţiei publice centrale finanţată integral de la bugetul de stat sau BAS/ P2: instituție de învățământ pre-universitar de stat acreditată/ P3: organism neguvernamental nonprofit (persoană juridică de drept privat fără scop patrimonial)</t>
  </si>
  <si>
    <t>Abilitati Dobandite prin Scoala in judetele Caras-Severin si Mehedinti</t>
  </si>
  <si>
    <t>Pr propus contribuie la realizarea ob POCU vizate (OS6.4 si OS6.6) prin derularea de masuri de sprijin integrate pentru reintegrarea in sist de educatie si formare a 600 de pers care au parasit timpuriu scoala,furnizarea de programe functionale integrate de tip ADS pentru 600 de pers si prin imb competentelor a 515 persoane,cadre didactice din inv preuniversitar,personal de sprijin din scoli,echipe manageriale din scoli,în vederea prom unor servicii educaţionale de calitate orientate pe nevoile elevilor și a unei școli incluzive.</t>
  </si>
  <si>
    <t>LP: autoritate a administraţiei publice centrale finanţată integral de la bugetul de stat sau BAS/ P1: organism neguvernamental nonprofit (persoană juridică de drept privat fără scop patrimonial)</t>
  </si>
  <si>
    <t>A doua sansa cu dascali de prima mana</t>
  </si>
  <si>
    <t xml:space="preserve">Proiectul contribuie definitoriu la indeplinirea obiectivelor din documentele strategice relevante pentru proiect, prin obiectivele si activitatile propuse, prin rezultatele pe care le genereaza si GT la care ne adresam. Proiectul arata relevanta fata de PI 10.i. pentru reintegrarea in educatie si formare a pers care au abandonat timpuriu scoala. Este relevant pentru OS 6.4. prin furnizarea de servicii unui nr de 610 pers pt reintoarcerea in invatamant; si pt OS 6.6. prin furnizarea programelor de formare pt cadrele didactice. Proiectul contribuie la realizarea obiectivelor: Strategia Nationala de Invatare pe Parcursul Intregii Vieti (participarea la progr. de formare a 520 profesori); S.N. privind Incluziunea Sociala a Cetatenilor Romani Apartinand Minoritatii Roma (includerea in activitati a 153 pers de etnie roma); S.N. privind reducerea parasirii timpurii a scolii, prin programe educaționale de tip A Doua Șansă, si consiliere specifica pentru reinsertia în sistemul de educație și formare a 610 persoane. </t>
  </si>
  <si>
    <t>Localitati din Judeţul Hunedoara</t>
  </si>
  <si>
    <t>LP: instituții publice aflate în subordinea sau sub coordonarea consiliului județean/ P1: microîntreprindere</t>
  </si>
  <si>
    <t xml:space="preserve">Proiectul, prin obiectivele, activitatile si rezultatele sale, contribuie la realizarea obiectivului general al POCU 2014-2020, precum si al obiectivul specific POCU 5.2 ”reducere a numarului de persoane aflate in risc de saracie sau excluziune sociala din comunitatile marginalizate din zona rurala si orase cu o populatie de pana la 20000 locuitori prin implementarea de masuri/operatiuni integrate in contextul mecanismului DLRC” propunând interventii concrete si relevante, din domeniul serviciilor sociale, educationale, de ocupare si stimulare a antreprenoriatului, destinate unui numar de 250 de persoane apartinând comunitatii marginalizate din teritoriul GAL Tara Hategului-Tinutul Padurenilor, persoane exclusiv din zona rurala. Fiecare persoana va beneficia de masuri integrate. Complementaritatea cu proiectul finantat prin PNDR, masura LEADER, prin care se modernizeaza infrastructura sociala de tip casa familiala raspunde si obiectivelor Strategiei de Dezvoltare Locala in contextul mecanismului DLRC. </t>
  </si>
  <si>
    <t xml:space="preserve">Caraş-Severin, Hunedoara </t>
  </si>
  <si>
    <t>Rusca Montană, Baru, Băniţa, Bătrâna , Bretea Română, Bunila, Cârjiţi, Cerbăl, Densuş, Dobra, General Berthelot, Ghelari, Lăpugiu de Jos, Lelese, Lunca Cernii de Jos, Pestişu Mic, Pui, Răchitova, Râu de Mori, Sarmizegetusa, Sălaşu de Sus, Sântămăria-Orlea, Teliucu Inferior, Topliţa, Toteşti, Veţel</t>
  </si>
  <si>
    <t>LP: organism neguvernamental nonprofit (persoană juridică de drept privat fără scop patrimonial) / P1: întreprindere mică/ P2: organism neguvernamental nonprofit (persoană juridică de drept privat fără scop patrimonial)/ P3: instituție de învățământ pre-universitar de stat acreditată</t>
  </si>
  <si>
    <t>Prin ob sale,proiectul raspunde ob vizate de Romania prin POCU,respectiv valorizarea capitalului uman ca resursa esentiala in dezvoltarea sustenabila in viitor,pentru o crestere economica inteligenta,durabila si promovarea educatiei si competentelor pe tot parcursul vietii, prin promovarea accesului egal la invatarea pe tot parcursul vietii pentru toate grupurile de varsta, actualizarea cunostintelor, a aptitudinilor si competentelor fortei de munca si promovarea unor cai de invatare flexibile, inclusiv prin orientare profesionala si dezvoltarea carierei, pentru a facilita accesul la locuri de munca superioare. Proiectul vizeaza formarea a 651 de angajati (inclusiv PFA si II), din care 196 din zona rurala/ peste 40 de ani/ cu nivel de calificare redus, precum si sprijinirea acestora prin consiliere profesionala, coaching, dezvoltarea carierei si cautarea de noi oportunitati pentru locuri de munca superioare, corespunzand astfel Axei prioritare 6 „Educatie si competente”, Prioritatii de investitii 10iii„Îmbunătățirea accesului egal la învățarea pe tot parcursul vieții pentru toate grupurile de vârstă într-un cadru formal, non-formal sau informal, actualizarea cunoștințelor, a aptitudinilor și a competențelor forței de muncă și promovarea unor căi de învățare flexibile, inclusiv prin orientare profesională și prin validarea competențelor dobândite” si contribuie la indeplinirea Ob specific 6.12. Proiectul propune un model inovator integrat online de formare profesionala si consiliere pentru 651 angajati avand ca indicatori 521 pers certificate, 378 angajati pe un post superior, 66 pers care continua sa urmeze studii/ cursuri de formare.</t>
  </si>
  <si>
    <t>Alba, Brasov,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</si>
  <si>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Localitatile din judetele Alba, Brasov,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</si>
  <si>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LP: întreprindere mijlocie</t>
  </si>
  <si>
    <t>TOTAL OIR VEST</t>
  </si>
  <si>
    <t xml:space="preserve">TOTAL POCU </t>
  </si>
  <si>
    <t xml:space="preserve">TOTAL POCU CONTRACTATE </t>
  </si>
  <si>
    <t>TOTAL AM POCU</t>
  </si>
  <si>
    <t>Asigurarea de bunuri si servicii necesare pentru buna functionare a OIR POSDRU Regiunea Vest 2021 - 2023</t>
  </si>
  <si>
    <t>Asigurarea de echipamente IT și software necesare îmbunătățirii capacității OIRPOSDRU Regiunea Sud Muntenia de a gestiona în mod eficient POCU 2014 - 2020</t>
  </si>
  <si>
    <t>Sprijinirea OIR POSDRU Regiunea Sud Muntenia pentru arhivarea fizica si electronica a documentelor aferente POSDRU 2007-2013</t>
  </si>
  <si>
    <t>Sprijin pentru Ministerul Fondurilor Europene, inclusiv structurile implicate în gestionarea POCU  prin asigurarea cheltuielilor cu arhivarea</t>
  </si>
  <si>
    <t>Asigurare servicii transport și cazare necesare funcționării OIRPOSDRU Regiunea SUD-EST</t>
  </si>
  <si>
    <t>nr.4/31.03.2021</t>
  </si>
  <si>
    <t>nr.3/25.03.2021</t>
  </si>
  <si>
    <t>nr.4/25.03.2021</t>
  </si>
  <si>
    <t>nr.3/05.03.2021</t>
  </si>
  <si>
    <t>nr.3/31.03.2021</t>
  </si>
  <si>
    <t>nr.7/31.03.2021</t>
  </si>
  <si>
    <t>nr.4/01.03.2021</t>
  </si>
  <si>
    <t>nr.2/01.03.2021</t>
  </si>
  <si>
    <t>Cresterea participarii la educatie anteprescolara - O sansa pentru fiecare!</t>
  </si>
  <si>
    <t>Obiectivul general al proiectului este cresterea gradului de participare a cel putin 73 copii (0-2 ani la invatamantul anteprescolar, in special a celor apartinand grupurilor cu risc de parasire timpurie a scolii, cu accent pe copiii apartinand minoritatii roma  si a celor din mediul rural, asigurandu-se astfel masuri integrate si personalizate de sprijinire pentru imbunatatirea participarii la invatamantul anteprescolar.</t>
  </si>
  <si>
    <t>L: organism neguvernamental nonprofit (persoană juridică de drept privat fără scop patrimonial)</t>
  </si>
  <si>
    <t>Primii pași în educație</t>
  </si>
  <si>
    <t>Prevenirea abandonului scolar si a riscului de excluziune sociala pentru copiii cu risc educational din comunitaþi rurale interetnice, prin cresterea participarii la învatamântul ante-prescolar</t>
  </si>
  <si>
    <t>L + P2: organism neguvernamental nonprofit (persoana juridica de drept privat fara scop patrimonial)/P1: unitate administrativ teritoriala nivel local</t>
  </si>
  <si>
    <t>cresterea participarii la învatamântul ante-prescolar</t>
  </si>
  <si>
    <t>RESTART – Reintegrare in Educatie, START pentru cariera!</t>
  </si>
  <si>
    <t>Cresterea numarului de tineri NEETs someri cu varsta cuprinsa intre 16-24 de ani inregistrati la SPO, care se reintorc in educatie, prin includerea unui numar de 382 de NEETs in programe “A doua sansa”, precum si prin cresterea gradului de constientizare cu privire la importanta mentinerii in scoala a elevilor si a reducerii parasirii timpurii a scolii.</t>
  </si>
  <si>
    <t>Oraş Voluntari</t>
  </si>
  <si>
    <t>L + P1: organism neguvernamental nonprofit (persoana juridica de drept privat fara scop patrimonial)/P2: autoritate a administraþiei publice centrale finantata integral de la bugetul de stat sau BA</t>
  </si>
  <si>
    <t>REEDU - Activarea tinerilor NEETs</t>
  </si>
  <si>
    <t>AA1/80613/30.09.2020; AA2/23.12.2020; AA3/29.03.2021</t>
  </si>
  <si>
    <t>AA1/23.12.2020; AA2/24.03.2021</t>
  </si>
  <si>
    <t>AA1/23.12.2020; AA2/29.03.2021</t>
  </si>
  <si>
    <t>AA1/25.03.2021</t>
  </si>
  <si>
    <t>AA1/02/11/2017; AA2/15/03/2018; AA3/20/03/2018; AA4/15/06/2018; AA5/23/08/2018; AA6/31/01/2019; AA7/02/07/2019; AA8/12/08/2019; AA9/16/12/2019; AA10/07/08/2020; AA11/12/11/2020; are AA de prelungire perioada implementare</t>
  </si>
  <si>
    <t>AA1/25/01/2018; AA2/14/03/2018; AA3/30/03/2018; AA4/14/05/2018; AA5/07/06/2018; AA6/20/07/2018; AA7/14/08/2018; AA8/27/08/2018; AA9/01/10/2018; AA10/11/10/2018; AA11/20/11/2018; AA12/18/02/2019; AA13/06/03/2019; AA14/03/04/2019; AA15/11/09/2020; are AA de prelungire perioada implementare</t>
  </si>
  <si>
    <t>AA1/15/03/2018; AA2/19/04/2018; AA3/13/06/2018; AA4/13/08/2018; AA5/14/08/2018; AA6/21/09/2018; AA7/07/11/2018; AA8/21/12/2018; AA9/31/05/2019; AA10/11/07/2019; AA11/31/01/2020; AA12/08/07/2020; AA13/01/09/2020; are AA de prelungire perioada implementare</t>
  </si>
  <si>
    <t>AA1/13/02/2018; AA2/08/03/2018; AA3/16/03/2018; AA4/17/04/2018; AA5/30/07/2018; AA6/13/08/2018; AA7/07/09/2018; AA8/22/10/2018; AA9/19/02/2019; AA10/27/02/2019; AA11/11/04/2019; AA12/30/03/2020; AA13/13/07/2020; AA14/05/01/2021; are AA de prelungire perioada implementare</t>
  </si>
  <si>
    <t>AA1/14/03/2018; AA2/15/05/2018; AA3/13/09/2018; AA4/12/12/2018; AA5/03/01/2019; AA6/18/07/2019; AA7/05/02/2021; are AA de suspendare implementare</t>
  </si>
  <si>
    <t>AA1/14/02/2018; AA2/12/03/2018; AA3/12/06/2018; AA4/19/06/2018; AA5/10/09/2018; AA6/13/02/2019; AA7/11/04/2019; AA8/09/03/2021
are AA de suspendare implementare si AA de prelungire</t>
  </si>
  <si>
    <t>AA1/25/04/2019; AA2/16/12/2019; AA3/27/01/2020; AA4/14/05/2020; AA5/23/07/2020; AA6/09/03/2021
are AA de suspendare implementare</t>
  </si>
  <si>
    <t>are Solicitare suspendare cf Instructiunea 7</t>
  </si>
  <si>
    <t>AA1/02/07/2020; AA2/30/09/2020; AA3/12/03/2021
are AA de suspendare implementare</t>
  </si>
  <si>
    <t>AA1/03/11/2020; AA2/24/03/2021</t>
  </si>
  <si>
    <t>Masuri integrate pentru comunitatile marginalizate din teritoriul SDL in contextul mecanismului DLRC</t>
  </si>
  <si>
    <t>CodersLab</t>
  </si>
  <si>
    <t xml:space="preserve">Proiectul vizeaza organizarea de cursuri de specializare si calificare nivel doi, trei si patru care sunt relevante dezvoltarii competentelor angajatilor din mediul rural care lucreaza in cadrul Episcopiei Carasului. Scopul proiectului este de a aspijini persoanele din mediul rural, prin activitatile de consiliere profesionala si tutorat sa gaseasaca noi oportunitati in pracursul profesional, sa poata sa faca diferenta dintre nevoile de formare si dorinetele de formare. </t>
  </si>
  <si>
    <t>Bucureşti - Ilfov, Vest</t>
  </si>
  <si>
    <t>Bucureşti, Caraş-Severin</t>
  </si>
  <si>
    <t>Municipiul Bucureşti, Municipiul Caransebeş, Municipiul Reşiţa, Oraş Băile Herculane, Oraş Moldova Nouă</t>
  </si>
  <si>
    <t>LP: organism neguvernamental nonprofit (persoană juridică de drept privat fără scop patrimonial)/ P1: instituţie de cult</t>
  </si>
  <si>
    <t>Proiectul vizeaza reducerea numarului de persoane aflate în risc de saracie sau excluziune sociala din comunele Dumbravita (sectiunea 2) si Giarmata (sat Giarmata), localitati componente a teritoriului Strategiei de Dezvoltare Locala administrata de catre Grupul de Actiune Locala Colinele Recas, prin implementarea de masuri/ operatiuni integrate în contextul mecanismului de DLRC.</t>
  </si>
  <si>
    <t>Dumbravița, Giarmata</t>
  </si>
  <si>
    <t>LP: organism neguvernamental nonprofit (persoană juridică de drept privat fără scop patrimonial)/ P1: microîntreprindere/ P2: organism neguvernamental nonprofit (persoana juridica de drept privat fara scop patrimonial)/ P3: microîntreprindere/ P4: unitate administrativ teritoriala nivel local</t>
  </si>
  <si>
    <t>CARE – Cursuri pentru Angajati - Responsabilitate pentru Evolutie</t>
  </si>
  <si>
    <t>Proiectul vizeaza cresterea nivelului de calificare a 652 de angajati din regiunile Nord-Vest, Nord-Est, Centru, Vest, Sud- Vest, Sud si Sud-Est prin programe de formare continua, corelate cu nevoile pietei muncii si organizate intr-un ciclu de formare integrata dedicat fiecarui participant la grupul tinta in functie de nevoile clare ale acestuia.</t>
  </si>
  <si>
    <t>Alba, Brasov,  Mures, Sibiu, Bacau, Botosani, Iasi, Neamt, Suceava, Vaslui, Bihor, Bistrita-Nasaud, Cluj, Maramures, Satu Mare, Arges, Calarasi, Dambovita, Giurgiu, Ialomita, Prahova, Teleorman, Braila Buzau, Constanta, Galati, Tulcea, Vrancea, Dolj, Gorj, Olt, Vâlcea, Arad, Caraş-Severin, Hunedoara, Timiş</t>
  </si>
  <si>
    <t>Localitatile din judetele Alba, Brasov,  Mures, Sibiu, Bacau, Botosani, Iasi, Neamt, Suceava, Vaslui, Bihor, Bistrita-Nasaud, Cluj, Maramures, Satu Mare, Arges, Calarasi, Dambovita, Giurgiu, Ialomita, Prahova, Teleorman, Braila Buzau, Constanta, Galati, Tulcea, Vrancea, Dolj, Gorj, Olt, Vâlcea, Arad, Caraş-Severin, Hunedoara, Timiş</t>
  </si>
  <si>
    <t>Antreprenoriat pentru comunitatea marginalizata Freidorf</t>
  </si>
  <si>
    <t>Proiectul vizeaza sprijinirea si consilierea unui numar de 135 de persoane (din care minim 20 romi) aflate in risc de saracie sau excluziune sociala in vederea sustinerii initiativelor antreprenoriale si a ocuparii de locuri de munca in teritoriul prevazut de SDL GAL Freidorf, prin  infiintarea a minim 30 de microintreprinderi si angajarea a minim 30 de persoane.</t>
  </si>
  <si>
    <t>Municipiul Timisoara</t>
  </si>
  <si>
    <t>Proiectul vizeaza participarea persoanelor adulte la formarea profesionala continua si obtinerea de certificari în domeniul feroviar, prin formarea unui numar de 672 persoane din cele 7 regiuni mai putin dezvoltate ale României, cu accent pe categoriile cu nivel scazut de calificare, cu vârsta peste 40 de ani si provenind din zone rurale (minim 30% din grupul tinta).</t>
  </si>
  <si>
    <t>Brasov, Iasi, Cluj, Prahova, Constanta, Galati, Dolj, Timiş</t>
  </si>
  <si>
    <t>Municipiul Brasov, Municipiul Iasi, Municipiul Cluj-Napoca, Comuna Brazi, Municipiul Constanta, Municipiul Galati,  Municipiul Craiova, Municipiul Timişoara</t>
  </si>
  <si>
    <t xml:space="preserve"> întreprindere mijlocie</t>
  </si>
  <si>
    <t>DIGITAL HR</t>
  </si>
  <si>
    <t>Proiectul vizeaza cresterea participarii la programele de formare profesionala continua, prin furnizarea de servicii de consiliere profesionala si tutorat, prin derularea programelor de formare profesionala continua Securitate Cibernetica Industriala, Tranzitia la Industry 4.0, Dezvoltarea digitala a Produselor, Fabricatia digitala a Produselor, Marketing, Vanzari, Finantarea Afacerii, Elaborarea planului de afaceri pentru 652 de angajati din toate regiunile mai putin dezvoltate (Centru, Sud-Est, Sud Muntenia, Nord-Est, Nord-Vest, Vest, Sud-Vest Oltenia).</t>
  </si>
  <si>
    <t>Alba, Brasov,  Covasna, Harghita, Mures, Sibiu, Bacau, Botosani, Iasi, Neamt, Suceava, Vaslui, Bihor, Bistrita-Nasaud, Cluj, Maramures, Satu Mare, Salaj, Arges, Calarasi, Dambovita, Giurgiu, Ialomita, Prahova, Teleorman, Braila, Buzau, Constanta, Galati, Tulcea, Vrancea, Dolj, Gorj, Mehedinti, Olt, Vâlcea, Arad, Caraş-Severin, Hunedoara, Timiş</t>
  </si>
  <si>
    <t>LP: întreprindere mica/ P1: microîntreprindere/ P2: microîntreprindere/ P3: microîntreprindere</t>
  </si>
  <si>
    <t>EVOLUEAZA IN CARIERA - CRESTEREA NIVELULUI DE COMPETENTE IN RANDUL ANGAJATILOR!</t>
  </si>
  <si>
    <t>Proiectul vizeaza cresterea participarii la programe de formare profesionala continua pentru 658 angajati de la nivelul celor 7 regiuni mai putin dezvoltate din Romania, in special pentru acei adulti/angajati cu un nivel scazut de calificare, persoane/angajati cu varsta de peste 40 ani si din zonele rurale defavorizate, prin furnizarea de servicii de consiliere profesionala si tutorat, programe de formare profesionala acreditate, programe de formare profesionala informale.</t>
  </si>
  <si>
    <t>1/18.04.2018, 2/28.08.2018, 3/13.11.2018, 4/09.05.2019, 5/04.07.2019, 6/05.08.2019, 7/28.02.2020, 8/28.10.2020, 9/.03.03.2021</t>
  </si>
  <si>
    <t>1/26.02.2021</t>
  </si>
  <si>
    <t>Masuri integrate pentru cresterea sustenabila a participarii angajatilor din regiunea Nord -Est la FPC</t>
  </si>
  <si>
    <t>Grupul tinta al proiectului este format din 660 angajati (inclusiv PFA si II) care au domiciliul in regiunea Nord Est,din care cca 138 persoane sunt din judetul Iasi.</t>
  </si>
  <si>
    <t>Neamt Vaslui Suceava Iaşi Botoşani Bacău</t>
  </si>
  <si>
    <t>Jud Neamt Jud Vaslui Jud Suceava Jud Iaşi Jud Botoşani Jud Bacău</t>
  </si>
  <si>
    <t>B: întreprindere mică</t>
  </si>
  <si>
    <t>Alege Școala pentru viață!</t>
  </si>
  <si>
    <t>Proiectul “Alege Școala pentru viață!” vine in intampinarea nevoilor grupului tinta format din 270 copii cu unul sau ambii parinti plecati la munca in strainatate din doua regiuni mai putin dezvoltate: Regiunea I Nord – Est și Regiunea 3 Sud Muntenia. Copiii din comunitățile identificate: Orașul Huși, (județul Vaslui) Orașul Comarnic și  Comuna Măneciu (Județul Prahova) se confruntă în principal cu probleme de natură educațională și  emoțională, care la rândul lor se manifestă prin incapacitatea de adaptare la învățământul obligatoriu, la un grup de lucru și, în general, în societate, demotivare, asumarea unor sarcini domestice  suplimentare, în detrimentul celor legate de învățare, lipsă de încredere în propriile forțe, stimă de sine scăzută cauzată de lipsa sprijinului emoțional parental dar și de comunicarea deficitară cu profesorii și cu părintele/tutorele/persoana care are în grijă copilul rămas acasă. De aici rezută riscul de abandon școlar crescut care se manifestă mai ales la trecerea copilului dintr-un ciclu școlar spre altul superior. In Orașul Comarnic (Județul Prahova), locuiesc 72 familii cu copii și cu unul sau ambii părinti plecați in străinătate. Prin proiect un numar de 40 copii se vor bucura de masurile socio-educationale propuse in functie de nevoile identificate.</t>
  </si>
  <si>
    <t>Sud - Muntenia Nord-Est</t>
  </si>
  <si>
    <t>Prahova, Vaslui</t>
  </si>
  <si>
    <t>Oraş Comarnic Măneciu Municipiul Huşi</t>
  </si>
  <si>
    <t>B: organism neguvernamental nonprofit (persoană juridică de drept privat fără scop patrimonial), P:instituţie de cult</t>
  </si>
  <si>
    <t>PROGRES PRIN EDUCATIE</t>
  </si>
  <si>
    <t>Creșterea participării la programele de formare profesională continuă,
cu accent pe acei adulți, cu un nivel scăzut de calificare și persoanele 
cu vârsta de peste 40 ani, din zone rurale defavorizate, 
inclusiv prin recunoașterea și certificarea rezultatelor învățării dobândite 
în contexte non-formale și informale</t>
  </si>
  <si>
    <t>B: camera de comerţ, P: ONG</t>
  </si>
  <si>
    <t>Creier deștept, inimă înțeleaptă</t>
  </si>
  <si>
    <t>Stimularea participarii la educaþie a copiilor cu parinþi plecaþi la munca în strainatate din comunitaþi rurale si interetnice din Regiunea Nord
Est
Proiectul ofera un raspuns integrat si cuprinzator problematicii copiilor cu unul sau ambii parinþi plecaþi la munca în strainatate din
comunitaþi rurale si interetnice din Regiunea Nord Est., comunitaþi afectate semnificativ de acest fenomen: satul Muncelu de Sus si
localitatea Gîstesti, judeþul Iasi, Regiunea Nord Est. În cadrul proiectului sunt prevazute masuri de stimulare a participarii la educaþie a
copiilor cu parinþii plecaþi la munca în strainatate prin înfiinþarea a doua centre educaþionale pentru 48 de scolari cu parinþi plecaþi la munca
în strainatate,dintre care 6 romi si 24 din mediul rural, prin înfiinþarea unor gradiniþe de vara pentru 28 prescolari cu parinþi plecaþi la
munca în strainatate, dintre care 2 romi si 14 din mediul rural; prin implementarea unor programe inovative de dezvoltarea socioemo
þionala adecvata a copiilor afectaþi emoþional de plecarea parinþilor la munca în strainatate (programele de autoreglare a emoþiilor
“Smart Brain Wise Heart” si „Sunshine Secret”), prin consiliere psiho-sociala, prin oferirea de servicii de asistenþa sociala, prin dezvoltarea
abilitaþilor parentale pentru cel puþin 50 de parinþi /reprezentanþi legal/ persoane în grija careia se afla, precum si prin oferirea de subvenþii
pentru a facilita accesul la programe de educaþie a acestor copii.</t>
  </si>
  <si>
    <t>Iasi, Pascani, Mogoşeşti-Siret</t>
  </si>
  <si>
    <t>B: organism neguvernamental nonprofit (persoană juridică de drept privat fără scop patrimonial), P1 instituție de învățământ pre-universitar de stat acreditată, P2 instituție de învățământ pre-universitar de stat acreditată</t>
  </si>
  <si>
    <t>InfoAcces</t>
  </si>
  <si>
    <t>Obiectivul general al Proiectului îl reprezinta facilitarea accesului prescolarilor si elevilor din judeþul Vaslui, la o societate bazata pe un</t>
  </si>
  <si>
    <t>B: ONG, P1: autoritate a administratiei publice centrale finantata integral de la bugetul de stat sau BAS</t>
  </si>
  <si>
    <t>CONSILIERE SI COMPETENTE INTERDISCIPLINARE</t>
  </si>
  <si>
    <t>Creşterea participării la programele de formare profesională continuă, 
cu accent pe acei adulţi, cu un nivel scazut de calificare şi persoanele 
cu vârsta de peste 40 ani, din zone rurale defavorizate, inclusiv prin 
recunoaşterea şi certificarea rezultatelor învăţării dobândite în contexte non-formale şi informale</t>
  </si>
  <si>
    <t>B: camera de comerţ</t>
  </si>
  <si>
    <t>Alege Școala pentru viitor</t>
  </si>
  <si>
    <t>Proiectul “Alege școala - pentru viitor!”vine in intampinarea nevoilor grupului tinta format din 270 copii cu unul sau ambii parinti plecati la munca in strainatate din doua regiuni mai putin dezvoltate: Regiunea I Nord – Est și Regiunea Sud Est. Copiii din comunitățile identificate: Orașul Săveni, Comuna Hudești, Comuna Știubieni (județul Botoșani), Comuna Frumușița, Comuna Ghidigeni, Comuna Nămoloasa  (Județul Galați) se confruntă în principal cu probleme de natură educațională și  emoțională, care la rândul lor se manifestă prin incapacitatea de adaptare la învățământul obligatoriu, la un grup de lucru și, în general, în societate, demotivare, asumarea unor sarcini domestice  suplimentare, în detrimentul celor legate de învățare, lipsă de încredere în propriile forțe, stimă de sine scăzută cauzată de lipsa sprijinului emoțional parental dar și de comunicarea deficitară cu profesorii și cu părintele/tutorele/persoana care are în grijă copilul rămas acasă. De aici rezută riscul de abandon școlar crescut care se manifestă mai ales la trecerea copilului dintr-un ciclu școlar spre altul superior. In Comuna Nămoloasa (Județul Galați) locuiesc 43 familii cu copii și cu unul sau ambii părinti plecați in străinătate. Prin proiect un numar de 30 copii se vor bucura de masurile socio-educationale propuse in functie de nevoile identificate.</t>
  </si>
  <si>
    <t>Sud-Est Nord-Est</t>
  </si>
  <si>
    <t>Galati, Botosani</t>
  </si>
  <si>
    <t>Nămoloasa Ghidigeni Frumuşiţa Ştiubieni Oraş Săveni Hudeşti</t>
  </si>
  <si>
    <t>B: instituţie de cult, P:instituţie de cult</t>
  </si>
  <si>
    <t>Alege Școala, consolidează familia!</t>
  </si>
  <si>
    <t>Proiectul “Alege Școala, consolidează familia!” vine in intampinarea nevoilor grupului tinta format din 270 copii cu unul sau ambii parinti plecati la munca in strainatate din doua regiuni mai putin dezvoltate: Regiunea I Nord – Est și Regiunea 2 Sud Est. Copiii din comunitățile identificate: Orașul Bucecea, Comuna Ibănești (Jud. Botoșani), Comuna Deleni (Jud. Iași) și Municipiul Medgidia (Jud. Constanța) se confruntă în principal cu probleme de natură educațională și  emoțională, care la rândul lor se manifestă prin incapacitatea de adaptare la învățământul obligatoriu, la un grup de lucru și, în general, în societate, demotivare, asumarea unor sarcini domestice  suplimentare, în detrimentul celor legate de învățare, lipsă de încredere în propriile forțe, stimă de sine scăzută cauzată de lipsa sprijinului emoțional parental dar și de comunicarea deficitară cu profesorii și cu părintele/tutorele/persoana care are în grijă copilul rămas acasă. De aici rezută riscul de abandon școlar crescut care se manifestă mai ales la trecerea copilului dintr-un ciclu școlar spre altul superior. În Orașul Bucecea,(Jud. BT) exista 70 familii cu copii și cu unul sau ambii părinti plecați in străinătate. Prin proiect un numar de 62 copii se vor bucura de masurile socio-educationale propuse in functie de nevoile identificate.</t>
  </si>
  <si>
    <t>Constanta, Botosani, Iasi</t>
  </si>
  <si>
    <t>Municipiul Medgidia Oraş Bucecea Ibaneşti Deleni</t>
  </si>
  <si>
    <t>”PUNTI PESTE 7 SATE”</t>
  </si>
  <si>
    <t>O.G. : Reducerea numarului de persoane aflate in risc de saracie si excluziune sociala de la nivelul GAL SIRET MOLDOVA, Judetul Iasi, prin
implementarea de masuri integrate.</t>
  </si>
  <si>
    <t>Vânători Valea Seacă Todireşti Lespezi Hărmăneşti Cotnari Cepleniţa</t>
  </si>
  <si>
    <t>L: Public UAT;  P1: ONG; P2: ONG; P3: instituþie de învaþamânt pre-universitar de stat acreditata</t>
  </si>
  <si>
    <t>FACT - FORMAREA ANGAJATILOR PRIN CONSILIERE SI TRAINING</t>
  </si>
  <si>
    <t>Obiectivul general al proiectului vizeaza dezvoltarea capitalului uman si cresterea calitatii fortei de munca pentru un numar de 652</t>
  </si>
  <si>
    <t>Iasi, Suceava</t>
  </si>
  <si>
    <t>Jud Iasi, Jud Suceava</t>
  </si>
  <si>
    <t>L: ONG; P1: ONG; P2: ONG</t>
  </si>
  <si>
    <t>INTEGRA - Servicii Integrate Pentru Formare Profesionala Continua a Angajatilor</t>
  </si>
  <si>
    <t>OBIECTIVUL GENERAL al proiectului il reprezinta: Cresterea participarii la programele de formare profesionala continua cu cel putin 610
angajati din regiunile NE, SE si CENTRU, inclusiv prin recunoasterea si certificarea rezultatelor invatarii dobandite in contexte nonformale
si informale, cu accent pe acei adulti, cu un nivel scazut de calificare (30%) din zone rurale defavorizate (30%) si pe persoanele cu varsta
de peste 40 ani(15%).</t>
  </si>
  <si>
    <t>Nord-Est, Centru, Sud-Est</t>
  </si>
  <si>
    <t>Neamţ Sibiu Braşov Galaţi Buzău Brăila Vaslui Suceava</t>
  </si>
  <si>
    <t>Judeţul Neamţ Judeţul Sibiu Judeţul Braşov Judeţul Galaţi Judeţul Buzău Judeţul Brăila Judeţul Vaslui Judeţul Suceava</t>
  </si>
  <si>
    <t>LP: ONG/ P1:SRL</t>
  </si>
  <si>
    <t>Fii pregatit la orice varsta</t>
  </si>
  <si>
    <t>Proiectul are ca obiectiv general cresterea competentelor profesionale pentru un numar de 651 de persoane din judetele Suceava, Botosani si Neamt prin facilitarea accesului la programele de formare profesionala propuse prin proiect</t>
  </si>
  <si>
    <t>Neamt, Botosani, Suceava</t>
  </si>
  <si>
    <t>Jud Neamt, Jud Botosani, Jud Suceava</t>
  </si>
  <si>
    <t>B: organism neguvernamental nonprofit (persoană juridică de drept privat fără scop patrimonial)</t>
  </si>
  <si>
    <t>Specializarea angajatilor prin cresterea nivelului de calificare</t>
  </si>
  <si>
    <t>Obiectivul general al proiectului este cresterea participarii la programele de formare profesionala continua in special pentru persoanele cu
varste de peste 40 de ani si/sau din zone rurale.</t>
  </si>
  <si>
    <t>Suceava Neamţ Iaşi Botoşani</t>
  </si>
  <si>
    <t>Jud Suceava, Jud Neamţ, Jud Iaşi, Jud Botoşani</t>
  </si>
  <si>
    <t>B: microîntreprindere/P1-ONG</t>
  </si>
  <si>
    <t>Creșterea competitivității și sprijinirea dezvoltării societății bazate pe cunoaștere prin perfectionarea continua a angajatilor</t>
  </si>
  <si>
    <t>Cresterea gradului de certificare pentru 651 de angajati, din care 200 de angajati cu nivel scazut de calificare/ persoane din mediul rural/</t>
  </si>
  <si>
    <t>Vest Sud-Est Sud - Muntenia Nord-Vest Centru Nord-Est</t>
  </si>
  <si>
    <t>Timiş Arad Vrancea Buzău Prahova Argeş Satu Mare Maramureş Cluj Bihor Sibiu Mureş Braşov Alba Iaşi Vaslui Suceava Neamţ Botoşani Bacău</t>
  </si>
  <si>
    <t>Judeţul Timiş Judeţul Arad Judeţul Vrancea Judeţul Buzău Judeţul Prahova Judeţul Argeş Judeţul Satu Mare Judeţul Maramureş Judeţul Cluj Judeţul Bihor Judeţul Sibiu Judeţul Mureş Judeţul Braşov Judeţul Alba Judeţul Iaşi Judeţul Vaslui Judeţul Suceava Judeţul Neamţ Judeţul Botoşani Judeţul Bacău</t>
  </si>
  <si>
    <t>B: întreprindere mijlocie</t>
  </si>
  <si>
    <t>S.O.C.I.A.L-  Solidaritate, Oportunitate, Comunitate, Implicare, Administraţie, Loialitate, în Comuna Tamaşi, judeţul Bacău</t>
  </si>
  <si>
    <t>Tamasi</t>
  </si>
  <si>
    <t>B: unitate administrativ teritorială nivel local;P1 organism neguvernamental nonprofit (persoana juridica de drept privat fara scop patrimonial)</t>
  </si>
  <si>
    <t>De la marginalizare la integrare socio-educationala si medicala a grupurilor vulnerabile din teritoriul GAL Valea Trotusului</t>
  </si>
  <si>
    <t>Obiectivul general: Reducerea numarului persoanelor aflate in risc de saracie sau excluziune sociala din comunitatile marginalizate din teritoriul GAL Valea Trotusului Bacau prin operationalizarea centrelor de zi finantate prin PNDR ale Asociatiei Sfantul Voievod Stefan cel Mare – Harja prin implementarea de masuri integrate Scopul proiectului este imbunatatirea calitatii vietii copiilor, tinerilor si adultilor aflati in risc de saracie sau excluziune sociala prin amenajarea, dotarea si operationalizarea a doua spatii destinate atat terapiei persoanelor cu tulburari din spectrul autist, sindrom Down, alte dizabilitati fizice si psihice cat si derularea unor activitati integrate socio-medical – educationale si de sprijin pentru accesul si/sau mentinerea pe piata muncii pentru minim 260 de persoane de pe teritoriul GAL Valea Trotusului Bacau. Datorita furnizarii de servicii integrate socio – medicale, cel putin 30 de persoane cu tulburari din spectrul autist, sindrom Down si alte afectiuni, din teritoriul LEADER vizat, vor beneficia de servicii specializate si tratament astfel incat integrarea lor sociala sa se realizeze in cel mai scurt timp. Prin furnizarea de servicii socio-medical – educationale se va imbunatati calitatea vietii a cel putin 100 de persoane din teritoriul GAL Valea Trotusului, care vor dobandi noi abilitati sociale si educationale menite sa ii integreze in populatia majoritara. Deasemenea cel putin 130 de persoane vor beneficia de sprijin pentru accesul si /sau mentinerea pe piata muncii, reducand in acest fel riscul de saracie si excluziune sociala. Desfasurarea activitatilor vizate prin proiect in cele 30 luni de implementare, precum si continuarea acestora pe perioada de sustenabilitate, va genera un efect pozitiv si sustinut pe termen lung in viata a cel putin 260 de persoane din comunitatea GAL Valea Trotusului Bacau.</t>
  </si>
  <si>
    <t>Oituz</t>
  </si>
  <si>
    <t>Lider: organism neguvernamental nonprofit (persoană juridică de drept privat fără scop patrimonial); P1 organism neguvernamental nonprofit (persoană juridică de drept privat fără scop patrimonial)</t>
  </si>
  <si>
    <t>SERVICII INTEGRATE pentru COMUNA ION NECULCE</t>
  </si>
  <si>
    <t>Reducerea numarului de persoane aflate in risc de saracie si excluziune sociala din comunitatea marginalizata
Com.Ion Neculce si teritoriul GAL STEJARUL, prin furnizarea serviciilor de sprijin: servicii sociale si socio-medicale, prin serviciile de
educatie tip GPP, SDS si ADS cat si a imbunatatirii situatiei socio-economice prin masurii de ocupare ca formare profes., informare si
consiliere profes. si sustinerea antreprenoriatului la nivel local.</t>
  </si>
  <si>
    <t>Ion Neculce</t>
  </si>
  <si>
    <t>B: unitate administrativ teritorială nivel local, P1: institutie de învatamânt pre-universitar de stat acreditata, P2: organism neguvernamental nonprofit (persoana juridica de drept privat fara scop patrimonial)</t>
  </si>
  <si>
    <t>AA1/14.03.2018; AA2/27.04.2018;  AA3/19.11.2018 AA4/24.08.2020; AA5/30.03.2021</t>
  </si>
  <si>
    <t>Prin sustinerea unui program de formare antreprenoriala pentru 336 de persoane si promovarea celor mai bune 70 de planuri de afaceri, sustinerea lor financiara si promovarea acestora ca exemple de buna practica, proiectul va avea un efect pozitiv asupra economiei locale si regionale, asigurând cresterea nivelului de ocupare, autosustinerea financiara a antreprenorilor, cel putin 140 de noi locuri de munca si un nou suflu de dezvoltare microeconomica.</t>
  </si>
  <si>
    <t>AA1/12.11.2018 AA2/01.10.2019</t>
  </si>
  <si>
    <t>Reziliat prin decizia 5945 din 01.03.2021</t>
  </si>
  <si>
    <t>Reziliat prin decizia 5944 din 01.03.2021</t>
  </si>
  <si>
    <t>AA1/23.03.2021</t>
  </si>
  <si>
    <t>AA1 3036/01.02.2021</t>
  </si>
  <si>
    <t>Angajati competenti pentru dezvoltare economica durabila in regiunile Sud-Vest Oltenia si Sud Muntenia</t>
  </si>
  <si>
    <t>Imbunatatirea accesului la invatare pe tot parcursul vietii pentru angajatii din regiunile Sud-Vest Oltenia si Sud Muntenia, in special pentru
cei cu nivel redus de calificare, cei cu varsta peste 40 de ani si cei din mediul rural, prin furnizarea de servicii personalizate de consiliere in
cariera si programe de formare profesionala continua care sa raspunda intr-o maniera cat mai concreta nevoii de competente de pe piata
muncii din cele doua regiuni</t>
  </si>
  <si>
    <t>Arges, Olt</t>
  </si>
  <si>
    <t>Curtea de Arges, Slatina</t>
  </si>
  <si>
    <t>RESTART CARIERA TA!</t>
  </si>
  <si>
    <t>Îmbunatatirea accesului egal la învatarea pe tot parcursul vietii pentru toate grupurile de vârsta, actualizarea
cunostintelor, a aptitudinilor si a competentelor fortei de munca prin facilitarea accesului a 655 de angajati la un parcurs de interventii
integrate pentru consolidarea si dezvoltarea carierei</t>
  </si>
  <si>
    <t>Arges, Calarasi, Dambovita, Giurgiu, Ialomita, Prahova, Teleorman,Dolj, Gorj,Mehedinti, Olt, Valcea</t>
  </si>
  <si>
    <t>Judetele:Arges, Calarasi, Dambovita, Giurgiu, Ialomita, Prahova, Teleorman,Dolj, Gorj,Mehedinti, Olt, Valcea</t>
  </si>
  <si>
    <t>Motivarea angajatilor prin invatare</t>
  </si>
  <si>
    <t>Cresterea participarii adultilor la educatie , la invatare pe tot parcursul vietii, pentru grupurile de adulti angajati cu varsta intre 25 ani-65
de ani din regiunile Sud Vest Oltenia, Sud-Muntenia si Centru, cu accent pe adulti angajati care prezinta un nivel scazut de calificare,
sau persoane peste 40 de ani sau persoane din mediul rural, participarea acestora la programe de formare profesionala organizate pe
cale formala, care duc la imbunatatirea abiliatatilor profesionale, de baza sau transversal, de antreprenoriat .</t>
  </si>
  <si>
    <t>Harghita, Teleorman, Dolj, Gorj, Olt, Valcea</t>
  </si>
  <si>
    <t>Judetul harghita, Municipiul Rosiori de Vede, Judetul Dolj, Municipiul Craiova, Judetul Gorj, Bals, Judetul Valcea</t>
  </si>
  <si>
    <t>Angajați performanți prin formare profesională</t>
  </si>
  <si>
    <t>Obiectivul general al proiectului este cresterea competentelor profesionale si a performantelor in plan profesional a angajatilor prin
participarea la programe de formare profesionala in vederea asigurarii premiselor cresterii in cariera a acestora. Astfel, se are in vedere
implicarea intr-un program complex si motivant de formare a unui numar de 660 persoane ce au statutul de angajat.</t>
  </si>
  <si>
    <t>Dolj, Gorj, Mehedinti, Olt, Valcea, Arad, Caras-Severin, Hunedoara, Timis</t>
  </si>
  <si>
    <t>Judetele: Dolj, Gorj, Mehedinti, Olt, Valcea, Arad, Caras-Severin, Hunedoara, Timis</t>
  </si>
  <si>
    <t>organizatie patronala/microîntreprindere/întreprindere mica</t>
  </si>
  <si>
    <t>PERFORMER - Programe de formare pentru angajati performanti</t>
  </si>
  <si>
    <t>Cresterea participarii adultilor la programe de formare profesionala continua la nivelul regiunii Sud-Vest Oltenia prin implicarea a 665
angajati dintre care peste 30% cu nivel scazut de calificare, peste 40 ani sau care provin din zone rurale defavorizate in activitati de
consiliere si in programe de formare profesionala pentru dezvoltarea carierei si prin activitati suport menite sa constientizeze
importantanta invatariii pe tot parcursul vietii.</t>
  </si>
  <si>
    <t>Dolj,Gorj, Mehedinti, Olt, Valcea</t>
  </si>
  <si>
    <t>Judetele:Dolj,Gorj, Mehedinti, Olt, Valcea</t>
  </si>
  <si>
    <t>organism neguvernamental nonprofit/microintreprindere</t>
  </si>
  <si>
    <t>VISION - Viitor profesional pentru  angajati</t>
  </si>
  <si>
    <t>Cresterea cu 602 persoane a numarului de angajati care beneficiaza de oportunitati de invatare pe tot parcursul vietii pentru îmbunatatirea
nivelului de calificare si dezvoltarea competentelor corelate cu nevoile pietei muncii, prin furnizarea de activitati integrate, programe de
formare profesionala/calificare inclusiv consiliere si tutorat, cu accent pe adultii din mediul rural sau cu varsta de peste 40 ani, inclusiv prin
recunoasterea si certificarea rezultatelor invatarii dobandite in contexte non-formale sau informale, din regiunile Sud Vest Oltenia si Sud
Muntenia.</t>
  </si>
  <si>
    <t>organism neguvernamental nonprofit/intreprindere mica/organism neguvernamental nonprofit</t>
  </si>
  <si>
    <t>PROFESIONISTI prin calificare</t>
  </si>
  <si>
    <t>Proiectul are ca obiectiv general cresterea gradului de participare la invatarea pe tot parcursul vietii prin facilitarea accesului la un program
integrat de consiliere, orientare in cariera, informare si programe de formare profesionala a unui numar de 651 de persoane (angajati ,
inclusiv PFA, II) din judetele Gorj si Mehedinti.</t>
  </si>
  <si>
    <t>Gorj, Mehedinti</t>
  </si>
  <si>
    <t>Judetele Gorj si Mehedinti</t>
  </si>
  <si>
    <t>ACCENT pe calificare</t>
  </si>
  <si>
    <t>Obiectivul general al proiectului este cresterea nivelului de calificare a 552 de angajati din regiunile SVO si SM prin participare la
programele de formare profesionala continua, cu accent pe adultii cu nivel scazut de calificare- minim 30 persoane, adultii cu varste de
peste 40 ani – minim 68 persoane si adultii din zonele rurale defavorizate- minim 69 persoane</t>
  </si>
  <si>
    <t>camera de comert/intreprindere mica</t>
  </si>
  <si>
    <t>1 CALIFICARE in +</t>
  </si>
  <si>
    <t>Obiectivul general al proiectului este cresterea nivelului de calificare a 552 de angajati din regiunile SVO si Centru prin participare la
programele de formare profesionala continua, cu accent pe adultii cu nivel scazut de calificare- minim 30 persoane, adultii cu varste de
peste 40 ani – minim 68 persoane si adultii din zonele rurale defavorizate- minim 69 persoane</t>
  </si>
  <si>
    <t>Alba, Brasov, Covasna, Harghita, Mures,Sibiu, Dolj, Gorj, Mehedinti, Olt, Valcea</t>
  </si>
  <si>
    <t>Judetele: Alba, Brasov, Covasna, Harghita, Mures,Sibiu, Dolj, Gorj, Mehedinti, Olt, Valcea</t>
  </si>
  <si>
    <t>Impact profesional pentru angajați</t>
  </si>
  <si>
    <t>Obiectivul general al proiectului consta in imbunatatirea calitatii resurselor umane din regiunile Sud-Vest Oltenia, Centru si Nord-Vest si
cresterea nivelului de calificare al angajatilor prin programe de formare profesionala continua corelate cu nevoile pietei muncii si prin
crearea unei atitudini pro-active în ceea ce priveste formarea profesionala a angajaþilor.</t>
  </si>
  <si>
    <t>Centru, Nord-Vest, Sud-Vest Oltenia</t>
  </si>
  <si>
    <t>Alba, Brasov, Covasna, Harghita, Mures,Sibiu, Bihor, Bistrita-Nasaud, Cluj, Maramures, Satu Mare, Salaj, Dolj, Gorj, Mehedinti, Olt, Valcea</t>
  </si>
  <si>
    <t>Judetele: Alba, Brasov, Covasna, Harghita, Mures,Sibiu,Bihor, Bistrita-Nasaud, Cluj, Maramures, Satu Mare, Salaj,  Dolj, Gorj, Mehedinti, Olt, Valcea</t>
  </si>
  <si>
    <t>organism neguvernamental nonprofit/organism neguvernamental nonprofit/microintreprindere</t>
  </si>
  <si>
    <t>Reducerea numarului de persoane apartinand comunitatii marginalizate din comuna Baia de fier, aflate in risc de saracie si excluziune
sociala, prin implementarea de interventii integrate de ocupare, educatie, formare profesionala, asistenta sociala, in contextul
mecanismului DLRC.</t>
  </si>
  <si>
    <t>Baia de Fier</t>
  </si>
  <si>
    <t>unitate administrativ teritoriala nivel local/institutie de învatamânt pre-universitar de stat acreditata/organism neguvernamental nonprofit</t>
  </si>
  <si>
    <t>Reducerea numarului de persoane apartinand comunitatii marginalizate din teritoriul GAL Tinutul Vinului, aflate in risc de saracie si
excluziune sociala, prin implementarea de interventii integrate de ocupare, educatie, formare profesionala, asistenta sociala, in contextul
mecanismului DLRC.</t>
  </si>
  <si>
    <t>Maciuca</t>
  </si>
  <si>
    <t>unitate administrativ teritoriala nivel local/institutie de învatamânt pre-universitar de stat acreditata/microintreprindere</t>
  </si>
  <si>
    <t>Reducerea numarului de persoane apartinand comunitatii marginalizate din comuna Simian, aflate in risc de saracie si excluziune sociala,
prin implementarea de interventii integrate de ocupare, educatie, formare profesionala, asistenta sociala, in contextul mecanismului DLRC.</t>
  </si>
  <si>
    <t>Simian</t>
  </si>
  <si>
    <t>Masuri integrate de sprijin pentru membrii comunitatii din comuna Vladila</t>
  </si>
  <si>
    <t>Reducerea numarului de persoane apartinand comunitatii marginalizate din comuna Vladila, aflate in risc de saracie si excluziune sociala,
prin implementarea de interventii integrate de ocupare, educatie, formare profesionala, asistenta sociala, in contextul mecanismului DLRC.</t>
  </si>
  <si>
    <t>Vladila</t>
  </si>
  <si>
    <t>Sprijin pentru comunitatea marginalizata din comuna Isalnita</t>
  </si>
  <si>
    <t>Reducerea numarului de persoane apartinand comunitatii marginalizate din comuna Isalnita, aflate in risc de saracie si excluziune sociala,
prin implementarea de interventii integrate de ocupare, educatie, formare profesionala, asistenta sociala, in contextul mecanismului DLRC.</t>
  </si>
  <si>
    <t>Isalnita</t>
  </si>
  <si>
    <t>Scopul proiectului consta în reducerea numarului de persoane din teritoriul GAL Calafat aflate în risc de saracie sau excluziune sociala
prin implementarea urmatoarelor masuri integrate</t>
  </si>
  <si>
    <t>Plenita</t>
  </si>
  <si>
    <t>unitate administrativ teritoriala nivel local/organism neguvernamental nonprofit/organism neguvernamental nonprofit/institutie de învatamânt pre-universitar de stat acreditata</t>
  </si>
  <si>
    <t>Parteneri in sprijinul copiilor singuri acasa</t>
  </si>
  <si>
    <t>Obiectivul general al proiectului consta in reducerea si prevenirea abandonului scolar timpuriu si promovarea accesului egal la
învaþamântul prescolar, primar si secundar de calitate, pentru copiii ai caror parinti sunt plecati la munca in strainatate din localitatile
Podari, Urizicuta, Bailesti, judetul Dolj.</t>
  </si>
  <si>
    <t>Bailesti, Podari, Urzicuta</t>
  </si>
  <si>
    <t>organism neguvernamental nonprofit /institutie de învatamânt pre-universitar de stat acreditata/unitate administrativ teritoriala nivel local</t>
  </si>
  <si>
    <t>Scoala cu suflet - copii sanatosi si fericiti</t>
  </si>
  <si>
    <t>Obiectivul general al proiectului consta in stimularea participarii la educatie pentru un numar de 270 de prescolari si elevi (ai caror parinti
sunt plecati la munca in strainatate, selectati in conditiile Ghidului Solicitantului pentru acest apel ) cu varsta cuprinsa intre 3 -16 ani, din
cadrul a 5 unitati de invatamant din jud Mehedinti, printr-un pachet integrat de servicii si masuri de sprijin in vederea prevenirii abandonului
scolar care include si cei 270 de parinti/tutori/persoane care au în grija copilul cu parinþi plecaþi la munca în strainatate.</t>
  </si>
  <si>
    <t>Dr. Tr. Severin</t>
  </si>
  <si>
    <t>Singur acasa este film. Vino la scoala sa invatam impreuna!</t>
  </si>
  <si>
    <t>Reducerea si prevenirea abandonului scolar timpuriu prin masuri integrate de prevenire in cadrul invatamantului prescolar, primar,
gimnazial si liceal al copiilor din regiunile marginalizate, cu accent pe copiii de etnie roma si copii ai caror parinti sunt plecati in strainatate.</t>
  </si>
  <si>
    <t>Birca</t>
  </si>
  <si>
    <t>"Fa-ti parintii sa fie mandri de tine!"</t>
  </si>
  <si>
    <t>Limitarea abandonului scolar timpuriu prin introducerea de masuri integrate de prevenire a acestor fenomene in randul copiilor din
invatamantului prescolar, primar si gimnazial,din regiunile marginalizate, cu accent pe copiii de etnie roma si copii ai caror parinti sunt
plecati in strainatate.</t>
  </si>
  <si>
    <t>Bistret</t>
  </si>
  <si>
    <t>EDUCATIE FARA FRONTIERE PENTRU COPIII DIN COMUNA SIMIAN</t>
  </si>
  <si>
    <t>Obiectivul general al proiectului este stimularea participarii la educaþie pentru 270 de prescolari si elevi cu parinþi plecaþi la munca în
strainatate prin masuri integrate de prevenire, reducere a abandonului scolar si de promovare a accesului egal la educatie pentru
grupurile cu risc de parasire timpurie a scolii.</t>
  </si>
  <si>
    <t>Hinova, Simian</t>
  </si>
  <si>
    <t>Protectie si educatie pentru copii cu parinti plecati la munca in strainatate</t>
  </si>
  <si>
    <t>Stimularea participarii la educatie si prevenirea fenomenului de parasire timpurie a scolii
pentru 300 de copii ai caror parinti sunt plecati in strainatate din judetele Vrancea si Galati.</t>
  </si>
  <si>
    <t>Galati, Vrancea</t>
  </si>
  <si>
    <t>Tecuci, Pechea, Biliesti, Adjud</t>
  </si>
  <si>
    <t>Stimularea participarii la educatie si prevenirea fenomenului de parasire timpurie a scolii
pentru 300 de copii ai caror parinti sunt plecati in strainatate din judetele Vaslui si Dambovita.</t>
  </si>
  <si>
    <t>Nord-Est, Sud-Muntenia</t>
  </si>
  <si>
    <t>Vaslui, Dambovita</t>
  </si>
  <si>
    <t>Negresti, Todiresti, Targoviste, Razvad</t>
  </si>
  <si>
    <t>Servicii de suport educational si psiho-social pentru copiii ai caror parinti sunt plecati la munca in strainatate</t>
  </si>
  <si>
    <t>Stimularea participarii la educatie si prevenirea fenomenului de parasire timpurie a scolii
pentru 300 de copii ai caror parinti sunt plecati in strainatate din judetele Olt si Dolj</t>
  </si>
  <si>
    <t>Celaru, Craiova, Garcov, Ianca, Corabia</t>
  </si>
  <si>
    <t>Masuri integrate de prevenire a abandonului scolar si protectie a copiilor cu parinti plecati la munca in strainatate</t>
  </si>
  <si>
    <t>Stimularea participarii la educatie si prevenirea fenomenului de parasire timpurie a scolii
pentru 273 de copii ai caror parinti sunt plecati in strainatate din judetele Constanta si Tulcea.</t>
  </si>
  <si>
    <t>Constanta, Tulcea</t>
  </si>
  <si>
    <t>Cobadin, Constanta, Navodari, Tulcea, Turcoaia</t>
  </si>
  <si>
    <t>Servicii complexe de suport pentru copiii ai caror parinti sunt plecati la munca in strainatate</t>
  </si>
  <si>
    <t>Stimularea participarii la educatie si prevenirea fenomenului de parasire timpurie a scolii
pentru 274 de copii ai caror parinti sunt plecati in strainatate din judetele Hunedoara si Valcea</t>
  </si>
  <si>
    <t>Valcea, Hunedoara</t>
  </si>
  <si>
    <t>Ionesti, Ramnicu-Valcea, Prundeni, Sirineasa, Lupeni, Vulcan, Teliucu Inferior</t>
  </si>
  <si>
    <t>AA1 /12.04.2018
AA2/03.07.2018
AA3/07.09.2018
AA4/29.10.2018
AA5/21.11.2018
AA6/05.03.2019
AA7/24.03.2021</t>
  </si>
  <si>
    <t>AA1/16.12.2019
AA2/27.07.2020
AA3/30.03.2021</t>
  </si>
  <si>
    <t>AA1/05.03.2021</t>
  </si>
  <si>
    <t>AA1/24.03.2021</t>
  </si>
  <si>
    <t>AA1/31.03.2021</t>
  </si>
  <si>
    <t>O sansa pentru tine</t>
  </si>
  <si>
    <t>Calificari mai inalte prin formare de top</t>
  </si>
  <si>
    <t>Proiectul isi propune ca obiectiv general, intr-un orizont de timp de 24 de luni, cresterea participarii la programele de formare profesionala
continua a unui numar de 658 de angajati (inclusiv PFA si intreprinderi individuale) din Regiunea Sud-Muntenia, cu accent pe angajatii cu
un nivel scazut de calificare, persoane cu varsta de peste 40 ani, din zone rurale defavorizate, in vederea imbunatatirii statutului in campul
muncii. Proiectul vizeaza ca din totalul de 658 de persoane angajate sprijnite (inclusiv PFA si intreprinderi individuale) din Regiunea Sud-
Muntenia, un numar de 219 persoane sa fie cu nivel scazut de calificare, 220 persoane din mediul rural si 2019 persoane cu varsta peste
40 de ani.</t>
  </si>
  <si>
    <t>Centrul de servicii integrate de dezvoltare profesionala START CNC TIMISOARA</t>
  </si>
  <si>
    <t>Obiectivul general al proiectului consta in cresterea accesului si participarii la programele de formare profesionala continua
pentru 651 de angajati din judetul Timis prin infiintarea unui centru de servicii integrate de dezvoltare profesionala pentru ocupatia
operator masini unelte cu comanda numerica (operator CNC) - START CNC TIMISOARA</t>
  </si>
  <si>
    <t>Centrul de servicii integrate de dezvoltare profesionala START CNC IASI</t>
  </si>
  <si>
    <t>Obiectivul general al proiectului consta in cresterea accesului si participarii la programele de formare profesionala continua
pentru 651 de angajati din judetul Iasi prin infiintarea unui centru de servicii integrate de dezvoltare profesionala pentru ocupatia operator
masini unelte cu comanda numerica (operator CNC) - START CNC IASI.</t>
  </si>
  <si>
    <t>Obiectivul general al proiectului este de sustinere si crestere a gradului de certificare a cel putin 652 de angajati din regiunile mai slab
dezvoltate ale Romaniei, prin facilitarea accesului acestora la servicii si masuri integrate si personalizate de consiliere profesionala, de
tutorat, de formare profesionala si de evaluare si recunoastere a competentelor dobandite in alte contexte fata de cele formale, in vederea
asigurarii sustenabilitatii locurilor de munca.</t>
  </si>
  <si>
    <t>L -organism neguvernamental nonprofit (persoana juridica de drept privat fara scop patrimonial) /P1- întreprindere mica</t>
  </si>
  <si>
    <t>Calificari superioare pentru un viitor mai bun</t>
  </si>
  <si>
    <t>Obiectivul proiectului consta in cresterea participarii a 660 de angajati din jud Dambovita, la programele de formare profesionala continua,
cu accent pe persoanele cu un nivel scazut de calificare si persoanele cu varsta de peste 40 ani, din zone rurale, prin actualizarea
cunostintelor, a aptitudinilor si a competentelor fortei de munca si promovarea unor cai de invatare flexibile, utilizand inclusiv actiuni de
consiliere profesionala, precum si programe de formare profesionala continua, corelate cu nevoile specifice ale grupului tinta.</t>
  </si>
  <si>
    <t>L - întreprindere mica/P1 organism neguvernamental nonprofit (persoana juridica de drept privat fara scop patrimonial)</t>
  </si>
  <si>
    <t>Actiunile constau in activitati de imbunatatirea a
competentelor pentru un numar de 516 persoane apartinand personalului didactic din invatamantul preuniversitar si a personalului de
sprijin si didactic auxiliar, derulat secvential pe o perioada de 30 de luni , derularea unei campanii de promovare a programului de tip „A
doua sansa” pe o perioada de 33 de luni, derularea pe o perioada de 33 de luni a unui program de consiliere si orientare profesionala un
numar de 600 de persoane implicate in programul de tip „A doua sansa”, precum si activitati extracurriculare de imbunatatire a
competentelor pentru un numar de 150 de tineri si adulti precum si derularea pe o perioada de 33 de luni a unui program de tip "A doua
sansa" (ADS) pentru un numar de 600 de tineri si adulti care nu si-au finalizat educatia obligatorie, precum si acordarea de sprijin in
scopul sustinerii participarii acestora in cadrul programului.</t>
  </si>
  <si>
    <t>L- autoritate a administraþiei publice centrale finanþata integral de la bugetul de stat sau BAS/P1 institutie de învatamânt pre-universitar de stat acreditata</t>
  </si>
  <si>
    <t>Obiectivul general al proiectului il reprezinta cresterea participarii la programe de formare profesionala continua pentru cei 651 de
angajati/PFA/intreprinderi individuale cu varsta cuprinsa intre 25 si 65 de ani din grupul tinta recrutat de la nivelul Regiunii Sud-Muntenia,
in special a celor cu nivel scazut de calificare, din mediul rural defavorizat sau cu varsta peste 40 de ani, in vederea corelarii
competentelor acestora cu cerintele pietei muncii, imbunatatirii accesului egal la invatarea pe tot parcursul vietii sub toate formele sale
(formal, non-formal si in-formal) si a sporirii flexibilitatii/competitivitatii fortei de munca.</t>
  </si>
  <si>
    <t>L - organism neguvernamental nonprofit (persoana juridica de drept privat fara scop patrimonial)/P 1 organism neguvernamental nonprofit (persoana juridica de drept privat fara scop patrimonial)</t>
  </si>
  <si>
    <t xml:space="preserve">AA1-22.11.2017; AA2-29.01.2018; AA3-23.03.2018; AA4-20.04.2018; AA5-16.05.2018; AA6-03.08.2018; AA7-17.09.2018, AA8-12.10.2018; AA9- 17.01.2019; AA10-25.05.2019, AA11-12.07.2019;AA12-23,07,2019-respins; AA13-03,12,2019; AA14-31,01,2020- Act Aditional 15/04.04.2020, Act Aditional 16/23.04.2020, Act Aditional 17/23.07.2020,Act aditional 18/28.07.2020; AA19/23.11.2020; AA20/26.11.2020; AA21/04.02.2021
</t>
  </si>
  <si>
    <t>AA1-06.03.2018;AA2-06.08.2018;AA3-17.09.2018;AA4-05.11.2018 ;AA5-27.02.2018;AA6-24.04.2019- RESPINS;AA7-20.06.2019; AA8/ 31.03.2020 ;AA9/15.05.2020 ; AA10/27.05.2020 ; AA11/14.07.2020; AA12/19.10.2020; A13/24.02.2021</t>
  </si>
  <si>
    <t xml:space="preserve">AA1/27/04/2018, 2/18.05.2018, AA3/20/07/2018 , AA 4/17.09.2018, AA 5/07.12.2018, AA6/11.03.2021 </t>
  </si>
  <si>
    <t>AA1 retras 2/12.10.2017 /3112, AA 3/18.09.2018, AA 4/18.02.2019, AA 5/04.04.2019, AA 6/04.02.2020, AA 7/16.03.2020, AA8/29.09.2020</t>
  </si>
  <si>
    <t>1/23.11.2017, AA 2/29.03.2018, AA 4/15.06.2018, AA 5/29.06.2018, AA 6/NEAVIZAT, AA 7/17.09.2018, AA 8/26.09.2018, AA 9/27.11.2018, AA 10/18.01.2019, AA 11/07.02.2019, AA 12/05.08.2019, AA 13/01.11.2019, AA 13 -NEAVIZAT,AA14,AA15/AA16/AA17/20.11.2020</t>
  </si>
  <si>
    <t>AA1/27/02/2018; AA2/05.04.2018, AA 3/17.10.2018, AA 4/18.12.2019, AA5/20.07.2020, AA6/22.12.2021</t>
  </si>
  <si>
    <t>AA1/07/08/2018;AA2/29/03/2018AA3/04.05.2018, AA4 /15/06/2018;AA5/25/06/2018, AA 6/07.11.2018, AA 7 - NEAVIZAT, AA8/06.06.2019, AA9/26.07.2019, AA 10/26.09.2019, AA11/21.10.2019, AA12/14.07.2020, AA13/13.11.2020; AA14/29.01.2021</t>
  </si>
  <si>
    <t>AA1 respins/AA2/26.02.2018,AA3/12.04.2018,AA4/05.07.2018.AA5/13.09.2018,AA6/12.2018,AA7/14.04.2019;AA7/15.04.2019;AA8/30.08.2019; AA9/11.05.2020; AA10/09.07.2020; AA11/02.12.2020; AA12/23.02.2021</t>
  </si>
  <si>
    <t>AA1/29.03.2018; AA2/10.05.2018; AA3/15.06.2018; AA4/06.07.2018; AA5/17.09.2018; AA6/28.09.2018; AA7/05.11.2018; AA8/06.02.2019; AA9/25.03.2019; AA10/21.06.2019; AA11/26.09.2019; AA12/10.12.2019; AA13/16.03.2020; AA14/12.05.2020; AA15/16.10.2020; AA16/10.02.2021.</t>
  </si>
  <si>
    <t>AA1/05.02.2018; AA2/29.03.2018; AA3/17.09.2018; AA4/28.09.2018; AA5suspendare/14.12.2018; AA6/16.04.2019; AA7/05.07.2019; AA8/30.06.2020</t>
  </si>
  <si>
    <t>AA1/ 22.11.2017 / AA2/ 01.10.2018 / AA3/ 15.10.2018 AA4/04.06.2019/AA5/30.11.2019/AA6/05.03.2020; AA7/04.11.2020; AA8/15.12.2020.</t>
  </si>
  <si>
    <t>AA1/23.11.2017; AA2/06.03.2018; AA3/29.03.2018; AA4/23.04.2018; AA5/11.05.2018; AA6/07.09.2018; AA7/20.09.2018; AA8 respins 13.12.2018; AA9/28.12.2018; AA10/09.07.2019; AA11/02.12.2019; AA12/16.03.2020; AA13/05.08.2020; AA14/09.12.2020; AA15/08.01.2021.</t>
  </si>
  <si>
    <t>AA1/25.04.2018; AA2/13.09.2018; AA3/31.10.2018; AA4/04.02.2018; AA5/24.05.2019; I5/27.03.2020; AA6/15.05.2020; AA7/08.12.2020; AA8/20.01.2021</t>
  </si>
  <si>
    <t>AA1/05.04.2018; AA2/27.08.2018; AA3/12.09.2018; AA4/17.10.2018; AA5/14.10.2018/AA6- RETRAS; AA7/08.07.2020; AA8 - RESPINS; AA9/06.10.2020; AA10/13.01.2021.</t>
  </si>
  <si>
    <t>AA1respins 24.11.2017; AA2/21.12.2017; AA3/12.02.2018, AA4 /02.04.2018; AA5/18.09.2018; AA6/31.01.2019; AA7/07.03.2019; AA8/21.06.2019; AA9/16.12.2019; AA10/06.02.2020; AA11/16.03.2020; AA12/02.09.2020; AA13/30.09.2020; AA14/22.01.2021.</t>
  </si>
  <si>
    <t>AA1/20.11.2017; AA2/04.04.2018; AA3/18.09.2018; AA4/26.02.2019; AA5/12.09.2019; AA6retras/09.12.2020; AA6redepus/21.02.2020; AA7/03.09.2020; AA8/28.09.2020; AA9/04.01.2021</t>
  </si>
  <si>
    <t>AA1 nr. 1/17.11.2017; AA2/03.04.2018;AA3/18.05.2018; AA4/17.09.2018; AA5/28.11.2018;AA6/31.05.2019; AA7/08.07.2019; AA8/24.10.2019; AA9/31.03.2020; AA10/19.05.2020; AA11/27.07.2020; AA12/09.10.2020; AA13/18.01.2021.</t>
  </si>
  <si>
    <t>AA1/17.11.2017; AA2/03.04.2018; AA3/17.09.2018; AA4/28.11.2018; AA5/31.05.2019; AA6/08.07.2019; AA7/24.10.2019/AA8/31.03.2020; AA9/18.05.2020; AA10/27.07.2020; AA11/23.09.2020; AA12/19.01.2021; AA13/01.03.2021.</t>
  </si>
  <si>
    <t>AA1/11.05.2018; AA2/20.08.2018; AA3/12.09.2018; AA4/08.11.2018; AA5/22.02.2019; AA6/16.02.2021</t>
  </si>
  <si>
    <t>AA1-31.10.2018; AA2- 24.04.2019- RESPINS, AA3-18,09,2019, AA4-31.08.2020, AA5/21.12.2020</t>
  </si>
  <si>
    <t>AA1 /12.07.2019- suspendare; AA2/01.04.2020;</t>
  </si>
  <si>
    <t>AA1/20.06.2019- Suspendare; AA2 - RETRAS</t>
  </si>
  <si>
    <t>AA1/17.06.2020</t>
  </si>
  <si>
    <t>AA1/14.8.2020; AA2/16.10.2020</t>
  </si>
  <si>
    <t>AA1/ 16.12.2019; AA2/21.04.2020</t>
  </si>
  <si>
    <t>AA1/ 06.02.2020; AA2/20.03.2020; AA3/14.05.2020; AA4/09.06.2020; AA5/02.07.2020; AA6/14.01.2021</t>
  </si>
  <si>
    <t>AA1/18.10.2019; AA2/04.02.2020; AA3/17.03.2020; AA4/21.07.2020.</t>
  </si>
  <si>
    <t>AA1/03.02.2020; AA2/11.02.2021.</t>
  </si>
  <si>
    <t>AA1/31.07.2020</t>
  </si>
  <si>
    <t>AA1/20/12/2019, AA2/12/02/2020; AA3/RETRAS</t>
  </si>
  <si>
    <t>AA1/18.11.2019, AA2/27.02.2020; AA3/09.06.2020; AA4/12.10.2020; AA5/07.01.2021.</t>
  </si>
  <si>
    <t>AA1/16.03.2020; AA2/03.12.2020</t>
  </si>
  <si>
    <t>AA1/16.03.2020; AA2/27.11.2020; AA3/27.01.2021</t>
  </si>
  <si>
    <t>AA1/18.03.2020; AA2/03.12.2020</t>
  </si>
  <si>
    <t>AA1/18.11.2020</t>
  </si>
  <si>
    <t>AA1/25.09.2020; AA2/26.03.2021</t>
  </si>
  <si>
    <t>AA1/18.02.2021; AA2/22.03.2021</t>
  </si>
  <si>
    <t>AA1- RETRAS</t>
  </si>
  <si>
    <t>AA1/26.02.2021</t>
  </si>
  <si>
    <t>AA1/02.02.21</t>
  </si>
  <si>
    <t>STUDIAZA SI PRACTICA</t>
  </si>
  <si>
    <t>ONG/SRL</t>
  </si>
  <si>
    <t>ONG/Public</t>
  </si>
  <si>
    <t>Solicitantul isi propune ca obiectiv general sa contribuie la reducerea numarului de persoane aflate in risc de saracie sau excluziune sociala din comunitatile marginalizate din teritoriul acoperit de SDL Asociatia Grup de Actiune Locala Lider Bistrita Nasaud prin: furnizarea de servicii sociale pentru 250 de persoane in cadrul infrastructurii sociale vizate (Centrul Multifuncþional de Incluziune Sociala Magura Ilvei - CMISMI) furnizarea de servicii sociale pentru 250 de</t>
  </si>
  <si>
    <t>Ilva Mica, Ilva Mare, Poiana Ilvei, Magura Ilvei, Lesu, Lunca Ilvei, Sângeorz Bai, Rodna, Maieru, Sant</t>
  </si>
  <si>
    <t>Obiectivul general al proiectului il constituie prevenirea abandonului scolar timpuriu si promovarea accesului egal la învatamântul de calitate prin stimularea participarii la educatie pentru 275 de copii (5 prescolari, 120 elevi ciclul primar, 120 elevi ciclul gimnazial inferior, 30 elevi ciclul liceal) din regiunile Centru si Nord-Vest, a caror parinti sunt plecati in strainatate, prin furnizarea de masuri integrate de suport educational, sprijin psiho-social, activiati recreative, inclusiv servicii de educatie parentala pentru 200 de parinti/ tutori ramasi acasa.</t>
  </si>
  <si>
    <t>AB, BV, CV, HR, MS, SB, BH, BN, CJ, MM, SM, SJ</t>
  </si>
  <si>
    <t>Centru si NV, zone urbane si rurale</t>
  </si>
  <si>
    <t>PROsperitate prin Servicii PERsonalizate integrate – PROSPER</t>
  </si>
  <si>
    <t>Proiectul are ca scop cresterea calitatii vietii persoanelor aflate in risc de saracie sau excluziune sociala din comunitatile marginalizate acoperite de cele doua grupuri de actiune locala partenere in proiect, prin crearea unui Centru de zi de socializare si petrecere a timpului liber, oferirea de servicii socio - medicale de Asistenta comunitara. precum si prin cresterea accesului pe piata muncii pentru membrii grupului tinta.</t>
  </si>
  <si>
    <t>Borod, Budureasa, Bulz, Curatele, Cabesti, Dobresti, Pietroasa, Pomezeu, Rosia, Rabagani, Ciucea, Negreni, Poieni, Almasu, Banisor, Cizer, Fildu de Jos, Horoatu Crasnei, Plopis, Sag.</t>
  </si>
  <si>
    <t>CCC-Calificare, Competente, Competitivitate in Regiunea Nord Vest</t>
  </si>
  <si>
    <t>Solicitantul isi propune cresterea nivelului de calificare pentru 651 angajaþi prin programe de formare continua corelate cu nevoile pieþei muncii in regiunea Nord Vest.</t>
  </si>
  <si>
    <t xml:space="preserve">Scopul strategic al proiectului Atelierul de învaþare este dezvoltarea capitalului uman prin îmbunataþirea calitaþii resursei umane, ceea ce reprezinta o prioritate a Strategiei Naþionale privind Învaþarea pe tot Parcursul Vietii. Proiectul este un suport inovator pentru obiectivele POCU si va asigura contribuþia directa la obiectivul specific O.S.6.12 </t>
  </si>
  <si>
    <t>Centru, Nord Vest, Sud- Vest Oltenia zone urbane si rurale</t>
  </si>
  <si>
    <t>AB, BV, CV, HR, MS, SB, BH, BN, CJ, MM, SM, SJ, DJ, OT, MH, VL</t>
  </si>
  <si>
    <t>ANGAJATI COMPETITIVI</t>
  </si>
  <si>
    <t>Proiectul are ca scop imbunataþirea gradului de participare la programe de formare profesionala si evaluare de competente pentru angajati din judetul Cluj, cu accent pe angajaþii cu un nivel scazut de calificare/angajaþi cu vârsta de peste 40 ani/angajaþi din zone rurale.</t>
  </si>
  <si>
    <t>Judetul Cluj zona rurala</t>
  </si>
  <si>
    <t>ReFormA - program integrat de formare profesionala continua pentru angajati</t>
  </si>
  <si>
    <t>Solicitantul isi propune facilitarea accesului la FPC pentru un numar de 700 de persoane din regiunile Nord-Vest si Centru, dintre care minim 240 vor fi reprezentati de angajaþii din zona rurala, cei cu un nivel scazut de calificare si persoanele cu varsta de peste 40 ani.</t>
  </si>
  <si>
    <t>AB, MS, CJ, BH</t>
  </si>
  <si>
    <t>Alba - Iulia, Targu Mures, Cluj- Napoca, Oradea</t>
  </si>
  <si>
    <t>Investeste in tine pentru un viitor mai bun</t>
  </si>
  <si>
    <t>Prin acest proiect solicitantul vrea sa asigure furnizarea de servicii cu prioritate catre un grup tinta de 670 de persoane care provine din domenii si ocupatii ce se vor confrunta cu schimbari drastice urmare a implementarii proceselor europenr de implementare a inteligentei artificiale, a TIC si robotizarii productiei. Angajatii din grupul tinta vor fi indreptati si sprijiniti sa obtina competente si ocupatii de viitor, sustenabile si moderne.</t>
  </si>
  <si>
    <t>Centru, Nord Est, Nord Vest, Sud Muntenia, Sud Est, Sud Vest Oltenia , Vest</t>
  </si>
  <si>
    <t>BV, HR, MS, SB, IS, CJ, AG, PH, CT, DJ, AR, TM</t>
  </si>
  <si>
    <t xml:space="preserve">Brasov, Tg. Mures, Iasi,  Cluj Napoca, Miercurea Ciuc, Sibiu, Pitesti, Ploiesti, Constanta, Craiova, Arad, Timisoara </t>
  </si>
  <si>
    <t>Proiectul urmareste cresterea capacitaþii sistemului de învaþamânt de la nivelul judeþelor Maramures si Dâmboviþa de a reintegra persoanele care au parasit scoala prematur, oferindu-le trasee de reintegrare, prin care sa dobândeasca calificarile necesare pentru ocuparea unui post pe piaþa muncii. Acesti 600 de tineri vor creste numarul celor care se vor putea integra mai usor în piaþa muncii, având sanse sporite prin dobandirea competentelor de baza si, în anumite cazuri, chiar prin dobândirea unei calificari profesionale.</t>
  </si>
  <si>
    <t>Nord Vest, Sud Muntenia</t>
  </si>
  <si>
    <t>Maramures, Dambovita</t>
  </si>
  <si>
    <t>Farcasa, Baia Mare, Sighetu Marmatiei, Baia Sprie, Satulung, Baleni, Corbii Mari, I.L.Caragiale, Iedera, Moreni, Targoviste, Ulmi.</t>
  </si>
  <si>
    <t>Formarea profesionala continua - un obiectiv important pentru industria alimentara si retailul din Romania</t>
  </si>
  <si>
    <t>Solicitantul isi propune cresterea calitatii resurselor umane din domeniul industriei alimentare si al retailului/comertului prin participarea unui numar de 607 persoane la programe de formare profesionala continua.</t>
  </si>
  <si>
    <t xml:space="preserve">Centru, Nord Est, Sud Muntenia, Vest,  </t>
  </si>
  <si>
    <t>BV, BC, CL, BZ, AR, TM, NT</t>
  </si>
  <si>
    <t>Proiectul urmareste cresterea competitivitatii angajatilor prin îmbunatatirea accesului egal la învatarea pe tot parcursul vietii in vederea perfectionarii cunostintelor, aptitudinilor si a competentelor a unui numar minim de 560 angajati cu domiciliul/ resedinta în Regiunea NV, cu accent pe acei adulti, cu nivel scazut de calificare, persoane din mediul rural, persoane cu varsta de peste 40 ani, ca urmare a implementarii unui complex de masuri integrate si flexibile.</t>
  </si>
  <si>
    <t>Acest proiect tinteste cresterea accesului si participarii la formare profesionala continua a 652 persoane angajate pe piata muncii prin formare si activitati inovatoare ce favorizeaza cresterea nivelului de calificare si imbunatatirea statutului pe piata muncii.</t>
  </si>
  <si>
    <t>SRL/ONG</t>
  </si>
  <si>
    <t>Beneficiarul tinteste cresterea participarii la programe de formare a 652 de angajati din Regiunea Nord-Vest, prin stimularea cooperarii intre actorii cheie de la nivel regional.</t>
  </si>
  <si>
    <t>Formare-Cooperare-Digitalizare: Masuri pentru promovarea formarii profesionale continue in regiunea Nord-Vest</t>
  </si>
  <si>
    <t>Proiectul tinteste cresterea participarii la programe de formare în domeniul managementului a 652 de angajati din Regiunea Nord-Vest, prin stimularea cooperarii între actorii cheie de la nivel regional.</t>
  </si>
  <si>
    <t>Servicii integrate în Comuna Ileanda</t>
  </si>
  <si>
    <t>Proiectul are ca scop promovarea incluziunii sociale, combaterea saraciei si a discriminarii pentru persoanele aflate în risc de saracie sau excluziune sociala din localitatea Ileanda, jud Salaj. Masurile necesare realizarii obiectivului general sunt recomandate de analiza problematicii si nevoilor social-economice si se refera la masuri integrate care vizeaza atât populatia adulta si copiii din localitatea Ileanda cât si din comunitatea roma a localitatii.</t>
  </si>
  <si>
    <t>Ileanda</t>
  </si>
  <si>
    <t>Beneficiarii isi propun reducerea saraciei, imbunatatirea calitatii vietii si incluziunea sociala pentru 252 de persoane aflate in risc de saracie si excluziune sociala din microregiunea Tara Oasului, judetul Satu Mare, prin aplicarea unui pachet inovativ de masuri integrate.</t>
  </si>
  <si>
    <t>Bixad, Batarci, Certeze, Calinesti-Oas, Camarzana, Gherta Mica, Satu Mare, Negresti Oas, Orasu Nou, Tarna Mare, Turt, Tarsolt, Vama.</t>
  </si>
  <si>
    <t>Nr. 1/20.04.2018
Nr. 2/11.09.2018
Nr. 3/22.01.2019
Nr. 4/10.06.2019
Nr. 5/30.12.2019
Nr. 6/08.04.2020
Nr. 7/20.05.2020
Nr. 8/27.07.2020
Nr. 9/03.09.2020
Nr. 10/20.11.2020
Nr. 11/22.01.2021
Nr. 12/24.03.2021</t>
  </si>
  <si>
    <t>Nr. 1/02.05.2018
Nr. 2/27.08.2018
Nr. 3/01.02.2019
Nr. 4/24.05.2019
Nr. 5/25.06.2019
Nr. 6/06.12.2019
IN5/19.03.2020
Nr. 7/08.01.2021
Nr. 8/18.03.2021</t>
  </si>
  <si>
    <t>Nr. 1/03.06.2018
Nr. 2/05.09.2018
Nr. 3/10.02.2020
Nr. 4/24.08.2020
Nr. 5/21.03.2021</t>
  </si>
  <si>
    <t>Nr. 1/09.12.2020
Nr. 2/10.02.2021
Nr. 3/31.03.2021</t>
  </si>
  <si>
    <t>Servicii medicale de screening prenatal pentru 2100 gravide din regiunea Centru</t>
  </si>
  <si>
    <t>Obiectiv general : creşterea numărului de persoane din Regiunea Centru care beneficiază de programe de sănătate si de servicii orientate către prevenţie, depistare precoce (screening), diagnostic si tratament – screening prenatal, cu accent pe persoanele vulnerabile .</t>
  </si>
  <si>
    <t>Lider: institutii publice aflate în subordinea sau sub coordonarea consiliului judetean
P1: institutii publice aflate în subordinea sau sub coordonarea consiliului judetean</t>
  </si>
  <si>
    <t>Obiectivul general al proiectului consta in menținerea si calificarea/recalificarea pe piața muncii a unui număr cât mai mare de persoane prin îmbunătățirea capacității de formare profesionala a persoanelor angajate, prin participarea acestora la intervenții integrate . OS1. Creșterea nivelului de formare profesională in vederea adaptarii calificarilor la nevoile pietei muncii prin dobandirea, actualizarea sau schimbarea calificarilor (cursuri de calificare si/sau recalificare oferite in cadrul proiectului) pentru cel puțin 655 persoane, din care minim 30% din totalul grupului tinta, adica un minim de 198 persoane vor fi: persoane peste 40 ani, persoane cu nivel scazut de calificare si persoane din mediul rural; ”Persoana cu nivel scăzut de calificare” reprezintă o persoană cu un nivel de educație ISCED 0-2 (cel mult studii gimnaziale absolvite), sau care are studii de nivelul ISCED 3 dar acestea nu mai sunt cerute de piața muncii sau au ocupații din grupa majoră 9 cf. COR – Muncitori Necalificați sau alte ocupații precum personal casnic pentru îngrijire. OS2. Conștientizarea a cel puțin 655 persoane, în special persoane peste 40 ani, persoane cu nivel scazut de calificare, persoane din mediul rural, cu privire la posibilitatile de schimbare a locului de munca sau schimbarea functiei corespunzatoare unei calificari mai avansate; OS3. Creșterea nivelului de certificare pentru cel puțin 80% dintre persoanele incluse în grupul țintă; OS4. Cresterea numarului de persoane care isi schimba locul de munca sau incadrare a participantilor pe o functie corespunzatoare unei calificari mai avansate, pentru cel putin 58% dintre persoanele incluse in grupul tinta; OS5. Cresterea numarului de persoane care urmează studii/cursuri de formare la încetarea calității de participant - pentru cel putin 10% dintre persoanele incluse in grupul tinta; Obiectivele proiectului au fost definite pornind de la obiectivele generale și specifice ale PND, CSNR și o</t>
  </si>
  <si>
    <t>Brăila/Constanţa/Galaţi/Galaţi/Vrancea</t>
  </si>
  <si>
    <t>Municipiul Brăila/Municipiul Constanţa/Municipiul Galaţi/Municipiul Tecuci/Municipiul Adjud/Municipiul Focşani/Oraş Mărăşeşti/Oraş Odobeşti/Oraş Panciu</t>
  </si>
  <si>
    <t>RenewAcad - Academia de Consiliere si Pregatire Profesionala pentru Surse Regenerabile de Energie</t>
  </si>
  <si>
    <t>Obiectivul general al proiectului este reprezentat de ”cresterea participarii la programele de formare profesionala continua a 700 angajati din regiuni mai putin dezvoltate, in special pentru cei cu un nivel scazut de calificare si persoanele cu varsta de peste 40 de ani, respectiv din zonele rurale defavorizate”.Cresterea cu 2.000 a numarului de angajati constientizati cu privire importanta formarii profesionale continue in cariera. Vor fi constientizate 2.000 de persoane in mod direct si, prin acestia, un numar mult mai mare indirect, prin mesajele campaniei si multiplicarea informatiei de catre GT. Cresterea performantelor in plan profesional pentru 700 de angajati prin furnizarea de servicii de consiliere profesionala si tutorat la cele mai inalte standarde, acreditate conform legislatiei nationale. Acest obiectiv se va realiza prin cresterea gradului de autocunoastere al angajatilor, prin furnizarea de competente transversale de autocunoastere, planificare a carierei, identificare si aplicare pentru un loc de munca adecvat, respectiv identificare a cerintelor pe care o persoana trebuie sa le indeplineasca la un loc de munca pe care si-l doreste. Cresterea cu 700 a nr de angajati, cu accent pe cei cu nivel scazut de calificare, provenind din mediul rural sau cu varsta de peste 40 ani care beneficiaza de competente tehnice necesare pt a isi creste gradul de retentie la locul de munca si capacitatea de a isi gasi un (nou) loc de munca adecvat, intr-un domeniu sustenab. pe termen lung.Cresterea cu 30 a numarului de angajati, cu accent pe cei cu nivel scazut de calificare, provenind din mediul rural sau cu varsta de peste 40 ani care beneficiaza de transfer de bune practici prin cooperare transnationala prin participare la programe de FPC inovatoare in alte state membre ale UE care au inregistrat progrese semnificative in FPC in domeniul relevant.</t>
  </si>
  <si>
    <t>Centru/Nord-Est/Sud-Est/Sud-Vest/Vest</t>
  </si>
  <si>
    <t>Alba/Covasna/Harghita/Mureş/Bacău/Botoşani/Bacău/Botoşani/Iaşi/Neamţ/Suceava/Vaslui/Brăila/Buzău/Constanţa/Constanţa/Galaţi/Tulcea/Vrancea/Dolj/Gorj/Mehedinţi/Olt/Vâlcea/Caraş-Severin/Hunedoara/Hunedoara</t>
  </si>
  <si>
    <t>Judeţul Alba/Judeţul Covasna/Judeţul Harghita/Judeţul Mureş/Judeţul Bacău/Judeţul Botoşani/Judeţul Bacău/Judeţul Botoşani/Judeţul Iaşi/Judeţul Neamţ/Judeţul Suceava/Judeţul Vaslui/Judeţul Brăila/Judeţul Buzău/Judeţul Constanţa/Municipiul Constanţa/Judeţul Galaţi/Judeţul Tulcea/Judeţul Vrancea/Judeţul Dolj/Judeţul Gorj/Judeţul Mehedinţi/Judeţul Olt/Judeţul Vâlcea/Judeţul Caraş-Severin/Judeţul Hunedoara/Municipiul Petroşani</t>
  </si>
  <si>
    <t>METODE MODERNE DE INTEGRARE SOCIALĂ ȘI PROFESIONALĂ ÎN TERITORIUL GAL DELTA DUNĂRII</t>
  </si>
  <si>
    <t xml:space="preserve">OBIECTIVUL GENERAL al proiectului consta in reducerea cu 251 a numarului de persoane aflate in risc de saracie si excluziune sociala din comunitatea marginalizata acoperita de Strategia de Dezvoltare Locala a Grupului de Actiune Locala Delta Dunării, judetul Tulcea, prin implementarea unui pachet integrat de servicii.1.OS1 – Informare, consiliere și mediere în vederea accesului pe piața muncii pentru un număr de 140 de adulți aflați în risc de sărăcie sau excluziune socială, în termen de 36 de luni 2. OS2 Cresterea ocuparii formale a populatiei de pe teritoriul acoperit de Strategia de Dezvoltare Locala GAL – Delta Dunării in urmatorii trei ani, cu cel putin 35 de persoane nou intrate pe piata muncii prin angajare sau ocupare pe cont propriu in termen de 36 de luni 3. OS3 Cresterea accesului la servicii sociale pentru cel putin 46 de copii din familii aflate in situatii de dificultate si 10 copii ai caror parinti sunt plecati la munca in strainatate din teritoriul acoperit de Strategia de Dezvoltare Locala GAL – DELTA DUNĂRII, in termen de 36 de luni4. OS4 Cresterea accesului la servicii sociale pentru cel putin 55 de varstnici si 140 de adulti aflati in risc de saracie si excluziune sociala din teritoriul acoperit de Strategia de Dezvoltare Locala GAL – Delta Dunării in termen de 36 de luni 5. OS 5 Cresterea calitatii vietii pentru un numar de 251 persoane aflate in risc de saracie si excluziune sociala din comunitatea marginalizata rurala acoperita de Strategia de Dezvoltare Locala a Grup de Actiune Locala Delta Dunării, in termen de 36 de luni </t>
  </si>
  <si>
    <t>Mahmudia/Murighiol/Nufăru/Oraş Sulina/Sfântu Gheorghe/Valea Nucarilor</t>
  </si>
  <si>
    <t>Angajati competitivi pe piata muncii din Regiunea Sud - Est</t>
  </si>
  <si>
    <t xml:space="preserve">Obiectiv general Dezvoltarea competentelor si abilitatilor profesionale prin participarea la programe de formare profesionala continua, ca oportunitate pentru cresterea competivitatii si imbunatatirea statutului pe piata muncii a angajatilor, cu precadere a acelora care apartin categoriilor dezavantajate (persoane persoane fara calificare sau cu un nivel scazut de calificare, persoane din zonele rurale) din Regiunea Sud-Est.OS1. Cresterea gradului de informare si constientizare pentru promovarea importantei formarii profesionale si participarii la programele de Formare Profesionala continua a unui numar de 900 persoane randul angajatilor, a partenerilor sociali si altor entitati reprezentative pentru interesele angajatilor din Regiunea Sud-Est. stransa legatura cu rezultatele propuse ( 660 angajati care participa la programe de consiliere, formare, evaluare si certificare competente).OS2. Cresterea numarului de initiative actiuni de consiliere profesionala si tutorat oferite unui numar de 660 angajati, persoane membre ale grupului Regiunea Sud Est, din care 200 persoane au varsta de peste 40 ani, sunt necalificati sau cu un nivel scazut de calificare, provin din mediul rural devaforizat, prin implicarea membrilor grupului tinta intr-un program de consiliere profesionala si tutorat ce va fi conceput si sustinut astfel incat sa abordeze si sa rezolve provocari sociale la nivel local. OS3. Dobandirea/dezvoltarea de competente si abilitati pentru un nr de 560 persoane din Reg Sud Est ( judet Braila, Buzau, Constanta, Galati, Tulcea, Vrancea) apartinand categoriei angajati, cu accent pe cei cu varsta de peste 40 ani, sunt necalificati sau cu un nivel scazut de calificare, provin din mediul rural devaforizat, in vederea cresterii competitivitatii pe piata fortei de munca si dezvoltarii carierei.OS 4. Cresterea cu 100 persoane a numarului de angajati din Regiunea Sud Est, cu accent pe cei adulti cu varsta de peste 40 ani, cei necalificati sau cu un nivel scazut de calificare, cei din mediul rural, ale caror competente si abilitati profesionale aferente cerintelor locurilor de munca din ocupatia Ospatar ( Chelner) vânzător in unitățile de alimentație vor fi recunoscute si certificate in urma parcurgerii programelor de evaluare si certificare de competente. </t>
  </si>
  <si>
    <t>Municipiul Brăila/Municipiul Buzău/Municipiul Râmnicu Sărat/Municipiul Constanţa/Municipiul Mangalia/Municipiul Medgidia/Municipiul Galaţi/Municipiul Tecuci/Municipiul Tulcea/Municipiul Adjud/Municipiul Focşani/Oraş Panciu</t>
  </si>
  <si>
    <t>camera de comerţ/organism neguvernamental nonprofit (persoană juridică de drept privat fără scop patrimonial)/camera de comerţ/organism neguvernamental nonprofit (persoană juridică de drept privat fără scop patrimonial)</t>
  </si>
  <si>
    <t>Activitati integrate pentru comunitatea rurala marginalizata din Comuna Sarichioi</t>
  </si>
  <si>
    <t>Imbunatatirea calitatii vietii pentru minim 250 persoane din Comuna Sarichioi, judetul Tulcea, aflate in risc de saracie sau excluziune sociala, prin implementarea de masuri integrate care sa raspunda nevoilor acestora.Cresterea sanselor de ocupare a populatiei adulte prin oferirea de programe de informare si consiliere profesionala, programe de calificare si masuri de antreprenoriat pentru minim 126 de persoane aflate in risc de saracie sau excluziune sociala din Comuna SarichioiEvaluarea nevoilor sociale si socio-medicale a minim 250 de persoane prin acordarea de consiliere psiho-sociala si informare, in vederea oferirii de servicii socio-medicale.Combaterea discriminarii persoanelor varstnice prin organizarea de actiuni in domeniul combaterii discriminarii, ce presupun implicarea activa a varstnicilor in cadrul comunitatii.Imbunatatirea conditiilor de locuit pentru minim 124 de persoane prin acordarea de pachete specifice mentinerii igienei locuintei.Crearea de parteneriate cu actori relevanti pentru valorificarea si transferabilitatea rezultatelor proiectului, precum si pentru continuarea activitatilor derulate in cadrul Centrului social de zi, asigurand functionalitatea acestuia prin implicarea activa a partenerilor-actori relevanti.</t>
  </si>
  <si>
    <t>Sarichioi</t>
  </si>
  <si>
    <t>Corelarea competențelor angajaților cu piața muncii, prin măsuri de dezvoltare profesională - "BIOCOMP"</t>
  </si>
  <si>
    <t xml:space="preserve">Obiectivul general al proiectului este cresterea gradului de accesablitate al cel putin 652 de angajati din regiunile mai slab dezvoltate, la masuri, instrumente si activitati integrate si personalizate, precum consiliere profesionala si tutorat, formare profesionala in sistem formal, formare profesionala in sistem informal/non-formal si la programe de evaluare si certificare a competentelor dobandite in alte contexte, in scopul cresterii gradului de calificare al acestor angajati, corelandu-se cu nevoile si necesitatie actuale ale pietei muncii. Obs.1) Cresterea gradului de informare si constientizare cu privire la importanta si necesitatea participarii la programele de FPC, prin organizarea si implementarea unor evenimente de informare si constientizare personalizate. Obs.2) Cresterea gradului de certificare a angajatilor si asigurarea sustenabilitatii ocupabilitatii in randul acestora, prin facilitarea accesului acestora la servicii specializate si personalizate de consiliere profesionala si tutorat.Obs.3) Cresterea gradului de participare a cel putin 652 de angajati la programe de formare profesionala in sistem formal, in sistem informal/non-formal si la programe de evaluare si certificare a competentelor dobandite in alte contexte, cu scopul dezvoltarii si dobandirii de noi cunostinte, competente, aptitudini practice si abilitati teoretice si practice, de baza si transversale, profesionale si non-profesionale, in corelare cu nevoile pietei muncii pietei muncii. </t>
  </si>
  <si>
    <t>Centru/Nord-Est/Sud-Muntenia/Sud-Est</t>
  </si>
  <si>
    <t>Alba/Braşov/Covasna/Harghita/Mureş/Sibiu/Bacău/Botoşani/Iaşi/Neamţ/Suceava/Vaslui/Argeş/Călăraşi/Dâmboviţa/Giurgiu/Ialomiţa/Prahova/Teleorman/Brăila/Buzău/Constanţa/Galaţi/Tulcea/Vrancea</t>
  </si>
  <si>
    <t>Actualizarea cunostintelor, aptitudinilor si competentelor angajatilor pentru dezvoltarea vietii active</t>
  </si>
  <si>
    <t>Optimizarea profilului de competente prin formare profesionala continua</t>
  </si>
  <si>
    <t>Formarea profesională continuă a angajaților</t>
  </si>
  <si>
    <t>Sprijinirea angajaților privind obținerea competențelor necesare avansării profesionale – "BIO Munca"</t>
  </si>
  <si>
    <t>Angajatii De Azi, Specialistii De Maine!</t>
  </si>
  <si>
    <t>DA pentru formare! DA pentru viitor!</t>
  </si>
  <si>
    <t>Calificarea=cheia cunoasterii!</t>
  </si>
  <si>
    <t>MICCA - Masuri integrate de crestere a calificarii angajatilor</t>
  </si>
  <si>
    <t>Corelarea competențelor angajaților cu cerințele pieței muncii, prin acțiuni de consiliere, formare profesională și certificare - "BIO Job"</t>
  </si>
  <si>
    <t>Calificare pentru securitate</t>
  </si>
  <si>
    <t>RE GAL</t>
  </si>
  <si>
    <t>LEADER in servicii sociale</t>
  </si>
  <si>
    <t>AZI investim pentru MÂINE - o dezvoltare economică și socială durabilă a comunei Solovăstru, prin măsuri integrate</t>
  </si>
  <si>
    <t>GENESIS: O cariera durabila pentru o economie sustenabila</t>
  </si>
  <si>
    <t>ASPIRE – Accesarea unui Sistem Profesional Inovativ pentru o Reusita Eficienta</t>
  </si>
  <si>
    <t>Cresterea nivelului de calificare al angajatilor din regiunea Centru in vederea imbunatatirii statutului pe piata muncii</t>
  </si>
  <si>
    <t>Dezvoltarea durabila a comunitatii marginalizate din comuna Sura Mica, judetul Sibiu prin masuri integrate pentru populatia aflata in risc de saracie si excluziune sociala</t>
  </si>
  <si>
    <t>Operationalizarea Centrului Multifunctional din Comuna Madaras</t>
  </si>
  <si>
    <t>Operaţionalizarea Centrului Social din comuna Praid</t>
  </si>
  <si>
    <t>C.R.E.D. -Comunitate- Responsabilitate-Educatie-Durabilitate</t>
  </si>
  <si>
    <t>Formarea profesionala - Un Viitor mai bun !</t>
  </si>
  <si>
    <t>Obiectivul general al proiectului urmareste, prin promovarea principiilor de nediscriminare, egalitate de gen si de sansa, cresterea gradului de participare si facilitarea accesului la programe motivante de formare profesionala continua pentru adultii angajati din Regiunea Centru, in special pentru cei cu nivel scazut de calificare (ISCED 0-2) si/sau cu calificari care nu mai sunt cerute pe piata muncii sau au ocupatii din grupa majora 9 conform COR (nivel ISCED 3) si care au varsta peste 40 ani si/sau au domiciliul intr-o zona rurala din Regiunea Centru, prin masuri sustinute care sa conduca la constientizarea angajatilor si angajatorilor cu privire la beneficiile formarii profesionale continue (FPC</t>
  </si>
  <si>
    <t>Alba, Brașov, Covasna, Harghita, Mureș</t>
  </si>
  <si>
    <t>Județele Alba, Brașov, Covasna, Harghita, Mureș</t>
  </si>
  <si>
    <t xml:space="preserve">S - intreprindere mica/P 1 - organism neguvernamental nonprofit (persoană juridică de drept privat fără scop patrimonial)
</t>
  </si>
  <si>
    <t>Cresterea participarii la programele de formare profesionala continua, a unui numar de 654 persoane angajate (inclusiv PFA/II), adulti cu varsta cuprinsa intre 25 si 64 de ani, cu un nivel scazut de calificare, persoane cu varsta de peste 40 ani, persoane din zone rurale defavorizate. Proiectul contribuie la atingerea obiectivului strategic al Romaniei pentru anul 2020 si anume, ca cel putin 10% din populatia adulta (cu varsta cuprinsa intre 25 si 64 ani) sa participe la activitati de invatare pe tot parcursul vietii, prin faptul ca 654 persoane din grupul tinta, din care min 30% persoane cu un nivel scazut de calificare, persoane cu varsta de peste 40 ani, persoane din zone rurale defavorizate vor participa la programe de calificare/recalificarecare/initiere/specializare/perfectionare/formare in domeniile de competente cheie (de baza) si la cursuri informale (workshopuri, ateliere, webminarii) relevante pentru domeniile lor de activtate.</t>
  </si>
  <si>
    <t>Alba, Brașov, Covasna, Harghita, Mureș, Sibiu, Argeș</t>
  </si>
  <si>
    <t>S - organism neguvernamental nonprofit (persoană juridică de drept privat fără scop patrimonial)/P 1 - intreprindere mica</t>
  </si>
  <si>
    <t>Cresterea nivelului de calificare al angajatilor din regiunile mai putin dezvotate, prin sustinerea participarii acestora la programe si masuri integrate si personalizate de consiliere profesionala si tutorat, de formare profesionala continua corelate cu nevoile pietei muncii, de evaluare si certificare a competentelor dobandite in contexte non-formale/informale.</t>
  </si>
  <si>
    <t>Nord - Est,  Sud Muntenia, Sud-Est, Sud-Vest Oltenia</t>
  </si>
  <si>
    <t>Bacau, Botosani, Iasi,Neamt, Suceava, Vaslui, Arges,  Calarasi, Dâmbovita, Giurgiu, Ialomita, Prahova, Teleorman, Braila, Buzau,  Constanta, Galati, Tulcea, Vrancea, Dolj, Gorj, Mehedinti, Olt, Valcea</t>
  </si>
  <si>
    <t>Județele Bacau, Botosani, Iasi,Neamt, Suceava, Vaslui, Arges,  Calarasi, Dâmbovita, Giurgiu, Ialomita, Prahova, Teleorman, Braila, Buzau,  Constanta, Galati, Tulcea, Vrancea, Dolj, Gorj, Mehedinti, Olt, Valcea</t>
  </si>
  <si>
    <t>OBIECTIVUL GENERAL propus in proiect vizeaza la nivelul celor 7 regiuni mai putin dezvoltate, implementarea unor masuri destinate cresterii participarii la programele de formare profesionala continua, in special in domenii tehnice, pentru 660 de persoane, inclusiv pentru acei adulti cu un nivel scazut de calificare si persoanele cu varsta de peste 40 ani, din zone rurale defavorizate, prin furnizarea de programe de formare profesionala si activitati de consiliere, interventie materializata pe perioada a 24 luni.</t>
  </si>
  <si>
    <t>Bucuresti-Ilfov, Centru, Nord - Est, Nord - Vest, Sud - Muntenia, Sud - Est, Sud - Vest Oltenia, Vest</t>
  </si>
  <si>
    <t>Ilfov, Alba, Brasov, Covasna, Harghita, Sibiu, Bacau, Botosani, Iasi, Neamt, Suceava, Vaslui, Bihor, Bistrita - Nasaud, Cluj, Maramures, Satu Mare, Salaj, Arges, Calarasi, Dambovita, Ialomita, Prahova, Teleorman, Braila, Buzau, Constanta, Galati, Tulcea, Vrancea, Dolj, Gorj, Mehedinti, Olt, Valcea, Arad, Caras Severin, Hunedoara, Timis</t>
  </si>
  <si>
    <t>Județele Ilfov, Alba, Brasov, Covasna, Harghita, Sibiu, Bacau, Botosani, Iasi, Neamt, Suceava, Vaslui, Bihor, Bistrita - Nasaud, Cluj, Maramures, Satu Mare, Salaj, Arges, Calarasi, Dambovita, Ialomita, Prahova, Teleorman, Braila, Buzau, Constanta, Galati, Tulcea, Vrancea, Dolj, Gorj, Mehedinti, Olt, Valcea, Arad, Caras Severin, Hunedoara, Timis</t>
  </si>
  <si>
    <t xml:space="preserve">S -microintreprindere//P 1 - microintreprindere
</t>
  </si>
  <si>
    <t>Dezvoltarea competentelor antreprenoriale a 630 persoane care doresc sa
dezvolte o activitate independenta, precum si subventionarea a 76 de planuri de afaceri in vederea cresterii ocuparii persoanelor din Regiunile CENTRU,N-E,N-V,S-E prin sustinerea infiintarii intreprinderilor cu profil nonagricol in zonele urbane ale regiunii pe perioada proiectului.</t>
  </si>
  <si>
    <t>Implementarea unor masuri destinate cresterii participarii la programele de formare profesionala continua, in special in domenii precum comert, tehnic, pentru 660 de persoane, inclusiv pentru acei adulti cu un nivel scazut de calificare si persoanele cu varsta de peste 40 ani, din zone rurale defavorizate, prin furnizarea de programe de formare profesionala si activitati de consiliere, interventie materializata pe perioada a 24 luni.</t>
  </si>
  <si>
    <t xml:space="preserve">S - intreprindere mica/P 1 -microintreprindere/P2- intreprindere mica
</t>
  </si>
  <si>
    <t>Imbunatatirea accesului pentru cresterea participarii la programele de FPC inclusiv la procesele de validare a competentelor profesionale dobandite in context non-formale si informale, pe o perioada de 24 luni, a 654 persoane din care 198 persoane cu varsta peste 40 ani, persoane cu nivel scazut de calificare si din mediul rural, facilitand certificarea a 563 de angajati din domeniile constructii, industrie, comert, turism si servicii, urmare actiunilor de consiliere si orientare in cariera de care beneficiaza 654 persoane.</t>
  </si>
  <si>
    <t>Centru, Nord - Est</t>
  </si>
  <si>
    <t>Brasov, Covasna, Harghita, Sibiu, Bacau, Neamt</t>
  </si>
  <si>
    <t>Judetele Brasov, Covasna, Harghita, Sibiu, Bacau, Neamt</t>
  </si>
  <si>
    <t>S - intreprindere mijlocie/P1-microintreprindere/P2-organism neguvernamental nonprofit (persoana juridica de drept privat fara scop patrimonial)</t>
  </si>
  <si>
    <t>Obiectivul general al proiectului este de facilitare a accesului a cel putin 652 de angajati din regiunile mai slab dezvoltate ale Romaniei, la programe, masuri si interventii integrate si personalizate de consiliere profesionala si tutorat, de formare profesionala (formala, nonformala/ informala) si de evaluare si certificare a competentelor dobandite in alte contexte decat cele formale, pentru cresterea gradului si al nivelului de calificare al acestora in vederea adaptarii activitatii acestora la necesitatile actuale ale pietei muncii.</t>
  </si>
  <si>
    <t xml:space="preserve">Centru, Sud - Muntenia, Sud -Esr, Vest, </t>
  </si>
  <si>
    <t>Alba, Brasov, Covasna, Harghita, Mures, Sibiu, Arges, Calarasi, Dambovita, Giurgiu, Ialomita, Prahova, Teleorman, Braila, Buzau, Constanta, Galati, Tulcea, Vrancea, Arad, Caras - Severin, Hunedoara, Timis</t>
  </si>
  <si>
    <t>Județele Alba, Brasov, Covasna, Harghita, Mures, Sibiu, Arges, Calarasi, Dambovita, Giurgiu, Ialomita, Prahova, Teleorman, Braila, Buzau, Constanta, Galati, Tulcea, Vrancea, Arad, Caras - Severin, Hunedoara, Timis</t>
  </si>
  <si>
    <t>Cresterea participarii la programele de formare profesionala continua pentru un numar de 652 angajati, cu accent pe acei adulti, cu un nivel scazut de calificare, persoanele cu vârsta de peste 40 ani si din zone rurale.</t>
  </si>
  <si>
    <t xml:space="preserve">Scamera de comert/P1-organism neguvernamental nonprofit (persoană juridică de drept privat fără scop patrimonial)
</t>
  </si>
  <si>
    <t>1/31.03.2021</t>
  </si>
  <si>
    <t>Facilitarea accesului la servicii integrate a persoanelor aflate in risc de saracie sau excluziune sociala de pe teritoriul GAL-ului MMTMM;</t>
  </si>
  <si>
    <t>Județul Alba (Teritoriul acoperit de SDL a Grupul de Acþiune Locala din Munții Metaliferi, Trascau si Muntele Mare) și Comuna Stremț (Comuna Stremt  si  alte comune apartinand Grupul de Acþiune Locala din Munþii Metaliferi, Trascau si Muntele Mare)</t>
  </si>
  <si>
    <t>S-organism neguvernamental nonprofit (persoana juridica de drept privat fara scop patrimonial)/P1-unitate administrativ teritorială nivel local/P2-instituţie de învăţământ pre-universitar de stat acreditată/P3-organism neguvernamental nonprofit (persoana juridica de drept privat fara scop patrimonial)</t>
  </si>
  <si>
    <t>Facilitarea accesului la servicii integrate a persoanelor aflate in risc de saracie sau excluziune sociala de pe teritoriul GAL-ului Țara Secașelor</t>
  </si>
  <si>
    <t>Alba, Berghin, Sibiu</t>
  </si>
  <si>
    <t>Județul Alba (comunele comunele BERGHIN, BUCERDEA GRÂNOASA, CÂLNIC,
CENADE, CERGAU, CIUGUD, CRACIUNELU DE JOS, CUT, DAIA ROMÂNA,
DOSTAT, GÂRBOVA, MIHALȚ, OHABA, ROSIA DE SECAS , SÂNTIMBRU, SPRING,
VALEA LUNGA), Județul Alba(comuna Berghin) și Județul Sibiu (comunele COMUNELE APOLDU DE JOS, LOAMNES, LUDOS, PAUCA, SLIMNIC, SURA MARE, SURA MICA si orasulOCNA SIBIULUI)</t>
  </si>
  <si>
    <t>S-organism neguvernamental nonprofit (persoana juridica de drept privat fara scop patrimonial)/P1-instituţie de învăţământ pre-universitar de stat acreditată/P2-organism neguvernamental nonprofit (persoana juridica de drept privat fara scop patrimonial)</t>
  </si>
  <si>
    <t>Abordarea integrata a dificultatilor majore cu care se confrunta persoanele aflate in risc de saracie sau excluziune sociala din comunitatea marginalizata rurala Solovastru, care face parte din teritoriul vizat de Strategia de Dezvoltare
Locala a GAL Prietenia Mures Harghita, selectata pentru finantare prin Masura 19 din PNDR 2014-2020 in 8.08.2016, astfel incat, la finalul interventiei preconizate in cadrul proiectului, gradul de dezvoltare socio-umana a membrilor comunitatii mentionate sa fie vizibil imbunatatit intr-o maniera sustenabila.</t>
  </si>
  <si>
    <t>Județul Mureș, localitatea Solovăstru</t>
  </si>
  <si>
    <t>S-organism neguvernamental nonprofit (persoana juridica de drept privat fara scop patrimonial)/P1-organism neguvernamental nonprofit (persoana juridica de drept privat fara scop patrimonial)/P2-organism neguvernamental nonprofit (persoana juridica de drept privat fara scop patrimonial)/P3-unitate administrativ teritoriala nivel local</t>
  </si>
  <si>
    <t>Consolidarea cunostintelor profesionale si dezvoltarea competentelor cheie a 604 angajati (din care 183 persoane cu nivel scazut de calificare, persoane din mediul rural, persoane cu varsta peste 40 de ani) din regiunea Centru (judetele Brasov, Covasna, Sibiu, Harghita, Mures, Alba), prin participarea la programe de formare (calificare/initiere/specializare) si evaluare a cunostintelor, insotite de consiliere profesionala si tutorat / coaching, si activitati experientiale de dezvoltare profesionala (analiza profilului competentelor digitale si workshopuri interactive), in vederea cresterii ratei de participare la programele de formare continua.</t>
  </si>
  <si>
    <t>S - intreprindere mica/P1 - organism neguvernamental nonprofit (persoana juridica de drept privat fara scop patrimonial)/P 3 - intreprindere mica</t>
  </si>
  <si>
    <t>Accesarea oportunitatilor de dezvoltare profesionala si cresterea participarii la programele de formare profesionala continua pentru angajati adulti (inclusiv PFA si intreprinderi individuale), cu accent pe acei adulti cu un nivel scazut de calificare si persoanele cu varsta de peste 40 ani, din zone rurale defavorizate, din regiunea Centru, judetele Brasov, Covasna, Sibiu, Harghita, Mures, Alba, prin oferirea serviciilor integrate de masuri active si personalizate de ocupare, cuprinzand servicii de informare si consiliere profesionala, tutorat, programe de formare profesionala (calificare/initiere/specializare) , actiuni de evaluare, recunoastere si validare a rezultatelor invatarii dobandite in contexte non-formale si informale.</t>
  </si>
  <si>
    <t xml:space="preserve">S - intreprindere mica/P 1 - intreprindere mica/P 2 - organism neguvernamental nonprofit (persoană juridică de drept privat fără scop patrimonial)
</t>
  </si>
  <si>
    <t>Cresterea nivelului de calificare al unui numar de 700 de angajati, din regiunea Centru, cu accent pe acei adulti, cu un nivel scazut de calificare si persoanele cu varsta de peste 40 ani, din zone rurale, prin dezvoltarea si organizarea unui sistem integrat de interventie axat pe participarea la programe de formare profesionala relevante in vederea dobandirii de competente profesionale certificate, recunoscute la nivel national si comunitar in vederea imbunatatirii statutului in campul muncii.</t>
  </si>
  <si>
    <t xml:space="preserve">S - întreprindere mijlocie
</t>
  </si>
  <si>
    <t>Implementarea mecanismelor de dezvoltare integrata in comunitatea aflata in risc de saracie si excluziune sociala din comuna Sura Mica (judetul Sibiu), astfel incat, la finalul interventiei preconizate in cadrul proiectului, gradul de dezvoltare al comunitatii sa fie vizibil si sustenabil imbunatatit, intr-o maniera INTEGRATA.</t>
  </si>
  <si>
    <t>Localitatea Șura Mică</t>
  </si>
  <si>
    <t xml:space="preserve">S - unitate administrativ teritorială nivel local/P1-organism neguvernamental nonprofit (persoana juridica de drept privat fara scop patrimonial)/P2-instituþie de învaþamânt pre-universitar de stat acreditata
</t>
  </si>
  <si>
    <t>Reducerea numarului de persoane aflate în risc de saracie sau excluziune sociala din comunitatile marginalizate din teritoriul acoperit de Grupul de Actiune Locala LEADER ”Csík”, prin dezvoltarea furnizarii de servicii integrate persoanelor aflate în risc de saracie sau excluziune sociala în cadrul Centrului Multifunctional din Comuna Madaras.</t>
  </si>
  <si>
    <t xml:space="preserve">Localitățile Ciceu, Ciucsângeorgiu, Cozmeni. Cârța, Dănești,Frumoasa, Leliceni, Lunca de Jos, Lunca de Sus, Mihăileni, Mădăraş,Oraş Băile Tuşnad, Oraş Bălan,Plăieşii de Jos,Păuleni-Ciuc, Sânmartin,Sânsimion,Sântimbru,Tomeşti,Tuşnad Racu, Siculeni,Sâncrăieni,Sândominic,   
</t>
  </si>
  <si>
    <t>Reducerea numarului de persoane aflate în risc de saracie sau excluziune sociala din comunitatile marginalizate din teritoriul acoperit de Grupul de Actiune Locala LEADER ”Sóvidék Hegyalja”, prin dezvoltarea furnizarii de servicii integrate persoanelor aflate în risc de saracie sau excluziune sociala în cadrul Centrului Social din Comuna Praid.</t>
  </si>
  <si>
    <t>Localitățile Brădești, Corund, Dealu, Lupeni, Praid, Satu Mare, Varsag, Zetea, Oraș Sovata</t>
  </si>
  <si>
    <t>Reducerea numarului de persoane aflate în risc de saracie sau excluziune sociala din comunitatile marginalizate din cadrul teritoriului GAL ”Drumul Iancului”, alaturi de promovarea incluziunii sociale, combaterea saraciei si a oricarei forme de
discriminare.</t>
  </si>
  <si>
    <t>Localitățile Avram Iancu, Bistra, Roșia Montană, Sohodol, Vidra</t>
  </si>
  <si>
    <t>S-unitate administrativ teritoriala nivel local/P1-organism neguvernamental nonprofit (persoana juridica de drept privat fara scop patrimonial)/P2-instituþii publice aflate în subordinea sau sub coordonarea consiliului local/primarului</t>
  </si>
  <si>
    <t>Cresterea participarii la programele de formare profesionala continua a angajatilor, cu accent pe acei adulti, cu un nivel scazut de calificare, din zona rurala, persoane cu vârsta de peste 40 ani.</t>
  </si>
  <si>
    <t>Centru, Nord-Est, Nord-Vest,Vest</t>
  </si>
  <si>
    <t>Județele/Municippile Alba, Brașov, Mureș, Sibiu, Iași, Suceava, Bihor, Bistrița, Cluj, Maramureș, Satu Mare, Arad, Hunedoara, Timiș</t>
  </si>
  <si>
    <t>S-întreprindere mare</t>
  </si>
  <si>
    <t>AA1/17096/18.03.2019 AA2/41113/25.05.2020 AA3/16.11.2020
AA3/99821/27.11.2020</t>
  </si>
  <si>
    <t>Act aditional nr.1/10147/04.12.2017                                  Act aditional nr.2/6628/11.07.2018     Act aditional nr.3/7234/26.07.2018          Act aditional nr.4/10787/11.10.2018      Act aditional nr.5/1107/28.01.2019           Act aditional nr.6/5265/11.03.2019           Act aditional nr.7/5559/25.04.2019    Act aditional nr.8/5710/25.03.2020      Act aditional nr.9/12731/28.06.2020         Act aditional nr.10/25083/10.12.2020     Act aditional nr.11/6636/24.03.2021</t>
  </si>
  <si>
    <t>Act aditional nr.1/5901/26.06.2018        Act aditional nr.2/10876/15.10.2018    Act aditional nr.3/13610/07.12.2018       Act aditional nr.4/1664/07.02.2019     Act aditional nr.5/8040/20.06.2019    Act aditional nr.6/18441/20.12.2019                                   Act aditional nr.7/9672/19.05.2020     Act aditional nr.8/3119/11.02.2021</t>
  </si>
  <si>
    <t>Act aditional nr.1/6978/19.07.2018      Act aditional nr.2/12710/19.11.2019        Act aditional nr.3/558/15.01.2019       Act aditional nr.4/4543/05.04.2019                        Act aditional nr.5/8269/25.06.2019      Act aditional nr.6/14471/17.10.2019    Act aditional nr.7/16269/18.11.2019        Act aditional nr.8/2443/12.02.2020         Act aditional nr.9/5122/18.03.2020               Act aditional nr.10/10160/25.05.2020      Act aditional nr.11/6785/25.03.2021</t>
  </si>
  <si>
    <t>Act aditional nr.1/1362/28.01.2020      Act aditional nr.2/15667/06.08.2020     Act aditional nr.3/21093/21.10.2020        Act aditional nr.4/6696/24.03.2021</t>
  </si>
  <si>
    <t>Act aditional nr.1/5841/15.03.2021</t>
  </si>
  <si>
    <t>Act aditional nr.1/5900/16.03.2021</t>
  </si>
  <si>
    <t>Act aditional nr.1/7048/29.03.2021</t>
  </si>
  <si>
    <t>O noua ȘANSA prin educatie si formare</t>
  </si>
  <si>
    <t>Obiectivul general al proiectului este: cresterea numarului de copii / tineri din categoria celor care au parasit timpuriu scoala din jud Constanta care sunt reintegrati in sistemul de educatie formala si care finalizeaza, cel putin, ciclul aferent nivelului la care sunt reinscrisi prin facilitarea accesului la servicii integrate, adaptate nevoilor acestora, de tip “A doua sansa” si complementare, inclusiv de retentive in scoala (sistemul educational)Asigurarea accesului la educatie pentru un numar de 450 de copii / tineri din jud CT care nu au absolvit ciclul de învățământ obligatoriu (nivel primar), dintre care minimum 110 de etnie romaAsigurarea accesului la educatie pentru un numar de 150 de tineri/adulti din jud CT care nu au absolvit invatamantul obligatoriu (nivel secundar inferior), dintre care minimum 40 de etnie romaImbunatatirea competențelor profesionale pentru un număr de 515 persoane (personal didactic, învățământ preuniversitar / personal de sprijin și didactic auxiliar implicate în implementarea măsurilor de prevenire şi de corectare a părăsirii şcolii) pe componenta de formare ”A doua șansă” (inclusiv competențe specifice pentru integrarea și lucrul cu persoane cu nevoi educaționale speciale)Asigurarea accesului la servicii integrate de consiliere și orientare a carierei pentru un număr de 600 persoaneDezvoltarea unor masuri inovatoare de reintegrare in sistemul educational si de prevenire a abandonului scolar – printr-un sistem de screening mobil pentru depistarea si interventia timpurie in cazurile (cu grad sporit de risc) de abandon</t>
  </si>
  <si>
    <t>autoritate a administraţiei publice centrale finanţată integral de la bugetul de stat sau BAS/instituție de învățământ pre-universitar de stat acreditată</t>
  </si>
  <si>
    <t>SUS – Social Start Up</t>
  </si>
  <si>
    <t>Obiectivul general al proiectului consta in dezvoltarea comunitatilor locale si crearea de 96 de locuri de munca in regiunile Sud-Vest Oltenia, Sud Muntenia, Sud Est, Vest prin incurajarea si sustinerea antreprenoriatului social ca urmare a activitatilor de formare si consiliere antreprenoriala oferite catre 105 persoane, infiintarii si sprijinirii a 24 de intreprinderi sociale pentru a deveni auto-sustenabile.OS1: Selecția a 105 de persoane care intenționează să înființeze o întreprindere socială din regiunile Sud-Vest Oltenia, Sud Muntenia, Sud Est, Vest si imbunătățirea competențelor în domeniul antreprenorial prin participarea la programe de formare antreprenoriala specifica (Antreprenor in economia sociala Cod COR 112032) în conformitate cu standardele existente pentru ocupațiile specifice sectorului economiei sociale si la programe de perfectionare. Dintre acestea, cel puțin 90% (95 de persoane) vor primi certificate de absolvire.OS2: Infiinţarea a 24 de întreprinderi sociale care vor contribui la crearea a 96 noi locuri de muncă şi la dezvoltarea serviciilor locale si sprijinirea acestora in implementarea planurilor de afaceri selectate prin activitati de consiliere antreprenoriala, consultanta juridica, creare de parteneriate, diseminare de bune practici, marketing si aplicare a principiilor dezvoltare durabila si nediscriminare.OS3: Consolidarea capacității celor 24 de întreprinderi de economie socială infiintate de a funcționa într-o manieră auto-sustenabilă prin, prin asigurarea unui mecanism profesionist si personalizat de monitorizare a activitatii de sustenabilitate a afacerilor finantate, evaluarea constanta a activitatilor intreprinderilor sociale, prin crearea şi consolidarea parteneriatelor cu actorii relevanţi in vederea sprijinirii si cooperarii, prin dezvoltarea de strategii de dezvoltare pentru asigurarea auto-sustenabilitatii financiare pe o perioada de minim 6 luni de la finalizarea implementarii proiectului.</t>
  </si>
  <si>
    <t>FORMENECO - Cresterea competentelor profesionale ale angajatilor din sectoarele economice “Energie si management de mediu” si “Constructii” din Regiunea Sud Est</t>
  </si>
  <si>
    <t>Obiectivul general al proiectului este imbunătățirea nivelului de cunoștințe, competențe, si aptitudini a angajaților din sectoarele economice „Energie si management de mediu” si „Constructii” din Regiunea Sud-Est. OS1-Identificarea angajatorilor eligibili din Regiunea Sud-Est (36 de IMM-uri) din randul sectoarelor economice eligibile, precum si a membrilor Grupului Tinta al proiectului (380 de persoane)OS2-Cresterea nivelului de cunostinte, a competentelor, precum si dobandirea de abilitati si aptitudini pentru membrii Grupului Tinta al proiectului (380 de angajati din Regiunea Sud-Est), prin organizarea si derularea de programe de formare profesionala a adultilor, pe durata a 18 luni.OS3-Cresterea numarului de IMM-uri din Regiunea Sud-Est care implementeaza Programe de Invatare la Locul de Munca, prin elaborarea si introducerea de astfel de Programe in 36 de IMM-uri, pe durata a 18 luni</t>
  </si>
  <si>
    <t>Prin practica formam profesionisti</t>
  </si>
  <si>
    <t xml:space="preserve">Obiectivul general al proiectului consta in derularea de stagii de practica pentru elevi si crearea de parteneriate viabile scoala-angajatori, in vederea dobandirii de catre elevi de noi competente aplicative si insertiei acestora pe piata muncii in domenii competitive de specializare inteligenta SNC si SNCDI.OS1- Organizarea si derularea de stagii de practica si invatare la locul de munca la care vor participa 200 de elevi in medii de practica create in cadrul proiectului OS2- Consiliere si orientare in cariera si elaborarea portofoliului profesional pentru 200 de elevi membri ai grupului tinta OS3- Incheierea de parteneriate scoala - mediul de afaceri pentru tranzitia elevilor/ absolventilor din sistemul educational spre piata muncii si crearea unui sistem informational specific OS4- Sprijinirea invatarii la locul de munca prin infiintarea de firme de exercitiu, participarea la concursuri (inclusiv de firme de exercitiu) si utilizarea TIC in procesele de invatare practica OS5 – Managementul, monitorizarea, implementarea proiectului si derularea achizitiilor (24 luni) </t>
  </si>
  <si>
    <t>OI POCU ME</t>
  </si>
  <si>
    <t>Profesionalizarea carierei didactice - PROF</t>
  </si>
  <si>
    <t>Asigurarea mentoratului profesional pe durata întregii cariere didactice, în sistemul de învațământ preuniversitar, prin crearea unui sistem național coerent si fiabil de formare profesionala si de dezvoltare a competenței didactice, ca formare psihopedagogica, necesare ocuparii si exercitarii unei funcții didactice precum si obținerii performanței pedagogice în învațământul preuniversitar din România, în activitatea de predare/formare si în activitatea de management educațional, în contextul procesului global de digitalizare a sistemelor de educație.</t>
  </si>
  <si>
    <t>Bucureşti - Ilfov, Centru, Nord-Est, Nord – Vest, Sud - Muntenia, Sud-Est, Sud-Vest Oltenia, Vest</t>
  </si>
  <si>
    <t>Municipiul Bucureşti, Ilfov, Alba, Brașov, Covasna, Harghita, Mureș, Sibiu, Bacău, Botosani, Iasi, Neamt, Suceava , Vaslui, Bihor, Bistrița-Năsăud, Cluj, Maramures, Satu-Mare, Salaj, Arges, Calarasi, Dambovita, Giurgiu, Ialomita, Prahova, Teleorman, Braila, Buzau, Constanta, Galati, Tulcea, Vrancea, Dolj, Gorj, Mehedinti, Olt, Valcea, Arad, Caras-Severin, Hunedoara, Timis</t>
  </si>
  <si>
    <t>L+P5+P6+P7+P8+P9+P10+P11+P12+P13+P14+P15: autoritate a administratiei publice centrale finantata integral de la bugetul de stat sau BAS/P1+P2+P3+P4: institutie de învatamânt superior de stat acreditata</t>
  </si>
  <si>
    <t>TOTAL OI ME</t>
  </si>
  <si>
    <t>Bucureşti - Ilfov, Nord-Est, Nord – Vest, Sud – Est, Sud - Vest Oltenia, Vest</t>
  </si>
  <si>
    <t>Asigurarea cheltuielilor pentru utilitatile de functionare a OIR POSDRU SVO</t>
  </si>
  <si>
    <t>Sprijin acordat OIRPOSDRU Vest pentru achiziționarea de mobilier destinat amenajării unei săli de ședință</t>
  </si>
  <si>
    <t>Sprijin acordat OIRPOSDRU Vest in vederea asigurarii cheltuielilor cu deplasarea 2021 - 2023</t>
  </si>
  <si>
    <t>Sprijin acordat Directiei OI POCU pentru organizarea vizitelor monitorizare si verificare a proiectelor POCU 2014-2020</t>
  </si>
  <si>
    <t>AA 1/14.04.2021</t>
  </si>
  <si>
    <t>1/23/03/2018;2/05/10/2018;3/31/10/2018;4/10/12/2018;5/11/03/2019;6/11/03/2019;7/29/03/2019;8/22/04/2021</t>
  </si>
  <si>
    <t>Dezvoltarea comunitara si cresterea calitatii vietii Comunei Cincu prin asigurarea unei interventii sociale integrale in domenii sociale relevate, respectiv ocupare, servicii sociale si socio-medicale, locuire si favorizarea accesului la informare privin drepturile sociale si cetatenesti a membrilor comunitatii</t>
  </si>
  <si>
    <t>Localitatea Cincu (asigura interventii concentrate si complementare pentru cele 250 de persoane apartinand grupului tinta, din care 60 persoane de etnie roma, respectiv persoane aflate in risc de saracie si excluziune sociala din comunitatea ce apartine Strategiei de Dezvoltare Locala aprobata de PNDR 2014-2020</t>
  </si>
  <si>
    <t>S-organism neguvernamental nonprofit (persoana juridica de drept privat fara scop patrimonial)/P1-unitate administrativ teritoriala nivel local/P2-microîntreprindere</t>
  </si>
  <si>
    <t>Dezvoltare integrată Racovița</t>
  </si>
  <si>
    <t>Dezvoltarea comunitara si cresterea calitatii vietii Comunei Racovita prin asigurarea unei interventii sociale integrale in domenii sociale relevate, respectiv ocupare, servicii sociale si socio-medicale, locuire si favorizarea accesului la informare privin drepturile sociale si cetatenesti a membrilor comunitatii</t>
  </si>
  <si>
    <t>Localitatea Rcovița (Obiectivul general al proiectului este „Dezvoltarea comunitara si cresterea calitatii vietii
Comunei Racovita prin asigurarea unei interventii sociale integrale in domenii sociale
relevate, respectiv ocupare, servicii sociale si socio-medicale, locuire si favorizarea
accesului la informare privin drepturile sociale si cetatenesti a membrilor comunitatii”.
Pentru atingerea acestui obiectiv generos, proiectul asigura interventii concentrate si
complementare pentru cele 250 de persoane apartinand grupului tinta, respectiv
persoane aflate în risc de saracie si excluziune sociala din comunitatea ce apartine
Strategie de Dezvoltare Locala aprobata de PNDR 2014-2020)</t>
  </si>
  <si>
    <t>S-organism neguvernamental nonprofit (persoana juridica de drept privat fara scop patrimonial)/P1-instituții publice aflate în subordinea sau sub coordonarea consiliului local/primarului/P2-organism neguvernamental nonprofit (persoana juridica de drept privat fara scop patrimonial)</t>
  </si>
  <si>
    <t>Implementare SDL Ighiu</t>
  </si>
  <si>
    <t>Implementarea la nivelul comunei Ighiu - jud Alba a unui sistem integrat de servicii sociale, educationale, de ocupare si antreprenoriat care sa permita intr-un interval de 3 ani imbunatatirea statusului economic si social pentru cel putin 250 locuitori ai comunei, numarul beneficiarilor pe termen lung fiind mult mai mare.</t>
  </si>
  <si>
    <t>Localitatea Ighiu, Municipiul Alba Iulia</t>
  </si>
  <si>
    <t>S-unitate administrativ teritoriala nivel local/P1-organism neguvernamental nonprofit (persoana juridica de drept privat fara scop patrimonial)/P2-instituție de învățământ pre-universitar de stat acreditată</t>
  </si>
  <si>
    <t>Cresterea nivelului de calificare al angajatilor in vederea imbunatatirii statutului pe piata muncii prin dezvoltarea de competente si calificari certificate si recunoscute in domeniul serviciilor ospitalitatii - II</t>
  </si>
  <si>
    <t>Cresterea nivelului de calificare al unui numar de 700 de angajati, din regiunile Centru, Sud Muntenia, Sud Est, Nord Vest, Nord Est, Vest, Sud Vest cu accent pe acei adulti, cu un nivel scazut de calificare si persoanele cu varsta de peste 40 ani, din zone rurale, prin dezvoltarea si organizarea unui sistem integrat de interventie axat pe participarea la programe de formare profesionala relevante in vederea dobandirii de competente profesionale certificate, recunoscute la nivel national si comunitar in vederea imbunatatirii statutului in campul muncii prin dezvoltarea unei cariere profesionale in domeniul servicilor ospitalitatii.</t>
  </si>
  <si>
    <t xml:space="preserve">Alba, Brașov, Covasna, Harghita, Mureș, Sibiu, Bacău, Botoșani, Neamț, Iași, Suceava, Vaslui, Bihor, Bistrița-Năsăud, Cluj, Maramureș, Satu Mare, Sălaj, Argeș, Călărași, Dâmbovița, Giurgiu, Ialomița, Prahova, Teleorman, Brăila, Buzău, Constanța, Galați, Tulcea, Vrancea, Dolj, Gorj, Mehedinți,Olt, Vâlcea, Arad, Caraș-Severin, Hunedoara, Timiș </t>
  </si>
  <si>
    <t xml:space="preserve">Județele Alba, Brașov, Covasna, Harghita, Mureș, Sibiu, Bacău, Botoșani, Neamț, Iași, Suceava, Vaslui, Bihor, Bistrița-Năsăud, Cluj, Maramureș, Satu Mare, Sălaj, Argeș, Călărași, Dâmbovița, Giurgiu, Ialomița, Prahova, Teleorman, Brăila, Buzău, Constanța, Galați, Tulcea, Vrancea, Dolj, Gorj, Mehedinți,Olt, Vâlcea, Arad, Caraș-Severin, Hunedoara, Timiș </t>
  </si>
  <si>
    <t>S-întreprindere mica</t>
  </si>
  <si>
    <t>Cresterea nivelului de calificare al unui numar de 700 de angajati, din regiunile Centru, Sud Muntenia, Sud Est, Nord Vest, Nord Est, Vest, Sud Vest cu accent pe acei adulti, cu un nivel scazut de calificare si persoanele cu varsta de peste 40 ani, din zone rurale, prin dezvoltarea si organizarea unui sistem integrat de interventie axat pe participarea la programe de formare profesionala relevante in vederea dobandirii de competente profesionale certificate, recunoscute la nivel national si comunitar in vederea imbunatatirii statutului in campul muncii prin dezvoltarea unei cariere profesionale in domeniul turismului.</t>
  </si>
  <si>
    <t>Cresterea nivelului de calificare al angajatilor in vederea imbunatatirii statutului pe piata muncii prin dezvoltarea de competente si calificari certificate si recunoscute in domeniul serviciilor ospitalitatii I</t>
  </si>
  <si>
    <t>Comunitati Marginalizate Sustinute – scaderea numarului de persoane in risc de saracie in comuna Albesti/judetul Mures - CMS-Albesti</t>
  </si>
  <si>
    <t>Reducerea numarului de persoane aflate in risc de saracie si excluziune sociala din comunitatea marginalizata „Valea Albestiului”, identificata in cadrul comunei Albesti, prin implementarea de masuri/operatiuni integrate, in contextul mecanismului de DLRC, masuri adresate unui Grup Tinta de 250 de persoane din aceasta comunitate marginalizata.</t>
  </si>
  <si>
    <t>Localitatea Albești (Proiectul vizeaza UAT-ul Comuna Albesti, jud. Mures, comuna cu o populatie de pana la
20.000 de locuitori din teritoriul acoperit de SDL elaborata de GAL Dealurile Tarnavelor judet Mures si finantanta prin PNDR 2014 - 2020)</t>
  </si>
  <si>
    <t xml:space="preserve">S-unitate administrativ teritorială nivel local/P1-instituţie de învăţământ pre-universitar de stat acreditată/P2-organism neguvernamental nonprofit (persoana juridica de drept privat fara scop patrimonial)/P3-organism neguvernamental nonprofit (persoana juridica de drept privat fara scop patrimonial)
</t>
  </si>
  <si>
    <t>Furnizarea de masuri integrate de prevenire si de asigurare de oportunitati egale pentru 270 copii/elevi ai caror parinti sunt plecati in straintate, care fac parte din categoria grupurilor vulnerabile, cu accent pe elevii apartinand minoritatii roma si pe elevii din mediul rural/comunitatile dezavantajate socio-economic, cu scopul cresterii participarii acestora la invatamantul prescolar si scolar si de reducere a parasirii timpurii a scolii de catre acestia</t>
  </si>
  <si>
    <t>S-întreprindere mica/P1-microîntreprindere</t>
  </si>
  <si>
    <t>S-întreprindere mica/P1-microîntreprindere/P2-organism neguvernamental nonprofit (persoana juridica de drept privat fara scop patrimonial)</t>
  </si>
  <si>
    <t>Părinți înapoi acasă!</t>
  </si>
  <si>
    <t>Derularea unor actiuni de sprijin pentru 150 de prescolari si elevi în vederea stimularii participarii la educatie a copiilor ai caror parinti sunt plecati în strainatate si prevenirea fenomenului de parasire timpurie a scolii.</t>
  </si>
  <si>
    <t>S-organism neguvernamental nonprofit (persoana juridica de drept privat fara scop patrimonial/P1-organism neguvernamental nonprofit (persoana juridica de drept privat fara scop patrimonial)</t>
  </si>
  <si>
    <t>Reducerea numarului de persoane aflate in risc de saracie si excluziune sociala din ZUM Alba Iulia, in care exista populatie apartinand minoritatii rome, prin implementarea de masuri integrate in contextul mecanismului DLRC, in conformitate cu politicile de crestere a calitatii vietii, coeziunii sociale, imbunatatirea mediului de viata si crestere economica in intreg teritoriul SDL Alba Iulia</t>
  </si>
  <si>
    <t>Municipiul Alba Iulia (Cartierele de locuit cuprinse în interiorul SDL: Cetate, partea de nord a cartierului Carolina, zona de nord a cartierului Tolstoi, cartierul Lumea Noua si cartierele Ampoi I, II si III. Teritoriul SDL are urmatoarele limite: la nord: stația de transformare electrica, limita domeniu public, limita posterioara teren Fabrica de covoare str.Grigore Antipa, str.Petre Ispirescu, limita posterioara parcele blocuri 39, 41, 45, limita posterioara parcela Pensiunea Ma, str.Ariesului, limite proprietate baza sportiva Ampoi 2; la est:malul râului Ampoi, limita zona blocuri cartier Ampoi 1, str. Tudor Vladimirescu; la sud: str. Henri Coanda, str.Vasile Alecsandri, str. Petru Maior, str.Septimius Severus, limita proprietate privata Calea Moþilor nr. 84, Calea Moþilor, limite posterioare parcele individuale dintre strazile Timotei Cipariu si 9 Mai, str.Dr.Ioan Raþiu, str.Ion Agârbiceanu, B-dul Horea, b-dul 1 Decembrie 1918, b-dul Transilvaniei; la vest: B-dul Revoluției,Calea Moților, str. Bayonne.</t>
  </si>
  <si>
    <t xml:space="preserve">S-unitate administrativ teritorială nivel local/P1-instituţii publice aflate în subordinea sau sub coordonarea consiliului local/primarului/P2-instituþie de învaþamânt pre universitar de stat acreditata
</t>
  </si>
  <si>
    <t>Crearea unui model integrat, inovator si sustenabil de sprijinire a dezvoltarii armonioase a prescolarilor si elevilor cu parinti plecati la lucru in strainatate (75), cu accent pe acces la educatie, consiliere psihologica, activitati recreativo-sociale si sanatate, prin responsabilizarea parintilor si reprezentantilor legali (30), comunitatilor locale si a altor actori reprezentativi in domeniul educatiei si protectiei drepturilor copilului (3 retele de sprijin).</t>
  </si>
  <si>
    <t>Municipiul Târgu Mureș, comuna Sântana de Mureș</t>
  </si>
  <si>
    <t>S-organism neguvernamental nonprofit (persoana juridica de drept privat fara scop patrimonial)</t>
  </si>
  <si>
    <t>Dezvoltarea competentelor antreprenoriale si infiintarea de noi afaceri si structuri ale economiei sociale in comunitatea Garcini prin facilitarea accesului pentru 205 persoane vulnerabile din SDL Garcini la servicii integrate constand in cursuri de formare antreprenoriala, consiliere antreprenoriala, consiliere vocationala, precum si sesiuni de informare privind egalitatea de sanse si gen, combaterea discriminarii si protectia mediului.</t>
  </si>
  <si>
    <t>Municipiul Săcele (Activitatile proiectului se vor derula la nivelul teritoriului SDL Garcini, format din Zona Urbana Marginalizata (ZUM) si Zona functionala (ZF) aferenta:1. ZUM: strazile Rodnei, Cetinii, Garciniului, Barajului, Subobrej, Amurgului, Raului,Ferigii, Ghioceilor, Lamaitei, Lacului, Pajistei, Piscului, B-dul George. Moroianu(numerele 420-final; 413-final);
2. ZF: strazile Aleea Episcop Popeea, Viitorului, Tarlungului, Martin Luther, Lunga,General Dragalina, Valea Larga, Vulcan, Oituz (numerele 50-final; 33-final), B-dul George. Moroianu (numerele 247-411; 230-418) si Mocanilor (numerele 1-3; 2-6).</t>
  </si>
  <si>
    <t xml:space="preserve">S-asociaţie de dezvoltare intercomunitară (ADI)/P1-întreprindere mică/P2-asociaţie de dezvoltare intercomunitară (ADI
</t>
  </si>
  <si>
    <t>nr.4/22.04.2021</t>
  </si>
  <si>
    <t>nr.6/28.04.2021</t>
  </si>
  <si>
    <t>nr.4/09.04.2021</t>
  </si>
  <si>
    <t>nr.5/22.04.2021</t>
  </si>
  <si>
    <t>nr.3/06.04.2021</t>
  </si>
  <si>
    <t>nr.4/08.04.2021</t>
  </si>
  <si>
    <t>nr.3/15.04.2021</t>
  </si>
  <si>
    <t>nr.2/15.04.2021</t>
  </si>
  <si>
    <t>nr.2/08.04.2021</t>
  </si>
  <si>
    <t>nr.3/14.04.2021</t>
  </si>
  <si>
    <t>nr.4/28.04.2021</t>
  </si>
  <si>
    <t>nr.1/15.04.2021</t>
  </si>
  <si>
    <t>nr.6/22.04.2021</t>
  </si>
  <si>
    <t>nr.2/22.04.2021</t>
  </si>
  <si>
    <t>nr.6/06.04.2021</t>
  </si>
  <si>
    <t>nr.3/09.04.2021</t>
  </si>
  <si>
    <t>nr.2/14.04.2021</t>
  </si>
  <si>
    <t>nr.3/22.04.2021</t>
  </si>
  <si>
    <t>nr.4/27.02.2020</t>
  </si>
  <si>
    <t>nr.4/06.04.2021</t>
  </si>
  <si>
    <t>Educatie anteprescolara incluziva pentru viitor</t>
  </si>
  <si>
    <t>Imbunatatirea educatiei ante-prescolarilor in regiunea Sud-Est, prin implementarea unor instrumente de educare, pentru minim 73</t>
  </si>
  <si>
    <t>Municipiul Focşani</t>
  </si>
  <si>
    <t>#Magurele- Educație de calitate pentru copiii de la 0 la 3 ani</t>
  </si>
  <si>
    <t>Obiectivul general al proiectului consta in cresterea participarii la invatamantul ante-prescolar si prescolar, in special a grupurilor cu risc de
parasire timpurie a scolii, cu accent pe copiii apartinand minoritatii roma pentru 54 de copii din care 17 de etnie roma (peste 30%), intr-un
interval de 27 de luni.</t>
  </si>
  <si>
    <t>Oraș Măgurele</t>
  </si>
  <si>
    <t xml:space="preserve">L: organism neguvernamental non-profit/P1: unitate administrativ teritoriala nivel local /P2: institutie de învatamânt pre-universitar de stat acreditata </t>
  </si>
  <si>
    <t>/..A1/16.10.2017; AA2/01.03.2018; AA3/12.03.2018;  AA4/15.11.2018 AA5/12.06.2019 AA6/24.07.2019 AA7/05.03.2020,AA8/25.03.2021, Instructiunea 7/26.03.2021</t>
  </si>
  <si>
    <t>AA1/06.03.2018; AA2/14.05.2018; AA3/17.05.2018 AA4/07.08.2018 AA5/08.10.2018; AA6/19.02.2019 AA7/27.05.2019  AA8/26.02.2020 AA9/17.12.2020  AA10/18.03.2021, Instructiunea 7/26.03.2021</t>
  </si>
  <si>
    <t>AA1/03.10.2019; AA2/29.07.2020; AA3/26.04.2021</t>
  </si>
  <si>
    <t>AA1/17.12.2019 AA2/02.03.2020 AA3/05.08.2020; AA4/14.04.2021</t>
  </si>
  <si>
    <t>AA1/20.11.2019  AA3/26.02.2020 AA4/08.05.2020 AA6/07.08.2020; AA7/05.10.2020; AA8/22.10.2020 AA9/10.12.2020; AA10/16.03.2021; AA11/13.04.2021</t>
  </si>
  <si>
    <t>AA1/11.01.2021, AA2/22.04.2021</t>
  </si>
  <si>
    <t>AA1/08.10.2020, AA2/26.11.2020, AA3/07.04.2021</t>
  </si>
  <si>
    <t>AA1/25.11.2020, AA2/08.04.2021</t>
  </si>
  <si>
    <t>AA1 12970/29.04.2021</t>
  </si>
  <si>
    <t>Formarea un pas important în dezvoltarea carierei</t>
  </si>
  <si>
    <t>JudeteleȘ Dolj, Gorj, Mehedinti, Olt, Valcea</t>
  </si>
  <si>
    <t>organism neguvernamental nonprofit/întreprindere mijlocie/organism neguvernamental nonprofit</t>
  </si>
  <si>
    <t>Act aditional nr.1/9680/10.11.2017                           Act aditional nr.2/6999/19.07.2018           Act aditional nr.3/9327/13.09.2018                   Act aditional nr.4/12799/20.11.2018           Act aditional nr.5/15994/12.11.2019   Act aditional nr.6/4694/12.03.2020      Act aditional nr.7/20995/20.10.2020     Act aditional nr.8/20995/29.10.2020       Act aditional nr.9/24303/27.11.2020     Act aditional nr.10/26050/24.12.2020         Act aditional nr.11/7668/05.04.2021</t>
  </si>
  <si>
    <t>Act aditional nr.1/07.06.2018                  Act aditional nr.2/6125/29.06.2018     Act aditional nr.3/8245/22.08.2018     Act aditional nr.4/8599/29.08.2018      Act aditional nr.5/12256/13.11.2018   Act aditional nr.6/12797/20.11.2018                            Act aditional nr.7/1385/01.02.2019                                 Act aditional nr.8/3405/13.03.2019                                               Act aditional nr.9/4877/12.04.2019                                                    Act aditional nr.10/7422/07.06.2019    Act aditional nr.11/14330/15.10.2019      Act aditional nr.12/15889/11.11.2019      Act aditional nr.13/24054/25.11.2020      Act aditional nr.14/8837/19.04.2021</t>
  </si>
  <si>
    <t>Act aditional nr.1/18006/10.09.2020     Act aditional nr.2/7861/05.04.2021</t>
  </si>
  <si>
    <t>Act aditional  nr.1/8655/15.05.2021</t>
  </si>
  <si>
    <t>Act aditional nr.1/9845/29.04.2021</t>
  </si>
  <si>
    <t>Schimbare prin invatare</t>
  </si>
  <si>
    <t>Cresterea sanselor de participare la programele de formare profesionala continua pentru 651 persoane, prin oferirea de pachete integrate de masuri active, inclusiv prin recunoasterea si certificarea rezultatelor invatarii dobandite in contexte non-formale si informale corelate cu nevoile pietei muncii in Regiunea Sud –Muntenia pe parcursul a 24 de luni. OS 1 - Constientizarea participarii la programele de invatare continua, inclusiv prin participarea la serviciile de consiliere profesionala si tutorat, recunoastere si certificare a rezultatelor invatarii dobandite in contexte non-formale si informale a 651 de persoane, cu accent pe acei adulti, cu un nivel scazut de calificare si persoanele cu varsta de peste 40 ani, din zone rurale defavorizate. OS 2 – Sprijinirea celor 651 de persoane din GT prin acordarea de actiuni de consiliere profesionalasi tutorat inclusiv prin realizarea de programe de educatie personalizate in vederea incurajarii participarii la programele de FPC, in legatura directa cu sustinerea proceselor de validare a rezultatelor invatarii dobandite in contexte non-formale si informale, dezvoltarea carierei si cautarea de noi oportunitati delocuri de munca. Prin acest obiectiv se contribuie la realizarea OG prin includerea GT in activitati specifice de consiliere si tuturor cu scopul de a dezvolta increderea in sine si ulterior, pentru constientizarea necesitatii dobandirii de noi competente cu scopul de a-si dezvolta cariera si/sau de a cauta noi oportunitati de locuri de munca.OS 3 –Includerea unui numar de 525 de persoane din GT in vederea participarii la programele de FPC inclusiv actiuni de evaluare, recunoastere si validare a rezultatelor invatarii dobandite in contexte non-formale si informale, prin masuri integrate si flexibile care vizeaza imbunatatirea abilitatilor de baza si transversale, atat profesionale, cat si non-profesionale, precum si a competentelor antreprenoriale.Prin intermediul acestui obiectiv se urmareste pregatirea documentelor necesare pentru acordarea acestui serviciu, elaborarea metodologiei specifice de implementare, monitorizare si cuantificare a rezultatelor, elaborarea dosarului de cursant, organizarea cursurilor de formare in urmatoarele ocupatii: camerista, operator introducere, validare si prelucrare date, lucrator in comert si antreprenor.</t>
  </si>
  <si>
    <t>TeleormanPrahovaIalomiţaGiurgiuDâmboviţaCălăraşiArgeş</t>
  </si>
  <si>
    <t>Judeţul TeleormanJudeţul PrahovaJudeţul IalomiţaJudeţul GiurgiuJudeţul DâmboviţaJudeţul CălăraşiJudeţul Argeş</t>
  </si>
  <si>
    <t xml:space="preserve">Obiectivul general al proiectului contribuie la realizarea obiectivului major POCU de dezvoltare a resurselor umane prin cresterea accesului la un sistem de educatie, dar si la obiectivul specific POCU 6.12. care consta in cresterea participarii la programele de formare profesionala continua, cu accent pe acei adulti, cu un nivel scazut de calificare si persoanele cu varsta de peste 40 ani, din zone rurale defavorizate, inclusiv prin recunoasterea si certificarea rezultatelor invatarii dobandite in context nonformale si informale. OS1. Creșterea nivelului de formare profesională in vederea adaptarii calificarilor la nevoile pietei muncii prin dobandirea, actualizarea sau schimbarea calificarilor (cursuri de calificare si/sau recalificare oferite in cadrul pr) pentru cel puțin 655 persoane, din care minim 30% din totalul grupului tinta, adica un minim de 198 persoane vor fi: persoane peste 40 ani, persoane cu nivel scazut de calificare si persoane din mediul rural; ”Persoana cu nivel scăzut de calificare” reprezintă o persoană cu un nivel de educație ISCED 0-2 (cel mult studii gimnaziale absolvite), sau care are studii de nivelul ISCED 3 dar acestea nu mai sunt cerute de piața muncii sau au ocupații din grupa majoră 9 cf. COR – Muncitori Necalificați sau alte ocupații precum personal casnic pentru îngrijire.OS2. Conștientizarea a cel puțin 655 persoane, în special persoane peste 40 ani, persoane cu nivel scazut de calificare, persoane din mediul rural, cu privire la posibilitatile de schimbare a locului de munca sau schimbarea functiei corespunzatoare unei calificari mai avansate;OS3. Creșterea nivelului de certificare pentru cel puțin 80% dintre persoanele incluse în grupul țintă; OS4. Cresterea numarului de persoane care isi schimba locul de munca sau incadrare a participantilor pe o functie corespunzatoare unei calificari mai avansate, pentru cel putin 58% dintre persoanele incluse in grupul tinta; OS5. Cresterea numarului de persoane care urmează studii/cursuri de formare la încetarea calității de participant - pentru cel putin 10% dintre persoanele incluse in grupul tinta; </t>
  </si>
  <si>
    <t>HunedoaraCaraş-SeverinAradTimiş</t>
  </si>
  <si>
    <t>Municipiul HunedoaraMunicipiul DevaMunicipiul ReşiţaMunicipiul AradMunicipiul Timişoara</t>
  </si>
  <si>
    <t>OBIECTIVUL GENERAL AL PROIECTULUI: Dezvoltarea competențelor profesionale și transversale pentru 242 de studenți din învățământul superior tehnic Constructii-Cai Ferate Drumuri si Poduri-CFDP prin *organizarea de stagii de practică, prin *valorificarea parteneriatelor sustenabile cu mediul privat(angajatori, asociatii profesionale), prin *acces la servicii de consiliere și orientare profesională, în vederea facilitarii tranzitiei spre piata muncii si a creșterii șanselor de angajare în specializările studiate, pentru min 90 de absolventi.OS 1: Dezvoltarea și valorificarea celor 2 parteneriate existente, prin extinderea și operationalizarea a min. 3 parteneriate de practică cu universitatile, în cadrul unei Rețele de practică și prin susținerea de 6 evenimente, pe durata proiectului. *O1: corespunde pachetului de activități (1.1). Va fi măsurat prin rezultatele R1 și va contribui la realizarea Indicatorului 4S129: Persoane (cursanți/studenți) care beneficiază de sprijin pentru tranziția de la școală la viața activă.OS 2: Dezvoltarea unui set de măsuri inovative cu rol de diversificare a șanselor de angajare si de facilitare a tranzitiei pe piata muncii pentru min 90 de studenti, pe durata proiectului. *O2: corespunde pachetului de activități (1.2). Va fi măsurat prin rezultatele R2 și va contribui la realizarea Indicatorului 4S129: Persoane (cursanți/studenți) care beneficiază de sprijin pentru tranziția de la școală la viața activă și a Indicatorului 4S116: Cursanți/studenți care își găsesc un loc de muncă la încetarea calității de participant.OS 3: Dezvoltarea competențelor profesionale specifice pentru 242 de studenți din invatamantul universitar tehnic, prin adaptarea conținuturilor teoretice la cerințele locului de muncă și prin participarea acestora la un stagiu de practică. *O3: corespunde pachetului de activități (2.2) și (2.3). Va fi măsurat prin rezultatele R4 și R5 și va contribui la realizarea Indicatorului 4S115: Cursanți/studenți care dobândesc o calificare la încetarea calității de participant și Indicatorului 4S117: Cursanți/studenți care urmează studiile la încetarea calității de participant.</t>
  </si>
  <si>
    <t>Nord-Est,Centru,Vest, Sud Vest Oltenia,Sud-Est, Sud-Muntenia,Nord-Vest</t>
  </si>
  <si>
    <t>BacăuSibiuMureşHarghitaCovasnaBraşovAlbaTimişHunedoaraCaraş-SeverinAradVâlceaOltMehedinţiGorjDoljVranceaTulceaGalaţiConstanţaBuzăuBrăilaTeleormanPrahovaIalomiţaGiurgiuDâmboviţaCălăraşiArgeşSălajSatu MareMaramureşClujBistriţa-NăsăudBihorVasluiSuceavaNeamţIaşiBotoşani</t>
  </si>
  <si>
    <t>Judeţul BacăuJudeţul SibiuJudeţul MureşJudeţul HarghitaJudeţul CovasnaJudeţul BraşovJudeţul AlbaJudeţul TimişJudeţul HunedoaraJudeţul Caraş-SeverinJudeţul AradJudeţul VâlceaJudeţul OltJudeţul MehedinţiJudeţul GorjJudeţul DoljJudeţul VranceaJudeţul TulceaJudeţul GalaţiJudeţul ConstanţaJudeţul BuzăuJudeţul BrăilaJudeţul TeleormanJudeţul PrahovaJudeţul IalomiţaJudeţul GiurgiuJudeţul DâmboviţaJudeţul CălăraşiJudeţul ArgeşJudeţul SălajJudeţul Satu MareJudeţul MaramureşJudeţul ClujJudeţul Bistriţa-NăsăudJudeţul BihorJudeţul VasluiJudeţul SuceavaJudeţul NeamţJudeţul IaşiJudeţul Botoşani</t>
  </si>
  <si>
    <t>organism neguvernamental nonprofit (persoană juridică de drept privat fără scop patrimonial)/întreprindere mare/întreprindere mare</t>
  </si>
  <si>
    <t>Stagii de practica si orientare pentru studentii medicinisti ( SPOR-SIM )</t>
  </si>
  <si>
    <t>OG] OBIECTIVUL GENERAL AL PROIECTULUI îl constituie dezvoltarea aptitudinilor, vocatiilor studentilor la Medicina si Asistenta Medicala aflati in ciclul de invatamant universitar de stat din Universitatea Titu Maiorescu – Facultatea de Medicina Bucuresti si Facultatea de Asistenta Medicala Tg.Jiu, pregatirea acestora pentru competitivitate pe piaţa muncii prin: - corelarea instruirii superioare cu cerinţele practice de pe piaţa muncii în domeniul medicina si prin - completarea acesteia cu activitati specifice de consiliere si orientare profesionala. Obiectivul general vizează crearea unor parteneriate sustenabile de practica in domeniul medical si a unui sistem de consiliere in cariera si de stagii de practica bazat pe activitati care să dezvolte participanţilor capacitatea a se integra rapid pe piata muncii. In completarea educatiei din sistemul clasic universitar, proiectul este conceput sa maximizeze sansele de angajare ale studentilor si sa dezvolte oportunitatile practica in munca. OS1. Promovarea şi dezvoltarea de parteneriate între universitate, mediul de afaceri şi instituţii publice în vederea creşterii eficienţei şi calităţii formarii practice de care beneficiaza studenţii in scopul facilitarii tranziţiei de la scoală la viaţa activă. Pe parcursul implementării proiectului se vor încheia parteneriate între universitate şi actori relevanti ai pietei muncii din zona serviciilor medicale si de sanatate, realizându-se întâlniri periodice cu reprezentanţii angajatorilor, urmând ca experţii echipei de proiect, pe baza concluziilor desprinse din discuţii şi a feed-back-ului din partea mediului privat şi public, să propună conducerii universităţii adaptarea curriculei şcolare pentru obţinerea maximului de eficienţă în pregătirea studenţilor, îmbunătăţindu-se în acest fel tranziţia de la şcoală la viaţa activă. Având în vedere obiectivul general al POCU, putem spune că prezentul proiect contribuie la realizarea acestuia din două puncte de vedere, atât prin creşterea competitivităţii absolvenţilor universităţii, dar şi prin realizarea unei corelaţii între educaţia studenţilor şi cerinţele pieţei muncii cu privire la angajaţii din domeniul medical. Proiectul va schimba ideea de practica universitara pentru grupul tinta vizat , ridicand-o la un nivel net superior celui existent in prezent. Aceasta abordare prezinta avantajul incontestabil de a putea fi continuata si dezvoltata si dupa terminarea proiectului, prin activitatea celor 5 PARTENERIATE DE PRACTICA VIZATE asigurand astfel un efect pozitiv si sustenabil pe termen lung in ceea ce priveste facilitarea insertiei pe piata muncii a absolventilor.OS2. Creşterea gradului de ocupare pentru studenţii de la specializarile medicina si asitenta medicala prin îmbunătăţirea nivelului de pregătire profesională a studenţilor, urmărindu-se îmbinarea pregătirii teoretice şi practice conformă cu nevoile pieţei. Proiectul are ca şi grup ţintă studenţii de la medicina si asistenta medicala, de aceea accentul cade pe buna pregătire practică a acestora, sprijinindu-se programele de învăţare la locul de muncă pentru a face faţă noilor cerinţe ale angajatorilor. O inovatie absoluta este integrarea in stagiul de practica a unor module ce utilizeaza cele mai noi tehnologii de simulare medicala, atlase de anatomie virtuala ce permit vizualizarea interactivă a peste 4000 de structuri anatomice cu denumiri în limbile engleză și latină, animații cu toate segmentele sistemului osteo-articular și musculatura aferentă, patologii comune, precum și teste pentru verificarea cunoștintelor.OS3 Dezvoltarea si implementarea unui sistem de consiliere si orientare in cariera adresat studentilor cu specialitate medicina si asistenta medicala imbunatatind astfel situatia actuala din mediul universitar la aceaste specializari. Prin dezvoltarea acestui sistem de consiliere adaptat specificului din domeniul medical si de sanatate se va facilita tranzitia participantilor de la sistemul de invatare la viata activa si insertia acestora pe piata muncii. Membrii grupului tinta vor fi informati asupra tuturor ramurilor profesionale specifice studiilor lor, prezentandu-li-se avantajele si dezavantajele fiecareia in parte, astfel incat fiecare student/absolvent sa poata alege o evolutie personala in cariera cat mai potrivita. Vor fi prezentate si variante de evolutie a carierei pe care, din cauza corelarii deficitare a sistemului de educatie si formare cu piata muncii, absolventii le exclud din start, nefiind suficient de informati. Un astfel de exemplu il reprezinta cazurile absolut rarisime in care tinerii ajung sa urmeaze o cariera in mediul universitar sau in cercetare (membrii grupului tinta fiind studenti/absolventi ai unei universitati de cercetare dezvoltare). In acest sens studentii vor fi sprijiniti sa: să se înţeleagă mai bine şi să se evalueze in raport cu specificul domeniului, să elaboreze planuri cu privire la propria carieră in domeniul medical, să aibă în vedere cariere alternative, să facă faţă cu succes diferitelor obstacole pentru a-şi câştiga locul în societate şi pe piaţa muncii.</t>
  </si>
  <si>
    <t>Vest, Sud-Vest Oltenia, Sud-Est, Sud-Muntenia, Centru</t>
  </si>
  <si>
    <t>HunedoaraCaraş-SeverinVâlceaOltMehedinţiGorjVranceaTulceaGalaţiConstanţaBuzăuBrăilaTeleormanPrahovaIalomiţaGiurgiuDâmboviţaCălăraşiArgeşSibiuHarghitaCovasnaBraşov</t>
  </si>
  <si>
    <t>Judeţul HunedoaraJudeţul Caraş-SeverinJudeţul VâlceaJudeţul OltJudeţul MehedinţiJudeţul GorjJudeţul VranceaJudeţul TulceaJudeţul GalaţiJudeţul ConstanţaJudeţul BuzăuJudeţul BrăilaJudeţul TeleormanJudeţul PrahovaJudeţul IalomiţaJudeţul GiurgiuJudeţul DâmboviţaJudeţul CălăraşiJudeţul ArgeşJudeţul SibiuJudeţul HarghitaJudeţul CovasnaJudeţul Braşov</t>
  </si>
  <si>
    <t>instituție de învățământ superior particulară acreditată/organism neguvernamental nonprofit (persoană juridică de drept privat fără scop patrimonial)</t>
  </si>
  <si>
    <t>O sansa pentru mine</t>
  </si>
  <si>
    <t>Obiectivul general al proiectului: Cresterea sanselor de participare la programele de formare profesionala continua pentru 651 persoane, prin oferirea de pachete integrate de masuri active, inclusiv prin recunoasterea si certificarea rezultatelor invatarii dobandite in contexte non-formale si informale corelate cu nevoile pietei muncii in Sud Est pe parcursul a 24 de luni. OS 1 - Constientizarea participarii la programele de invatare continua, inclusiv prin participarea la serviciile de consiliere profesionala si tutorat, recunoastere si certificare a rezultatelor invatarii dobandite in contexte non-formale si informale a 651 de persoane, cu accent pe acei adulti, cu un nivel scazut de calificare si persoanele cu varsta de peste 40 ani, din zone rurale defavorizate. Prin intermediul acestui obiectiv, se urmareste aducerea la cunostinta potentialilor membri GT beneficiile directe ce pot fi obtinute ca urmare a participarii la activitatile proiectului cu posibilitatea de a accesa pachetul de beneficii pus la dispozitia acestora. Procesul de constientizare are un caracter permanent, desfasurandu-se pe toata durata de implementare a proiectului si contine: Realizarea Planului de Implementare – formare profesionala si evaluare competente; Realizarea Planului de Implementare - activitati de consiliere profesionala si tutorat; Realizarea Planului de Sustenabilitate; Alcatuirea metodologiei de lucru; Inregistrarea si gestionarea grupului tinta. Acest obiectiv va fi realizat prin prisma activitatii nr. 4 ce corespunde activitatii 4 din GS-CS si va contribui la realizarea indicatorilor specifici de program de rezultat imediat 4S110, 4S111 si 4S112, dar si a celui de realizare 4S114OS2 – Sprijinirea celor 651 de persoane din GT prin acordarea de actiuni de consiliere profesionalasi tutorat inclusiv prin realizarea de programe de educatie personalizate in vederea incurajarii participarii la programele de FPC, in legatura directa cu sustinerea proceselor de validare a rezultatelor invatarii dobandite in contexte non-formale si informale, dezvoltarea carierei si cautarea de noi oportunitati delocuri de munca. Prin acest obiectiv se contribuie la realizarea OG prin includerea GT in activitati specifice de consiliere si tuturor cu scopul de a dezvolta increderea in sine si ulterior, pentru constientizarea necesitatii dobandirii de noi competente cu scopul de a-si dezvolta cariera si/sau de a cauta noi oportunitati delocuri de munca.Aceasta etapa va avea un caracter permanent si contine: Realizarea Planului de Implementare – consiliere profesionala si tutorat, Evaluarea nevoilor si planificarea interventiei (Planul de Interventie Personalizata), Realizarea Planului de Sustenabilitate; Alcatuirea metodologiei de lucru. Acest obiectiv va fi realizat prin prisma activitatii nr. 1 si 5 ce corespunde activitatii 1 si 5 din GS-CS si va contribui la realizarea indicatorilor specifici de program de rezultat imediat 4S110, 4S111 si 4S112, dar si a celui de realizare 4S114.OS 3 –Includerea unui numar de 525 de persoane din GT in vederea participarii la programele de FPC inclusiv actiuni de evaluare, recunoastere si validare a rezultatelor invatarii dobandite in contexte non-formale si informale, prin masuri integrate si flexibile care vizeaza imbunatatirea abilitatilor de baza si transversale, atat profesionale, cat si non-profesionale, precum si a competentelor antreprenoriale.Prin intermediul acestui obiectiv se urmareste pregatirea documentelor necesare pentru acordarea acestui serviciu, elaborarea metodologiei specifice de implementare, monitorizare si cuantificare a rezultatelor, elaborarea dosarului de cursant, organizarea cursurilor de formare in urmatoarele ocupatii: camerista, operator introducere, validare si prelucrare date, lucrator in comert si antreprenor. Primul scop este acela de a creste nivelul de competente pentru 420 de persoane incluse in programe de FPC in vederea cresterii oportunitatilor de a-si gasi un nou loc de munca. Al doilea scop este acordarea unui numar de 105 GT de servicii de evaluare, recunoastere si validare a rezultatelor invatarii dobandite in contexte non-formale si informale cu intentia de a creste, si in acest caz, oportunitatile de a-si gasi un nou loc de munca. OS 3 va fi atins prin implementarea A.2 si A.3 ce corespund activitatii A2 si A3 din GS-CS contribuind la realizarea indicatorilor specifici de program de rezultat imediat 4S110, 4S111 si 4S112, dar si a celui de realizare 4S114.</t>
  </si>
  <si>
    <t>VranceaTulceaGalaţiConstanţaBuzăuBrăila</t>
  </si>
  <si>
    <t>Judeţul VranceaJudeţul TulceaJudeţul GalaţiJudeţul ConstanţaJudeţul BuzăuJudeţul Brăila</t>
  </si>
  <si>
    <t>întreprindere mică/microîntreprindere</t>
  </si>
  <si>
    <t>ACTIV - Aplică, Creează și Transformă-ți Inteligent Viitorul!</t>
  </si>
  <si>
    <t>Obiectivul general al proiectului este stimularea participarii angajatilor (inclusiv PFA si intreprinderi individuale) din regiunea Nord Est, la programele de formare profesională continuă, cu accent pe acei adulți, cu un nivel scăzut de calificare, cu vârsta de peste 40 ani si localizati in zone rurale defavorizate, sprijinirea pentru recunoașterea și certificarea rezultatelor învățării dobândite în contexte non-formale și informale, a celor ce dispun de astfel de competente, precum si implementarea de masuri sustenabile de inovare sociala care sa incurajeze, constant, si sa consolideze, invatarea pe tot parcursul vietii.OS1 Informarea si constientizarea continua a angajatilor (inclusiv PFA si intreprinderi individuale) din regiunea NE (direct si/sau prin intermediul angajatorilor) asupra importantei formarii profesionale si participarii la programele de FPC, prin implementarea unui set de interventii inovative, in cadrul unei campanii integrate de constientizare, desfasurata pe toata durata proiectului, ce cuprinde evenimente, diseminare media, diseminare on line, vizite in intreprinderi si acces la platforma de inovare sociala „ACCESS TO SUCCESS” cu efect direct in recrutarea GT, in vederea participarii la activitatile proiectului, si cu impact pe termen lung, in asigurarea sustenabilitatii acestor activitati.OS2 Dezvoltarea formala a competentelor (programe de formare profesionala) si/sau certificarea celor obtinute pe alte cai decat cele formale, pentru 660 de angajati (inclusiv PFA si intreprinderi individuale) din regiunea NE, cu varsta cuprinsa intre 25-64 de ani, cu accent pe cei cu un nivel scazut de calificare, cu varsta de peste 40 ani si localizati in zone rurale defavorizate, precum si imbunatatirea abilitatilor acestora in identificarea si ocuparea de noi locuri de munca (la acelasi angajator sau la angajatori diferiti), in vederea cresterii in cariera si obtinerii satisfactiei profesionale si eficientei la locul de munca.OS3 Sprijinirea inovarii sociale, a nediscriminarii, a egalitatii de sanse, a utilizarii TIC si dezvoltarea de competente digitale in comunitatea regiunii NE (cu precadere judetele Iasi si Botosani), prin furnizarea catre cei 660 de angajati (inclusiv PFA si intreprinderi individuale), recrutati in GT al proiectului, de programe de e-learning in domeniul inovarii sociale si nediscriminarii, in vederea stimularii inovarii sociale si implementarii principiilor transversale, in acord cu nevoile identificate si cu necesitatea, la nivelul comunitatii, de intelegere si punere in practica a temelor secundare FSE si a temelor orizontale POCU.OS4 Implementarea de actiuni inovative de asigurare a sustenabilitatii demersului proiectului, de stimulare a invatarii pe tot parcursul vietii, pentru GT al proiectului si pentru alte GT din regiunea NE si din alte regiuni, prin crearea de parteneriate si oferirea accesului la resursele platformei online “ACCESS TO SUCCESS” oricarui angajat interesat de identificarea nevoii de formare, in vederea participarii la FPC si/sau de identificare a competentelor obtinute in mod non-formal, cu scopul evaluarii si certificarii acestora in centrele de evaluare competente.</t>
  </si>
  <si>
    <t>SălajSatu MareMaramureşClujBihorBistriţa-Năsăud</t>
  </si>
  <si>
    <t>Judeţul SălajJudeţul Satu MareJudeţul MaramureşMunicipiul Cluj-NapocaJudeţul BihorJudeţul Bistriţa-Năsăud</t>
  </si>
  <si>
    <t>Dezvoltarea abilitatilor și a competențelor forței de muncă pentru persoanele angajate din regiunea NORD-VEST</t>
  </si>
  <si>
    <t>OBIECTIVUL GENERAL al proiectului este cresterea participarii a 658 persoane adulte cu varste intre 25-64 ani la programe de formare profesionala continua din Regiunea de Nord-Vest.1. Obiectiv Specific 1 Consiliere profesională și tutorat pentru 658 persoane din grupul tinta pentru încurajarea participării la programele de FPC aferent activitatii 1 a proiectului ce va avea ca rezultat atingerea indicatorului : 4S114, 4S110,4S111,4S1122. Obiectiv Specific 2 Formarea profesionala pentru 644 persoane, obiectiv aferent activitatii 2 a proiectului ce va avea ca rezultat atingerea indicatorilor : 4S114, 4S110,4S111,4S1123. Obiectiv Specific 3 Certificarea competentelor pentru 14 persoane obiectiv aferent activitatii 3 a proiectului ce va avea ca rezultat atingerea indicatorilor : 4S114, 4S110,4S111,4S1124. Obiectiv Specific 4 Informarea si selectia grupului tinta a proiectului pentru 658 obiectiv aferent activitatii 4 a proiectului ce va avea ca rezultat atingerea indicatorilor : 4S114, 4S110,4S111,4S112.5. Obiectiv Specific 5 Acțiuni inovative pentru creșterea participării la FPC prin organizarea de seminarii de bune practici obiectiv aferent activitatii 5 a proiectului pentru 80 de participanti ce va avea ca rezultat atingerea indicatorilor 4S114, 4S110,4S111,4S1126. Obiectiv Specific 6 Dezvoltarea si implementarea unui sistem de management si control performant al proiectului prin monitorizarea continua a rezultatelor obtinute, în vederea maximizarii impactului proiectului asupra grupului tinta vizat precum si asigurarea vizibilitatii finantatorului si a activitatilor proiectului, cu ajutorul unor instrumente inovatoare de informare si publicitate, obiectiv aferent activitatii 6 a proiectului ce va avea ca rezultat 658 persoane sprijinite, in 24luni ce va avea ca rezultat atingerea indicatorilor 4S114, 4S110,4S111,4S112.7. Obiectiv Specific 7 Asigurarea unei organizari temeinice privind decontarea cheltuielilor indirecte pe baza de rata forfetara, pe intreaga perioada de implementare a proiectului. obiectiv aferent activitatii 7 a proiectului in 24 luni ce va avea ca rezultat atingerea indicatorilor 4S114, 4S110,4S111,4S112,</t>
  </si>
  <si>
    <t>Dezvoltarea competențelor angajaților prin programe de formare, certificare și consiliere - "ACTIV"</t>
  </si>
  <si>
    <t>Obiectivul general al proiectului este de dezvoltare a competentelor si a abilitatilor a cel putin 652 de angajati din regiunile mai putin dezvoltate, prin facilitarea accesului acestora la programe integrate, personalizate si inovative de formare profesionala, de evaluare si certificare a competentelor dobandite in alte contexte si la consiliere profesionala si tutorat, in vederea adaptarii activitatii si pregatirii profesionale a acestora la nevoile si necesitatile actuale ale pietei muncii. Obs.1) Sustinerea si cresterea gradului de informare si constientizare cu privire la importanta si necesitatea participarii la programele de FPC, prin organizarea si implementarea unor actiuni/campanii/evenimente de informare si constientizare inovative si proactive. Pentru realizarea Obs.1) s-a avut în vedere activitatea A2.Sprijin pentru imbunatatirea competentelor atat profesionale cat si non-profesionale a angajatilor, precum si promovarea importantei participarii la programe de formare profesionala (impreuna cu subactivitatea aferenta A2.1). Rezultatul 2 contribuie la atingerea acestuia.Obs.2) Sustinerea si cresterea gradului de certificare a angajatilor din regiunile mai putin dezvoltate ale Romaniei si asigurarea sustenabilitatii ocupabilitatii in randul acestora, prin facilitarea accesului acestora la servicii specializate si personalizate de consiliere profesionala si de tutorat. Pentru realizarea Obs.2) s-a avut în vedere activitatea A3. Facilitarea participarii la programele de formare profesionala, prin activitati de consiliere profesionala si tutorat (impreuna cu subactivitatea aferenta A3.1). Rezultatul 3 contribuie la atingerea acestuia.Obs.3) Sustinerea si cresterea gradului de participare a cel putin 652 de angajati din regiunile mai putin dezvoltate ale Romaniei, la diferite programe de formare profesionala si de evaluare si certificare a competentelor profesionale obtinute prin cai non-formale/informale, cu scopul dezvoltarii si dobandirii de noi cunostinte, competente, aptitudini practice si abilitati teoretice si practice, de baza si transversale, profesionale si non-profesionale, in corelare cu necesitatile pietei muncii pietei muncii. Pentru realizarea Obs.3) s-a avut în vedere activitatea A4. Imbunatatirea abilitatilor de baza si transversale, profesionale si non-profesionale, prin programe de formare profesionala (inclusiv in sistem informal/non-formal/certificare competente) (impreuna cu subactivitatile aferente A4.1, A4.2 si A4.3). Rezultatele 4, 5 si 6 contribuie la atingerea acestuia.</t>
  </si>
  <si>
    <t>Sud-Vest Oltenia, Sud-Est, Sud-Muntenia, Centru</t>
  </si>
  <si>
    <t>VâlceaOltMehedinţiGorjDoljVranceaTulceaConstanţaGalaţiBuzăuBrăilaTeleormanPrahovaIalomiţaGiurgiuDâmboviţaCălăraşiArgeşSibiuMureşHarghitaCovasnaBraşovAlba</t>
  </si>
  <si>
    <t>Judeţul VâlceaJudeţul OltJudeţul MehedinţiJudeţul GorjJudeţul DoljJudeţul VranceaJudeţul TulceaJudeţul GalaţiJudeţul ConstanţaJudeţul BuzăuJudeţul BrăilaJudeţul TeleormanJudeţul PrahovaJudeţul IalomiţaJudeţul GiurgiuJudeţul DâmboviţaJudeţul CălăraşiJudeţul ArgeşJudeţul SibiuJudeţul MureşJudeţul HarghitaJudeţul CovasnaJudeţul BraşovJudeţul Alba</t>
  </si>
  <si>
    <t>Masuri integrate de combaterea a marginalizarii si excluziunii sociale in comuna Sihlea, judetul Vrancea</t>
  </si>
  <si>
    <t>Reducerea numarului de persoane apartinand comunitatii marginalizate din comuna Sihlea, aflate in risc de saracie si excluziune sociala, prin implementarea de interventii integrate de ocupare, educatie, formare profesionala, asistenta sociala, in contextul mecanismului DLRC.Ob S1 – Dezvoltare a unui serviciu social in cadrul comunitatii marginalizate din comuna SihleaOb S2 – Informarea, consilierea, orientarea si medierea pe piata muncii a 251 membri ai grupului tintaOb S3 - 200 membri ai grupului tinta formati profesional prin participarea la cursuri de calificareOb S4 - Crearea a 49 de locuri de munca pentru membri comunitatiiOb S5 – Sprijinirea a 14 membri ai grupului tinta in vederea infiintarii unei noi afaceriOb S7– 24 de luni de management de proiect</t>
  </si>
  <si>
    <t>Sihlea</t>
  </si>
  <si>
    <t>Stagii unificate de practică pentru studenții din inginerie, SurprisING</t>
  </si>
  <si>
    <t>Obiectivul general al proiectului ” Stagii unificate de practică pentru studenții din inginerie, SurprisING” este creșterea oportunităților de inserție pe piața muncii și a relevanței pregătirii practice pentru 245 de studenți și masteranzi printr-un program integrat de orientare, consiliere în carieră și stagii de practică organizate în companii din sectoarele economice cu potențial competitiv identificate conform SNC și domeniile de specializare inteligentă conform SNCDI, care să asigure inserția pe piața muncii a cel puțin 86 studenți sau absolvenți. Dezvoltarea a 50 de parteneriate cu potențiali angajatori relevanți din sectoarele economice cu potențial competitiv identificate conform SNC și domeniile de specializare inteligentă conform SNCDI, si nu numai, pentru dezvoltarea de actiuni comune in cadrul unui program integrat de orientare, consiliere și stagii de practica care sa faciliteze tranzitia de la scoala la viata activa pentru 245 de absolventi; OS1 contribuie la atingerea indicatorului 4S129 Persoane (cursanți, studenți) care beneficiază de sprijin pentru tranziția de la școală la viața activă 245, din care: Studenți aparținând minorității roma sau Studenți din mediul rural 25 OS1 este corelat cu A1 OS1 contribuie de realizarea parteneriatelor necesare care vor asigura derulararea stagiilor de practica si dezvoltarea competnetelor specifice pentru 245 de studenti in companii din sectoare cu potential de dezvoltare conform SNC si SNCDI si nu numai. Partenerii vor acorda o atentie plasarii studentilor in stagii in companii din domeniile SNC/SNCDI, dar si asigurarii insertiei acestora pe piata muncii.Creșterea gradului de pregatire practică pentru cei 245 de participanți la program pe parcursul celor 24 de luni și dobândirea unei calificări la finalizarea programului pentru cel puțin 177 (72,2%) dintre aceștia ca urmare a participării la program, precum și inserția pe piata muncii pentru 86 dintre participanti (35,10%). OS2 este corelat cu A2 și A3 OS2 contribuie dezvoltarea si implementarea programului integrat de consiliere, orientare in cariera si stagii. Programul de integrat se va derula sub forma unui concurs care contribuie la stimularea implicarii, inovatiei si creativitatii. 4S129 Persoane (cursanți, studenți) care beneficiază de sprijin pentru tranziția de la școală la viața activă 245, din care: Studenți aparținând minorității roma sau Studenți din mediul rural 25 4S115 Cursanți/ studenți care dobândesc o calificare la încetarea calității de participant – 177 4S117 Cursanți/ studenți care urmează studii/cursuri de formare la încetarea calității de participant – 30 persoaneDezvoltarea, in baza parteneriatelor incheiate, a unui sistem de informare coordonata intre universități si angajatori privind nevoile specifice de pe piata muncii pe parcursul celor 24 de luni care sa asigure relevanța pregătirii profesionale a studenților/masteranzilor pentru piața muncii OS3 este corelat cu A4 OS3 contribuie la sustinerea dialogului structurat intre universitati si angajatori. 4S115 Cursanți/ studenți care dobândesc o calificare la încetarea calității de participant – 177 4S116 Cursanți/ studenți care își găsesc un loc de muncă la încetarea calității de participant - 86</t>
  </si>
  <si>
    <t>BrăilaVranceaTulceaGalaţiConstanţaBuzău</t>
  </si>
  <si>
    <t>Judeţul BrăilaJudeţul VranceaJudeţul TulceaJudeţul Buzău</t>
  </si>
  <si>
    <t>instituție de învățământ superior de stat acreditată/organizaţie patronală</t>
  </si>
  <si>
    <t>PINE@SE - Program INtegrat Educational 651@SE</t>
  </si>
  <si>
    <t>Judeţul Constanţa</t>
  </si>
  <si>
    <t>Competente reale prin stagii de practica pentru o economie inovativa</t>
  </si>
  <si>
    <t>Facilitarea participarii la programe de invatare la locul de munca a 192 de elevi si ucenici din invatamantul secundar si tertial non-universitar, cu accent pe sectoarele economice cu potential competitiv identificate conform SNC si din domeniile de specializare inteligenta conform din domeniile de specializare inteligentă conform SNCDI in Regiunea de S-E. 1. Îmbunătățirea si valorificarea nivelului de cunoștințe/ competențe ale elevilor dobandite la scoala prin activitatea teoretica, prin stagii de practica si programe de invatare la locul de munca, inclusiv prin dezvoltarea invatamentului dual in sectoarele economice/domenii identificate conform SNC și SNCDI. Acest proiect vizeaza cresterea numarului de elevi ce se vor angaja prin dobandirea de cunostinte/competente/aptitudini prin participarea la stagii de practica si introducerea de programe de invatare la locul de munca la agenti economici cu activitate relevanta în domeniile de specializare inteligenta.2. Organizarea şi derularea unei campanii de informare şi conştientizare a elevilor de la licee cu specializari inovative pentru constientizarea importanței și necesitatatii participării la stagii de practica la agenti economici reprezentativi. Campania de constientizare isi propune sa atraga atentia asupra problemelor ce apar in tranzitia de la scoala la viata activa, cat si prin avantajele participarii la stagii de practica bazate pe realitate. Campania de constientizare se subscrie obiectivului general al proiectului care consta in introducerea de programe de invatare la locul de munca bazate pe cerintele si experienta agentilor economici reprezentativi din zona. Imbunatatirea, adaptarea si armonizarea competentelor dobandite in cadrul scolii la cerintele agentilor economici reprezinta rezolvarea unei probleme majore cu care se confrunta elevii la angajare.3. Derularea de stagiilor de practica a elevilor la agenti economici cu activitate in sectoare economice cu potențial competitiv si introducerea de programe de invatare la locul de munca reprezinta facilitarea accesului la locurir de muncă din sectoare economice cu potențial competitiv identificate conform SNC și din domeniile de specializare inteligentă conform SNCDI.4. Organizarea activitatilor de consiliere si orientare profesionala pentru elevii din proiect are drept scop viitorul traseu profesional prin alegerea provesii viitoare sau prin continuarea studiilor, in concordanta cu aptitudinile, asteptarile, pregatirea si competentele fiecaruia.5. Realizarea de partneriate cu agentii economici ce isi desfasoara sau isi vor orienta activitatea catre domenii economice cu potential competitiv identificate conform SNC si din domeniile de specializare inteligenta conform SNCDI si introducerea de programe de invatare la locul de munca pentru angajatii implicati in aceste domenii si subdomenii si introducerea de programe de invatare la locul de munca.6. Crearea unui sistem de informare coordonata intre unitati de invatamant si actori relevanti de pe piata muncii (prin evenimente, intalniri, mese rotunde , internship etc), a unei platforme inovative si a unui Centru de Informare si Consultanta in Cariera reprezinte modalitati de facilitare a tranzitiei catre viata activa a elevilor, ca viitori angajati.</t>
  </si>
  <si>
    <t>VraceaGalati</t>
  </si>
  <si>
    <t>SuraiaBilestiMovileni</t>
  </si>
  <si>
    <t>organism neguvernamental nonprofit (persoană juridică de drept privat fără scop patrimonial/unitate administrativ teritorială nivel local/unitate administrativ teritorială nivel local/unitate administrativ teritorială nivel local</t>
  </si>
  <si>
    <t>PINE@SM - Program INtegrat Educational 651@SM</t>
  </si>
  <si>
    <t>Obiectivul general al proiectului este lmbunatatirea nivelului de competente profesionale si socio-personale pentru 651 angajati din Regiunea Sud Muntenia (Judetul Dambovita), in scopul cresterii gradului de angajabilitate si imbunatatirii statutului pe piata muncii pentru 377 dintre acestia.Obiectivul Specific 0 - Crearea Premiselor necesare implementarii proiectului. Acest obiectiv va fi indeplinit prin implementarea: Activitatii 0 - Activitate orizontala pentru asigurarea Managementului Proiectului care urmareste derularea in bune conditii a managementului de proiectului, procedurile de achizitii si actiunile de informare si publicitate ale proiectului. Activitatii 1 - Atragerea, recrutarea si gestionarea Grupului Tinta format din 651 angajati din Regiunea Sud Muntenia (Judetul Dambovita). Scopul implementarii acesteia este acela de a oferii activitatilor principale, generatoare de indicatori respectiv (A2, A3) grupul tinta necesar in structura si natura convenite in cadrul proiectului dezvoltat conform conditiilor de eligibilitate stipulate in Ghidul Specific, beneficiarii finali ai proiectuluiObiectivul Specific 1 - Imbunatatirea competentelor profesionale pentru 651 persoane din Regiunea Sud Muntenia (Judetul Dambovita) pe durata a 24 luni prin implementarea programului de formare specifica. Primul obiectiv specific al proiectului urmareste implementarea planului acreditat de formare continua, teoretica si practica specifica pentru toti membrii grupului tinta format din 651 persoane, care la final vor dobandii competente digitale, competente sociale si civice si vor fi calificati in meseria de lucrator in comert. Obiectivul Specific 1 a va fi atins prin realizarea activitatii A3 - Planificarea si furnizarea cursurilor de formare pentru 651 angajati din Regiunea Sud Muntenia (Judetul Dambovita). In cadrul Obiectivul Specific se va urmarii furnizarea cursurilor de formare in locatiile in care isi desfasoara activitatea grupul tinta in scopul asigurarii unor servicii personalizate, individualizate. Rezultatele generate in scopul atingerii Obiectivului Specific 1 sunt: - 651 persoane participante la cursurile de formare (Indicator 4S114) din care cel putin 521 dobandesc o calificare (Indicator 4S110). Peste 80% din participanti vor fi certificati. - 196 din participanti vor proveni din mediul rural sau/si au peste 40 ani sau/si nivelul acestora de calificare este scazut din care cel putin 157 vor dobandi o certificare. Peste 80% din participanti vor fi certificati. Implementarea OS1 va determina indeplinirea Obiectivului Specific de Program 6.12 prin cresterea numarului persoanelor participante la programe de formare continua cu un numar de 651 angajati din care 196 vor proveni din mediul rural sau/si au peste 40 ani sau/si nivelul acestora de calificare este scazut.OS 2 - imbunatatirii statutului pe piata muncii pentru 377 angajati din Regiunea Sud Muntenia (Judetul Dambovita)prin oferirea de servicii specializate pentru stimularea ocuparii fortei de munca (consiliere si tutorat). Serviciile vor fi oferite in locatiile in care acestia isi desfasoara activitatea. OS2 va fi implementat pe toata durata de proiectului, 24 luni. OS2 al proiectului urmareste implementarea planului de consiliere si tutorat, personalizata si individualizata, pentru membri grupului tinta 651. In urma oferirii serviciilor de stimulare a ocuparii pietei muncii, cel putin 377 de persoane vor fi ocupate. OS2 a va fi atins prin A2 - Activitati personalizate de cosiliere si tutorat pe piata muncii oferite unui numar de 651 angajati din Regiunea Sud Muntenia (Judetul Dambovita). Rezultatele generate in scopul atingerii OS2 sunt: - 651 persoane participante la sesiunile de consiliere si tutorat (Indicator 4S114) din care: cel putin 377 isi vor imbunatatii statutul pe piata muncii (Indicator 4S111) (Peste 58%) si cel putin 66 vor urma si la alte cursuri/studii (indicator 4S112) (peste 10%) - 196 (peste 30% din 4S114) din participanti la sesiunile de consiliere si tutorat vor proveni din mediul rural sau/si au peste 40 ani sau/si nivelul acestora de calificare este scazut din care cel putin 114 isi vor imbunatatii statutul pe piata muncii (Peste 30% din 4S111) si cel putin 20 vor urma si la alte cursuri/studii (Peste 30% din 4S112) Implementarea OS2 va determina indeplinirea OS de Program 6.12 prin cresterea nr persoanelor participante la sesiunile de consiliere si tutorat (in scopul imbunatatirii statului pe piata muncii si a accesarii altor cursuri/studii) cu 651 angajati.</t>
  </si>
  <si>
    <t>Dâmboviţa</t>
  </si>
  <si>
    <t>Judeţul Dâmboviţa</t>
  </si>
  <si>
    <t>Masuri integrate pentru dezvoltarea comunitatilor marginalizate in teritoriul Asociatiei GAL Tecuci</t>
  </si>
  <si>
    <t>Valea MăruluiŢepuPriponeştiPoianaNicoreştiGohorGhidigeniDrăguşeniCostache NegriCosmeştiCorodCerţeştiBălăşeştiBuciumeni</t>
  </si>
  <si>
    <t>Obiectivul general al proiectului este – Reducerea numarului de persoane aflate in risc de saracie si excluziune sociala din comunitatea marginalizata Com.Vizantea-Livezi, prin furnizare de servicii integrate de sprijin: sociale si socio-medicale pentru 252 de persoane din grupul tinta, servicii de educatie de tip Scoala dupa Scoala/SDS gimnazial pentru 96 de copii in situatii de dificultate,servicii de ingrijire/socio-medicale pentru 30 de persoane varstnice aflate in situatii de dependenta, care locuiesc singure si/sau nu sunt autonome si nu beneficiaza de sprijin in gospodarie, masurii de ocupare pentru 126 de persoane adulte somere sau inactive din care 72 de pers care beneficiaza de formare profesionala prin initiere in antreprenoriat si 54 de pers.beneficiare de servicii de orientare si mediere pe piata muncii cat si sustinerea dezvoltarii antreprenoriatului la nivelul comunitati marginalizate prin infiintarea a 14 firme noi in Com.Vizantea-Livezi.OS1: Impementarea de servicii integrate pe durata a 30 de luni printr-o echipa de management si implementare in vederea reducerii numarului de persoane aflate in risc de saracie si excluziune sociala din Com.Vizantea-LiveziOS2: Dotarea cu bunuri si servicii pentru a asigura functionarea Centrului social si a unitati de ingrijire la domiciliu pentru a dezvolta servicii integrate din Com.Vizantea-Livezi.OS3: Identificarea si selectia a 252 de persoane aflate in risc de saracie si excluziune sociala in grupul tinta/GT din Com. Vizantea-Livezi pentru a beneficia de servicii integrateOS4. Desfasurarea informarii si publicitatii proiectului timp de 30 de luni prin expunere de 200 afise, 500 pliante,3 rollupuri, promovare pe websiteul creat pentru sprijin pers. din GT cat si a unei pagini de promovare online pe facebook si siteurile proprii a P1, P2 si P3 din cadrul proiectuluiOS5: Dezvoltarea infrastructuri sociale/Centrul social si a unitati de ingrijire la domiciliu,prin servicii de sprijin (sociale si socio-medicale) pentru 252 de persoane aflate in risc de saracie si excluziune sociala in vederea reducerii saraciei din Com.Vizantea-Livezi -Furnizarea de servicii sociale de evaluare, consiliere , socializare si de reintegrare sociala pentru 252 de pers din GT aflate in risc de saracie si excludere sociala - Oferire de servicii socio-medicale printr-un pachet de analize/investigatii pentru 100 de pers (femei si barbati)din GT aflate in risc de saracie si excludere sociala. - Oferire ajutor/subventie pentru servicii sociale de ingrijire pentru 30 de batrani pers din GTOS5.1 Desfasurarea unui program inovativ de integrare si reintegrare in comunitate pentru adultii, prin desfasurarea a 20 de seminarii din care 4 sanatate, 4 nutritie, 4 educatie financiara, 4 parenting si 4 utilizare TIC - Desfasurarea unui program inovativ integrare/reintegrare in comunitate prin 20 ateliere re/creative si socializare pentru parinti si copii, pers. din GT aflate in risc de saracie si excludere sociala din Com.Vizantea-LiveziOS6. Furnizarea de servicii de educatie de tip Scoala dupa Scoala/SDS gimnazial pentru 96 de copii, pers din GT, pers aflate in risc de saracie si excludere sociala din Comuna Vizantea-Livezi in vederea imbunatatirii accesului la educatie cat si a prevenirii de parasire timpurie a scoli. -oferirea a 96 de subventii de 1700 x 2 ani.OS7. Cresterea oportunitatilor de angajare pentru 72 de persoane din GT aflate in risc de saracie si excluziune sociala din Com.Vizantea-Livezi prin cursuri de formare profesionala -3 grupe de curs de initiere in antreprenoriat. - oferire de subventii de 180 lei/ pers, pentru 72 de pers. din GT, participante la cursul de initiere in antreprenoriatOS7.1 - 1 contract de servicii de orientare si mediere pe piata muncii incheiat; - Cresterea accesului pe piata a muncii pentru 54 de persoane din GT aflate in risc de saracie si excluziune sociala din Com. Vizantea-Livezi prin participare la sesiuni de orientare si mediere pe piata munciiOS8. Dezvoltarea antreprenoriatului la nivel local prin desfasurarea unor activitati specifice de sprijin prin consiliere antreprenoriala, prin 10 intalniri cu mediul de afaceri si pers din GT , din Com.Vizantea-Livezi - Un concurs de selectie planuri de afacere si acordare de subventii/micro-granturi pentru infiintarea a 14 noi agenti economici de pers din GT din Com.Vizantea-Livezi - Subventionarea a 14 agenti economici nou infiintati din Com.Vizantea-Livezi - Implementarea timp de 12 luni si asigurarea monitorizarii in implementare cat si in sustenabilitate timp de min 7 luni a celor 14 agenti economici nou infiintati din Com.Vizantea-LiveziOS 9. Desfasurarea a 10 campanii de nediscriminare - crearea unui grup de voluntari in vederea desfasurarii activitatii civice si actiuni de voluntariat pentru dezvoltarea unei comunitati durabile - Dezvoltarea de parteneriate la nivel local prin incheierea de min 7 acorduri de colaborare cu actori sociali/publici si privati importanti in vederea dezvoltarii unei comunitati durabile</t>
  </si>
  <si>
    <t>Vizantea-Livezi</t>
  </si>
  <si>
    <t>unitate administrativ teritorială nivel local/ instituție de învățământ pre-universitar de stat acreditată/întreprindere mică</t>
  </si>
  <si>
    <t>3R / Recalificare, Responsabilitate, Reusita</t>
  </si>
  <si>
    <t>OBIECTIVUL GENERAL al proiectului constă în crestrerea nivelului de calificare a unui număr de 660 de angajați (preponderant cu un nivel scăzut de calificare, aflați în zone rurale defavorizate și aparținând categoriei de vârstă de peste 40 de ani) din regiunile Sud Est si Centru prin derularea unui program integrat de formare profesionala in urmatoarele meserii : Lucrător în comerţ Lucrator in alimentatie ,Manichiurist, pedichiurist ,Lucrator in lacatuserie mecanica structuri ,Lucrător în structuri pentru construcţii ,Lucrator finisor pentru constructii ,Sudor , Mecanic auto .123</t>
  </si>
  <si>
    <t>Sud-Est/Centru</t>
  </si>
  <si>
    <t>VranceaTulceaGalaţiBuzăuBrăilaHarghitaBraşovAlba</t>
  </si>
  <si>
    <t>Judeţul VranceaJudeţul TulceaJudeţul GalaţiJudeţul BuzăuJudeţul BrăilaJudeţul HarghitaJudeţul BraşovJudeţul Alba</t>
  </si>
  <si>
    <t>organism neguvernamental nonprofit (persoană juridică de drept privat fără scop patrimonial)/microîntreprindere</t>
  </si>
  <si>
    <t>PINE@SV - Program INtegrat Educational 651@SV</t>
  </si>
  <si>
    <t>Obiectivul general al proiectului este lmbunatatirea nivelului de competente profesionale si socio-personale pentru 651 angajati din Regiunea Sud Vest (Judetul Gorj), in scopul cresterii gradului de angajabilitate si imbunatatirii statutului pe piata muncii pentru 377 dintre acestia.123</t>
  </si>
  <si>
    <t>Judeţul Gorj</t>
  </si>
  <si>
    <t>1/30.08.2018; 2/06.12.2018; 3/09.08.2019; 4/18.10.2019;  5/04.12.2019; 6/13.03.2020; 7/04.09.2020; 8/27.11.2020, 9/05.04.2021; 10/28.04.2021</t>
  </si>
  <si>
    <t>1/22.06.2020; 2/17.09.2020; 3/11.11.2020; 4/04.03.2021, 5/12.04.2021</t>
  </si>
  <si>
    <t>1/13.10.2020, 2/18.12.2020, 3/19.04.2021</t>
  </si>
  <si>
    <t>1/21.09.2020, 2/24.12.2020, 3/05.04.2021</t>
  </si>
  <si>
    <t>1/05.04.2021</t>
  </si>
  <si>
    <t>Parincea Onceşti Filipeni Dămieneşti Coloneşti Bereşti-Bistriţa Săuceşti Prajesti</t>
  </si>
  <si>
    <t>LP:SRL; P1: ONG; P2: ONG</t>
  </si>
  <si>
    <t>Lider: organism neguvernamental nonprofit, P1: autoriatte locala, P2: organism guvernamental nonprofit, P3: unitate de invatamant</t>
  </si>
  <si>
    <t>Lider: organism neguvernamental nonprofit, P1: autoriatte locala, P2: organism guvernamental nonprofit</t>
  </si>
  <si>
    <t>Poieneşti</t>
  </si>
  <si>
    <t>L: ONG; P1: ONG; P2: Public UAT; P3: Instituþie de învaþamânt pre-universitar de stat acreditata</t>
  </si>
  <si>
    <t>Răuceşti, Oraş Târgu Neamţ</t>
  </si>
  <si>
    <t>Lider de parteneriat: instituție de învățământ pre-universitar de stat acreditată; P1: unitate administrativ-teritoriala de nivel judetean</t>
  </si>
  <si>
    <t>Nord-Est, Nord-Vest</t>
  </si>
  <si>
    <t>Satu Mare Maramureş Bistriţa-Năsăud Suceava Iaşi Botoşani</t>
  </si>
  <si>
    <t>Judeţul Satu Mare Judeţul Maramureş Judeţul Bistriţa-Năsăud Judeţul Suceava Judeţul Iaşi Judeţul Botoşani</t>
  </si>
  <si>
    <t>B: ONG, P1: ONG, P2: ONG</t>
  </si>
  <si>
    <t>Sălaj Maramureş Cluj Vaslui Suceava Iaşi Botoşani</t>
  </si>
  <si>
    <t>Judeţul Sălaj Judeţul Maramureş Judeţul Cluj Judeţul Vaslui Judeţul Suceava Judeţul Iaşi Judeţul Botoşani</t>
  </si>
  <si>
    <t>Pro Comunitate - Program integrat de combatere a sărăciei și integrare socială</t>
  </si>
  <si>
    <t>Obiectivul general al proiectului consta in dezvoltarea unui mecanism de servicii integrate care sa elimine factorii determinanti ai marginalizarii persoanelor aflate in risc de saracie si excluziune sociala din comunitatea marginalizata identificata pe teritoriul SDL aferenta Asociatiei Grupul de Acþiune Locala Angajament Social ”GAL-AS” Moinesti, abordand cu precadere problema cresterii accesului si participarii la educatie si la servicii sociale, a lipsei studiilor/formarii profesionale si limitarea oportunitatilor de ocupare a fortei de munca.</t>
  </si>
  <si>
    <t>Centrul de zi Colinele Tutovei - servicii integrate pentru persoanele in risc de saracie cu domicilul pe raza GAL Colinele Tutovei</t>
  </si>
  <si>
    <t xml:space="preserve">Obiectiul general al proiectului este reducerea cu 250 a numărului de persoane aflate in risc de saracie si excluziune sociala cu domiciliul
în domiciliul în comunele Bereşti-Bistriţa, Coloneşti, Dămieneşti, Filipeni, Onceşti, Parincea, Prăjeşti şi Săuceşti din judeţul Bacău (care se
află pe teritoriul vizat de SDL Colinele Tutovei), prin implementarea de masuri integrate in contextul mecanismului DLRC timp de 30 de
luni. </t>
  </si>
  <si>
    <t>„A.C.C.E.P.T - ACȚIUNI CONCRETE ÎN  COMUNITATE, EDUCAȚIE PENTRU TOȚI”</t>
  </si>
  <si>
    <t>Dezvoltarea si implementarea de masuri integrate pentru imbunatatirea calitatii vietii pentru un numar de 910 de persoane din comunitatea marginalizata din mun Husi, jud Vaslui, in conformitate cu obiectivele specifice stabilite de Grupul de Actiune Locala Husi - Comunitate Incluziva</t>
  </si>
  <si>
    <t>”SIS-HUȘI – SERVICII INTEGRATE SOCIO-MEDICALE PENTRU HUȘI COMUNITATE INCLUZIVĂ”</t>
  </si>
  <si>
    <t>Cresterea calitaþii vieþii pentru un numar de 305 persoane, din comunitatea marginalizata prin oferirea de servicii socio-medicale, sociale si medicale pe o perioada 30 de luni.</t>
  </si>
  <si>
    <t>ROUTE Poienesti- Revitalizarea relatiilor comunitare din Poienesti prin furnizarea de servicii integrate</t>
  </si>
  <si>
    <t>Proiectul are ca obiectiv general dezvoltarea unui sistem dinamic de stimulare a antreprenoriatului in randul populatiei rurale din 4 regiuni de dezvoltare traversand Romania de la vest la est (reg. Nord-Vest, Centru, BI, Sud-Est). Scopul proiectului este acela de a pune la de catre Mihaela-Loredana Nabar dispozitia unui GRUP TINTA de 738 de persoane din mediul rural din 4 regiuni de dezvoltare (persoane inactive, persoane in cautarea unui loc de munca, persoane ocupate in agricultura de subzistenta), a unui mecanism complex de dezvoltare si consolidare a competentelor si abilitatilor antreprenoriale, printr-un proces de invatare gradual si selectiv.</t>
  </si>
  <si>
    <t>ACASĂ - Alături de Copii prin Acțiuni de Sprijin Avansat!</t>
  </si>
  <si>
    <t>Obiectivul general al proiectului este reducerea si prevenirea abandonului scolar timpuriu si promovarea accesului egal la învaþamântul
prescolar,primar si secundar de calitate pentru 270 de prescolari si elevi cu parintii plecati la munca in strainatate, cu varste cuprinse intre
3-16 ani, din 3 scoli din judetul Neamt, prin masuri integrate educationale si sociale, precum si prin activitati de educatie parentala si
consiliere sociala dedicate celor 200 Parinþi/tutori/persoane care au în grija copiii cu parinþi plecaþi la munca în strainatate.</t>
  </si>
  <si>
    <t>Caravana oportunitatilor de formare</t>
  </si>
  <si>
    <t>Obiectivul general al proiectului: Cresterea participarii la invatarea pe tot parcursul vietii, a accesului egal la programe de FPC pentru toate grupurile de varsta intr-un cadru formal, non-formal sau informal, consilierea si orientarea profesionala, actualizarea cunostintelor, aptitudinilor , competentelor fortei de munca, promovandu-se cai de invatare flexibile si moderne.</t>
  </si>
  <si>
    <t>Formare pentru performanta</t>
  </si>
  <si>
    <t xml:space="preserve">Obiectivul general al proiectului: Cresterea participarii la invatarea pe tot parcursul vietii, a accesului egal la programe de FPC pentru toate grupurile de varsta intr-un cadru formal, non-formal sau informal, consilierea si orientarea profesionala, actualizarea cunostintelor, aptitudinilor , competentelor fortei de munca, promovandu-se cai de invatare flexibile si moderne.
</t>
  </si>
  <si>
    <t xml:space="preserve"> LP:organism neguvernamental nonprofit (persoana juridica de drept privat fara scop patrimonial)/ P1:institutie de învatamânt pre-universitar de stat acreditata/ P2:unitate administrativ teritoriala nivel local/ P3:întreprindere mica  </t>
  </si>
  <si>
    <t xml:space="preserve"> organism neguvernamental nonprofit (persoana juridica de drept privat fara scop patrimonial)</t>
  </si>
  <si>
    <t>AA1/14/03/2018; AA2/21/05/2018; AA3/30/08/2018; AA4/07/12/2018; AA5/08/02/2019; AA6/07/03/2019;AA7/07/04/2021; are AA de suspendare implementare si AA de prelungire</t>
  </si>
  <si>
    <t>AA1/26/01/2018; AA2/14/03/2018; AA3/23/05/2018; AA4/10/09/2018; AA5/09/10/2018; AA6/08/11/2018; AA7/15/03/2019; AA8/09/04/2021
are AA de suspendare implementare si AA de prelungire</t>
  </si>
  <si>
    <t>AA1/26/05/2020; AA2/01/04/2021; are AA de prelungire perioada de implementare</t>
  </si>
  <si>
    <t>AA1/07/04/2021</t>
  </si>
  <si>
    <t>AA1/19/01/2021; AA2/15/04/2021</t>
  </si>
  <si>
    <t>MICA - Masuri Integrate de Calificare a Angajatilor</t>
  </si>
  <si>
    <t xml:space="preserve">Proiectul vizeaza creșterea participării la programele de formare profesională continuă, creșterea competitivității și adaptabilității pentru un numar de 658 persoane angajate, cu accent pe angajatii cu un nivel scăzut de calificare, persoanele cu vârsta de peste 40 ani si din zone rurale defavorizate. </t>
  </si>
  <si>
    <t>LP: întreprindere mică/ P1: întreprindere mică/ P2: întreprindere mică</t>
  </si>
  <si>
    <t>Angajati Competitivi prin Formare Continua</t>
  </si>
  <si>
    <t>Proiectul vizeaza imbunatatirea accesului egal la invatare pe tot parcursul vietii prin cresterea participarii la programele de formare profesionala continua pentru angajati, cu accent pe persoanele cu nivel scazut de calificare, persoane cu varsta de peste 40 ani, persoane din mediul rural defavorizat, pentru un numar de minim 672 persoane cu domiciliul sau resedinta in 5 judete, respectiv Hunedoara si Arad din regiunea Vest, Alba din regiunea Centru, Bihor si Cluj din regiunea Nord Vest timp de 24 luni.</t>
  </si>
  <si>
    <t>Alba, Bihor,  Cluj, Arad, Hunedoara</t>
  </si>
  <si>
    <t>Localitatile din judetele Alba, Bihor,  Cluj, Arad, Hunedoara</t>
  </si>
  <si>
    <t>LP: întreprindere mică</t>
  </si>
  <si>
    <t>Investitii in competente, o sansa pentru cresterea calitatii ocuparii</t>
  </si>
  <si>
    <t>Proiectul vizeaza imbunatatirea nivelului de competente profesionale si socio-personale pentru 654 angajati din cele 7 regiuni de dezvoltare, in scopul cresterii calitatii ocuparii dar si pentru imbunatatirea statutului pe piata muncii pentru 380 dintre acestia.</t>
  </si>
  <si>
    <t>Alba,  Braşov, Covasna,  Harghita,  Mureş, Sibiu, Bacău, Botoşani, Iaşi, Neamţ, Suceava, Vaslui, Bihor,  Bistriţa-Năsăud,  Cluj,  Maramureş,  Satu Mare, Sălaj, Argeş, Călăraşi,  Dâmboviţa, Giurgiu, Ialomiţa,  Prahova, Teleorman, Brăila,  Buzău,  Galaţi,  Tulcea, Vrancea, Dolj, Gorj,  Mehedinţi, Olt, Vâlcea, Arad,  Caraş-Severin, Hunedoara,  Timiş</t>
  </si>
  <si>
    <t>Localitatile din judetele Alba,  Braşov, Covasna,  Harghita,  Mureş, Sibiu, Bacău, Botoşani, Iaşi, Neamţ, Suceava, Vaslui, Bihor,  Bistriţa-Năsăud,  Cluj,  Maramureş,  Satu Mare, Sălaj, Argeş, Călăraşi,  Dâmboviţa, Giurgiu, Ialomiţa,  Prahova, Teleorman, Brăila,  Buzău,  Galaţi,  Tulcea, Vrancea, Dolj, Gorj,  Mehedinţi, Olt, Vâlcea, Arad,  Caraş-Severin, Hunedoara,  Timiş</t>
  </si>
  <si>
    <t>LP: organizaţie sindicală</t>
  </si>
  <si>
    <t>CALIFICAT - Un loc de muncă mai sigur!</t>
  </si>
  <si>
    <t xml:space="preserve">Proiectul vizeaza creșterea participării la programele de formare profesională continuă a angajatilor din regiunile mai putin dezvoltate, cu prioritate pentru 651 adulți cu un nivel scăzut de calificare și persoanele cu vârsta de peste 40 ani, din zone rurale defavorizate; acesta se va realiza prin dezvoltarea si implementarea unui set complex de masuri integrate si personalizate, care vizeaza imbunatatirea statutului pe piata muncii, prin imbunatatirea aptitudinilor si a competentelor grupului tinta. </t>
  </si>
  <si>
    <t>PROFESIONAL</t>
  </si>
  <si>
    <t>Furnizare de calificare pentru plus valoare</t>
  </si>
  <si>
    <t>Proiectul vizeaza dezvoltarea carierei prin imbunatatirea competentelor profesionale prin participarea la programele de formare profesionala continua a 651 persoane din Regiunea Vest, cu accent pe acei adulti, cu un nivel scazut de calificare (90 persoane), adulti din zone rurale defavorizate (20 persoane) si persoanele cu varsta de peste 40 ani (90 persoane), inclusiv prin recunoasterea si certificarea rezultatelor învatarii dobandite în contexte non-formale si informale, in scopul incadrarii a cel putin 57.6% dintre acestia intr-o functie corespunzatoare unei calificari mai avansate, interventie materializata pe perioada a 24 luni.</t>
  </si>
  <si>
    <t>Localitati din judetele Arad, Caraş-Severin, Hunedoara, Timiş</t>
  </si>
  <si>
    <t>LP: microîntreprindere/ P1: camera de comerţ</t>
  </si>
  <si>
    <t>FPC-Vest - Formare profesionala in sprijinul cresterii eficientei angajatilor pe piata muncii in Regiunea Vest</t>
  </si>
  <si>
    <t>LP: camera de comerţ/ P1: întreprindere mică</t>
  </si>
  <si>
    <t>Oameni pregatiti pentru viitorul Vulcanului</t>
  </si>
  <si>
    <t>Proiectul vizeaza reducerea numarului de persoane aflate in risc de saracie sau excluziune sociala in zone urbane marginalizate total sau partial pe teritoriul municipiului Vulcan prin implementarea de masuri integrate care vizeaza: imbunatatirea calitatii vietii, creşterea coeziunii sociale, imbunatatirea mediului de viata (infrastructura, acces la servicii, locuire) prin creşterea economica in teritoriul SDL şi prin masuri specifice de ocupare pentru un numar de 740 persoane timp de 30 luni.</t>
  </si>
  <si>
    <t>Municipiul Vulcan</t>
  </si>
  <si>
    <t>LP: întreprindere mică/ P1: unitate administrativ teritorială nivel local/ P2: organism neguvernamental nonprofit (persoană juridică de drept privat fără scop patrimonial)/ P3: instituție de învățământ pre-universitar de stat acreditată</t>
  </si>
  <si>
    <t>Proiectul vizeaza stimularea participarii la educatie a copiilor ai caror parinti sunt plecati in strainatate, din judetele Alba si Caras Severin</t>
  </si>
  <si>
    <t>Alba, Caraş-Severin</t>
  </si>
  <si>
    <t>Localitati din judetele Alba, Caras-Severin</t>
  </si>
  <si>
    <t>LP: organism neguvernamental nonprofit (persoană juridică de drept privat fără scop patrimonial)/ P1: organism neguvernamental nonprofit (persoană juridică de drept privat fără scop patrimonial)/ P2: organism neguvernamental nonprofit (persoană juridică de drept privat fără scop patrimonial)</t>
  </si>
  <si>
    <t>Proiectul vizeaza cresterea participarii la formare profesionala continua (FPC) si dezvoltarea competentelor profesionale, cunostintelor si aptitudinilor pentru un numar seminificativ de angajati (654) in domeniul competentelor digitale, administrare si social, cu accent pe persoanele cu un nivel scazut de calificare, cu varsta de peste 40 ani si din zone rurale, prin programe de formare profesionala corelate cu nevoile pietei muncii, servicii de consiliere profesionala, respectiv prin furnizarea de date, instrumente, metode si practici inovative de dezvoltare a competentelor si de adaptare continua la evolutiile pietei muncii.</t>
  </si>
  <si>
    <t>Arad, Reșița, Deva, Timișoara</t>
  </si>
  <si>
    <t>LP: organism neguvernamental nonprofit (persoană juridică de drept privat fără scop patrimonial)/ P1: camera de comerţ</t>
  </si>
  <si>
    <t>Proiectul vizează cresterea participarii la formare profesionala continua (FPC) si dezvoltarea competentelor profesionale, cunostintelor si aptitudinilor pentru un numar seminificativ de angajati (654), cu accent pe persoanele cu un nivel scazut de calificare, cu varsta de peste 40 ani si din zone rurale, prin programe de formare profesionala corelate cu nevoile pietei muncii, servicii de consiliere profesionala, respectiv prin furnizarea de date, instrumente, metode si practici inovative de dezvoltare a competentelor si de adaptare continua la evolutiile pietei muncii.</t>
  </si>
  <si>
    <t>Bihor, Bistriţa-Năsăud,  Cluj, Maramureş, Satu Mare, Sălaj, Arad, Caraş-Severin, Hunedoara, Timiş</t>
  </si>
  <si>
    <t>Oradea, Bistriţa, Cluj-Napoca, Baia Mare, Satu Mare, Zalău, Arad, Reşiţa, Deva, Timişoara</t>
  </si>
  <si>
    <t>LP: camera de comerţ/ P1: microîntreprindere</t>
  </si>
  <si>
    <t>SICO-HD – Servicii Integrate pentru COmunitatea marginalizata din municipiul Hunedoara</t>
  </si>
  <si>
    <t xml:space="preserve">Proiectul vizeaza integrarea/reintegrarea sociala si profesionala a unui numar de 720 persoane (din care 73 romi), apartinand celor 9 ZUM din municipiul Hunedoara, prin furnizarea masurilor pentru stimularea ocuparii fortei de munca, in conformitate cu prevederile Legii 76/2002, si prin furnizarea serviciilor sociale, in conformitate cu prevederile Hotărârii Guvernului nr. 867/2015 si a Ordinului nr. 29/2019 pentru aprobarea Standardelor minime de calitate pentru acreditarea serviciilor sociale. </t>
  </si>
  <si>
    <t>LP: autoritate a administraţiei publice centrale finanţată integral de la bugetul de stat sau BAS/ P1: organism neguvernamental nonprofit (persoană juridică de drept privat fără scop patrimonial)/ P2: organism neguvernamental nonprofit (persoană juridică de drept privat fără scop patrimonial)</t>
  </si>
  <si>
    <t xml:space="preserve">AA1/05.06.2018
AA2/12.07.2018
AA3/24.09.2018
AA4/18.02.2019
AA5/09.04.2019
AA6/29.05.2019
AA7/23.07.2019
AA8/05.08.2019
AA9/21.08.2019
AA10/04.12.2019
AA11/14.01.2020
AA12/26.02.2020
AA13/26.06.2020
AA14/04.08.2020
AA15/15.09.2020
AA17/25.02.2021    AA18/15.04.2021
</t>
  </si>
  <si>
    <t>AA1/08.01.2020
AA2/27.05.2020    AA3/21.04.2021</t>
  </si>
  <si>
    <t>AA1/08.01.2020
AA2/27.05.2020  AA3/28.04.2021</t>
  </si>
  <si>
    <t>AA1/06.04.2021</t>
  </si>
  <si>
    <t>AA1/14.04.2021</t>
  </si>
  <si>
    <t>Obiectivul general al proiectului il reprezinta cresterea participarii la programe de formare profesionala continua pentru cei 651 de angajati/PFA/intreprinderi individuale cu varsta cuprinsa intre 25 si 65 de ani din grupul tinta recrutat de la nivelul Regiunii Sud-Muntenia, in special a celor cu nivel scazut de calificare, din mediul rural defavorizat sau cu varsta peste 40 de ani, in vederea corelarii competentelor acestora cu cerintele pietei muncii, imbunatatirii accesului egal la invatarea pe tot parcursul vietii sub toate formele sale (formal, non-formal si in-formal) si a sporirii flexibilitatii/competitivitatii fortei de munca.</t>
  </si>
  <si>
    <t>Obiectivul general al proiectului este cresterea gradului de certificare a cel putin 652 de angajati (inclusiv PFA si/sau Intreprinderi
Individuale) din regiunile mai slab dezvoltate ale Romaniei, prin facilitarea accesului acestora la diferite activitati, actiuni, servicii, masuri,
programe si instrumente integrate de consiliere profesionala si tutorat, de formare profesionala in corelare cu necesitatile pietei muncii si
de evaluare si recunoastere a competentelor dobandite in alte contexte, in scopul asigurarii sustenabilitatii si durabilitatii locurilor de
munca.</t>
  </si>
  <si>
    <t>L - organism neguvernamental nonprofit (persoana juridica de drept privat fara scop patrimonial)/P 1 organism neguvernamental nonprofit (persoana juridica de drept privat fara scop patrimonial)/P2 institut national de cercetare-dezvoltare</t>
  </si>
  <si>
    <t>CONECT - COmpetente NEcesare CresTerii performantei angajatilor</t>
  </si>
  <si>
    <t>Obiectivul principal al proiectului a fost dezvoltarea spiritului antreprenorial in randul elevilor prin crearea unui incubator de afaceri si consiliere cariera si realizarea de activitati specifice mediului de afaceri.
Aceasta a fost o activitate inovativa, care a permis completarea activitatilor curriculare cu activitati extracurriculare de dezvoltare a cunostintelor si abilitatilor de manageri ale elevilor din clasele a XI-a si a XII-a, inainte de intrarea pe piata muncii.</t>
  </si>
  <si>
    <t>L - microîntreprindere/P 1 camera de comert/P2 întreprindere mica</t>
  </si>
  <si>
    <t>ASCENDO - Avansare prin dezvoltarea competentelor profesionale</t>
  </si>
  <si>
    <t>Obiectivul general al proiectului il constituie cresterea gradului de participare a 651 de angajati (inclusiv PFA si intreprinderi individuale) din regiunile Sud-Vest, Centru, Sud Muntenia, Nord-Vest, Nord-Est si Sud-Est la activitati de informare si constientizare privind importanta formarii profesionale, activitati de consiliere profesional, programe de formare profesionala, precum si evaluare, recunoastere si validare a
rezultatelor învaþarii dobândite anterior, în context non-formal si informal.</t>
  </si>
  <si>
    <t>L - microîntreprindere/P 1întreprindere mica/P2 întreprindere mica</t>
  </si>
  <si>
    <t>PRO CALIFICARE – Oportunitati pentru formarea profesionala continua a angajatilor</t>
  </si>
  <si>
    <t>Obiectivul general al proiectului “PRO CALIFICARE – Oportunitati pentru formarea profesionala continua a angajatilor” il reprezinta cresterea participarii la programe de formare profesionala continua a 652 angajati din regiunile de dezvoltare Sud-Est, Nord-Est si Sud Muntenia, cu accent pe angajatii cu un nivel scazut de calificare, cu varsta de peste 40 ani sau din mediul rural.</t>
  </si>
  <si>
    <t>L - organizatie patronala/P 1 întreprindere mijlocie</t>
  </si>
  <si>
    <t>MOVE UP - Cresterea nivelului de calificare al angajatilor din regiunile Nord-Vest si Centru</t>
  </si>
  <si>
    <t>Obiectivul proiectului consta in cresterea participarii a 651 de angajati din regiunile Nord-Vest si Centru, la programele de formare profesionala continua, cu accent pe persoanele adulte cu un nivel scazut de calificare si persoanele cu varsta de peste 40 ani, din zone rurale defavorizate, prin actualizarea cunostintelor, a aptitudinilor si a competentelor fortei de munca si promovarea unor cai de invatare
flexibile, utilizand inclusiv actiuni de consiliere profesionala si tutorat, precum si programe de formare profesionala continua, corelate cu nevoile specifice ale grupului tinta.</t>
  </si>
  <si>
    <t>L-organism neguvernamental nonprofit (persoana juridica de drept privat fara scop patrimonial)/P 1 întreprindere mijlocie</t>
  </si>
  <si>
    <t>RAISE - Cresterea nivelului de calificare al angajatilor din regiunea Sud-Muntenia</t>
  </si>
  <si>
    <t>Obiectivul proiectului consta in cresterea participarii a 651 de angajati din regiunea Sud-Muntenia, la programele de formare profesionala continua, cu accent pe persoanele adulte cu un nivel scazut de calificare si persoanele cu varsta de peste 40 ani, din zone rurale defavorizate, prin actualizarea cunostintelor, a aptitudinilor si a competentelor fortei de munca si promovarea unor cai de invatare flexibile,
utilizand inclusiv actiuni de consiliere profesionala si tutorat, precum si programe de formare profesionala continua, corelate cu nevoile specifice ale grupului tinta.</t>
  </si>
  <si>
    <t>L-organism neguvernamental nonprofit (persoana juridica de drept privat fara scop patrimonial)/P 1 organism neguvernamental nonprofit (persoana juridica de drept privat fara scop patrimonial)</t>
  </si>
  <si>
    <t>Nr. 1/28.06.2018
Nr. 2/18.09.2018
Nr. 3/20.12.2018
Nr. 4/12.03.2019
Nr. 5/05.07.2019
Nr. 6/13.11.2019
Nr. 7/30.12.2019
Nr. 8/13.07.2020
Nr. 9/14.10.2020
Nr. 10/14.04.2021</t>
  </si>
  <si>
    <t>Nr. 1/16.03.2018
Nr. 2/12.06.2018
Nr. 3/02.08.2018
Nr. 4/27.08.2018
Nr. 5/17.01.2019
Nr. 6/04.07.2019
Nr. 7/13.09.2019
Nr. 8/14.04.2020
Nr. 9/18.05.2020
Nr. 10/30.09.2020
Nr. 11/16.04.2021</t>
  </si>
  <si>
    <t>Nr. 1/01.03.2018
Nr.2/19.03.2018
Nr.3/07.06.2018
Nr.4/09.08.2018
Nr.5/31.08.2018
Nr.6/13.11.2018
Nr.7/11.12.2018
Nr.8/15.05.2019
Nr.9/23.08.2019
Nr. 10/05.12.2019
Nr. 11/11.02.2020
Nr. 12/22.06.2020
Nr. 14/08.12.2020
Nr. 15/26.04.2021</t>
  </si>
  <si>
    <t>Nr. 1/16.12.2020
Nr. 2/02.04.2021</t>
  </si>
  <si>
    <t>Nr. 1/19.02.2021
Nr. 2/26.04.2021</t>
  </si>
  <si>
    <t xml:space="preserve">Alba, Brasov, Sf. Gheorghe, Harghita, Mures, Sibiu </t>
  </si>
  <si>
    <t>Alba Iulia, Brasov, Covasna, Miercurea Ciuc, Tg. Mures, Sibiu</t>
  </si>
  <si>
    <t>OBIECTIVUL GENERAL AL PROIECTULUI este dezvoltarea in premiera in Romania a unui program postuniversitar in domeniul economiei sanatatii care sa raspunda necesitatilor prezente de formare a specialistilor si decidentilor din domeniul sanatatii, program care sa constituie baza introducerii principiilor de cost-eficienta in interventiile din domeniul sanatatii prin crearea unui sistem de indicatori de performanta pentru activitatile din sistemul medical</t>
  </si>
  <si>
    <t>Lider: iinstituţie de învăţământ superior de stat acreditată
P1: instituţie de învăţământ superior de stat acreditată
P2: instituţie de învăţământ superior de stat acreditată</t>
  </si>
  <si>
    <t>Sprijin educational comunitar pentru copii cu parinti plecati in strainatate</t>
  </si>
  <si>
    <t>Proiectul isi propune sa faciliteze participarii la educaþie prescolara, primara, gimnaziala si liceala a 270 de copii ai caror parinþi sunt plecaþi la munca în strainatate, din regiunile Sud Muntenia si Nord Vest</t>
  </si>
  <si>
    <t>BH, BN,MM,CJ, SM, SJ, AG, CL, DB, GR, IL, PH, TL.</t>
  </si>
  <si>
    <t>BH, BN,MM,CJ, SM, SJ, AG, CL, DB, GR, IL, PH, TL</t>
  </si>
  <si>
    <t>SIGURANTA LOCULUI DE MUNCA PRIN CALIFICARE</t>
  </si>
  <si>
    <t>Beneficiarul isi propune cresterea participarii la programele de formare profesionala continua, cresterea competitivitaþii si adaptabilitaþii pentru un numar de 658 persoane angajate, cu accent pe angajatii cu un nivel scazut de calificare, persoanele cu vârsta de peste 40 ani si din zone rurale defavorizate.</t>
  </si>
  <si>
    <t>Nord Vest, Vest</t>
  </si>
  <si>
    <t>BH, BN, CJ, SM, SJ, AR, CS, TM, HD.</t>
  </si>
  <si>
    <t>Oradea, Cluj Napoca, Zalau, Baia Mare, Satu Mare, Bistrita, Arad, Resita, Deva, Timisoara.</t>
  </si>
  <si>
    <t>ONG/ SRL</t>
  </si>
  <si>
    <t>Obiectivul proiectului este de a crestere a gradului de pregatire personala si profesionala a cel putin 652 de angajati din regiunile de implementare, sustinand participarea acestora la programe, masuri, instrumente, activitati si actiuni integrate de consiliere profesionala si tutorat, de formare profesionala, de evaluare si certificare a competentelor dobandite in alte contexte, coreland astfel activitatea acestora cu nevoile si necesitatile actuale ale pietei muncii.</t>
  </si>
  <si>
    <t>Centru, Nord Vest,Sud Muntenia, Sud Est.</t>
  </si>
  <si>
    <t xml:space="preserve">AB, BV,MS,HR,CV, SB, BH,BN, CJ, SJ, SM, MM, AG, CL, DB, GR, IL, PH, TL, BR, BZ, CT, GL, TL, VN </t>
  </si>
  <si>
    <t>ONG/ Public</t>
  </si>
  <si>
    <t>Consiliere profesionala si formare profesionala continua in regiunile mai putin dezvoltate</t>
  </si>
  <si>
    <t>Scopul proiectului este de-a oferi acces la programe de formare profesionala pentru persoanele cu varsta de peste 40 ani, din zone rurale defavorizate prin furnizarea de servicii de consiliere profesionala si tutorat si prin derularea programului de formare profesionala continua Competente Antreprenoriale pentru 660 de angajati din toate regiunile mai putin dezvoltate.</t>
  </si>
  <si>
    <t xml:space="preserve">Centru, Nord Est, Sud Muntenia,Sud Vest Oltenia, Vest  </t>
  </si>
  <si>
    <t>AB, BV, CV, HR, MS, SB, BC, BT, IS, NT, SV, VS, BH, BN, CJ, MM, SM, SJ, AR, CS, HD, TM, VL, OT, MH, GJ, DJ, VN, GL, CT, BZ, BR, PH, TL, IL, GR, DB, CL, AG</t>
  </si>
  <si>
    <t>Privat</t>
  </si>
  <si>
    <t xml:space="preserve">AA 1 /25.04.2018
AA 2 /27.04.2018
AA3/04.09.2018
AA4/17.09.2018
AA5/25.10.2018
AA6/03.12.2018
AA7/25.03.2019
AA8/10.10.2019
AA9/10.12.2019
AA10/24.09.2020 AA11/18.02.2021
</t>
  </si>
  <si>
    <t>Traian</t>
  </si>
  <si>
    <t xml:space="preserve">Giurgiu </t>
  </si>
  <si>
    <t>comuna Letca Noua (Satele Letca Veche, Letca Noua si Milcovatu)</t>
  </si>
  <si>
    <t>Valea Ciorii</t>
  </si>
  <si>
    <t>Rosiori de
Vede</t>
  </si>
  <si>
    <t>Campulung</t>
  </si>
  <si>
    <t>Vlad Tepes</t>
  </si>
  <si>
    <t>Turnu Magurele</t>
  </si>
  <si>
    <t>Campina</t>
  </si>
  <si>
    <t>Slobozia</t>
  </si>
  <si>
    <t>Sud muntenia</t>
  </si>
  <si>
    <t>Ploiesti</t>
  </si>
  <si>
    <t xml:space="preserve">Centru, Nord-Est, Nord - Vest, Sud Muntenia , Sud-Est, Sud-Vest Oltenia, Vest
</t>
  </si>
  <si>
    <t>Alba, Brasov, Covasna, Harghita, Mures, Sibiu
Bacau, Botosani, Iasi, Neamt, Suceava, Vaslui
Bihor, Bistrita-Nasaud, Cluj, Maramures, Satu-Mare, Salaj
Arges, Calarasi, Dambovita, Giurgiu, Ialomita, Prahova, Teleorman
Braila, Buzau, Constanta, Galati, Tulcea, Vrancea, Dolj, Gorj, Mehedinti, Olt,Vâlcea,  Arad, Caras-Severin, Hunedoara, Timis</t>
  </si>
  <si>
    <t xml:space="preserve">Alba Iulia, Brasov, Sfântul Gheorghe, Miercurea Ciuc, Târgu Mures, Sibiu,Bacau, Botosani, Iasi, Piatra Neamt, Suceava, Oradea, Bistrita, Cluj-Napoca, Baia Mare, Satu Mare, Zalau,Pitesti,  Calarasi, Târgoviste, Giurgiu, Slobozia, Ploiesti, Alexandria, Braila, Buzau,Constanta,  Galati,Tulcea,  Focsani, Craiova, Târgu Jiu, Drobeta-Turnu Severin, Slatina, Râmnicu Vâlcea, Arad, Resita, Deva, Timisoara, </t>
  </si>
  <si>
    <t>Centru, Nord-Est, Nord-Vest, Sud – Muntenia, Sud-Est, Sud-Vest Oltenia, Vest</t>
  </si>
  <si>
    <t xml:space="preserve">Alba, Brasov, Covasna, Harghita, Mures, Sibiu, Bacau, Botosani, Iasi, Neamt, Suceava, Vaslui, Bihor, Bistrita-Nasaud, Cluj, Maramures, Satu Mare, Salaj, Arges,  Calarasi, Dâmbovita, Giurgiu, Ialomita, Prahova, Teleorman, Braila, Buzau, Constanta, Galati, Tulcea, Vrancea, Dolj, Gorj , Mehedinti, Olt, Vâlcea, Arad, Caras-Severin, Hunedoara, Timis, </t>
  </si>
  <si>
    <t>Aiud, Alba Iulia, Blaj, Sebes, Abrud, Baia de Aries, Cugir,  Câmpeni, Ocna Mures, Teius, Zlatna, Brasov, Codlea, Fagaras, Sacele, Ghimbav, Predeal, Rupea, Râsnov, Victoria, Zarnesti, Sfântul Gheorghe, Târgu Secuiesc, Baraolt, Covasna, Întorsura Buzaului, Gheorgheni, Miercurea Ciuc, Odorheiu Secuiesc, Toplita, Borsec, Baile Tusnad, Balan, Cristuru Secuiesc, Vlahita, Reghin, Sighisoara, Târgu Mures, Târnaveni, Iernut, Ludus, Miercurea Nirajului, Sovata, Sângeorgiu de Padure, Sarmasu, Ungheni, Medias, Sibiu, Agnita, Avrig, Cisnadie, Copsa Mica, Dumbraveni, Miercurea Sibiului, Ocna Sibiului, Saliste, Talmaciu, Bacau, Moinesti, Onesti, Buhusi, Comanesti, Darmanesti, Slanic Moldova, Târgu Ocna, Botosani, Dorohoi, Bucecea, Darabani, Flamânzi, Saveni, Stefanesti, Iasi, Pascani, Hârlau, Podu Iloaiei, Târgu Frumos, Piatra Neamt, Roman, Bicaz, Roznov, Târgu Neamt, Câmpulung Moldovenesc, Falticeni, Radauti, Suceava, Vatra Dornei, Brosteni, Cajvana, Dolhasca, Frasin, Gura Humorului, Liteni, Milisauti, Salcea, Siret, Solca, Vicovu de Sus, Bîrlad, Husi, Vaslui, Murgeni, Negresti, Beius, Marghita, Oradea, Salonta, Alesd, Nucet, Sacueni, Valea Lui Mihai, Vascau, Stei, Bistrita, Beclean, Nasaud, Sângeorz-Bai, Cluj-Napoca, Câmpia Turzii, Dej, Gherla, Turda, Huedin, Baia Mare, Sighetu Marmatiei, Baia Sprie, Borsa, Cavnic, Dragomiresti, Seini, Salistea de Sus, Târgu Lapus, Tautii-Magheraus, Ulmeni, Viseu de Sus, Somcuta Mare, Carei, Satu Mare, Ardud, Livada, Negresti-Oas, Tasnad, Zalau, Cehu Silvaniei, Jibou, Simleu Silvaniei,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Braila, Faurei, Ianca, Însuratei, Buzau, Râmnicu Sarat, Nehoiu, Patârlagele, Pogoanele, Constanta, Mangalia, Medgidia, Baneasa, Cernavoda, Eforie, Hârsova, Murfatlar, Negru Voda, Navodari,  Ovidiu, Techirghiol, Galati, Tecuci, Beresti, Târgu Bujor, Tulcea, Babadag, Isaccea, Macin, Sulina, Adjud, Focsani, Marasesti, Odobesti, Panciu, Bailesti, Calafat, Craiova, Bechet, Dabuleni, Filiasi, Segarcea, , Motru, Târgu Jiu, Bumbesti-Jiu, Novaci, Rovinari, Tismana,  Turceni, Carbunesti, Ticleni, Drobeta- Turnu Severin, Orsova, Baia de Arama, Strehaia, Vânju Mare, Caracal, Slatina, Bals, Corabia, Draganesti-Olt, Piatra-Olt, Potcoava, Scornicesti, Dragasani, Râmnicu Vâlcea, Berbesti, Brezoi, Babeni, Baile Govora, Baile Olanesti, Balcesti, Calimanesti, Horezu, Ocnele Mari, Arad, Chisineu-Cris, Curtici, Ineu, Lipova, Nadlac, Pecica, Pâncota, Sebis,  Sântana, Caransebes, Resita, Anina, Bocsa, Baile Herculane, Moldova Noua, Oravita, Otelu Rosu, Brad, Deva, Hunedoara, Lupeni, Orastie, Petrosani, Vulcan, Aninoasa, Calan, Geoagiu, Hateg, Petrila, Simeria, Uricani, Lugoj, Timisoara, Buzias, Ciacova, Deta, Faget, Gataia, Jimbolia, Recas, Sânnicolau Mare</t>
  </si>
  <si>
    <t xml:space="preserve"> Alba, Brasov, Covasna, Harghita, Mures, Sibiu, Bacau, Botosani, Iasi, Neamt, Suceava, Vaslui, Bihor, Bistrita-Nasaud, Cluj, Maramures, Satu Mare, Salaj, Arges,  Calarasi, Dâmbovita, Giurgiu, Ialomita, Prahova, Teleorman, Braila, Buzau, Constanta, Galati, Tulcea, Vrancea, Dolj, Gorj , Mehedinti, Olt, Vâlcea, Arad, Caras-Severin, Hunedoara, Timis, </t>
  </si>
  <si>
    <t xml:space="preserve">Alba Iulia, Brasov, Sfântul Gheorghe, Miercurea Ciuc,  Târgu Mures,  Sibiu,  Bacau, Botosani,  Iasi,  Piatra Neamt,  Suceava, Vaslui,  Oradea,  Bistrita,  Cluj-Napoca, Baia Mare, Satu Mare, Zalau, Pitesti, Calarasi,  Târgoviste, Giurgiu, Slobozia, Ploiesti,  Alexandria, Braila,  Buzau,  Constanta,  Galati, Tulcea, Focsani,  Craiova, Târgu Jiu, Drobeta- Turnu Severin,  Slatina, Râmnicu Vâlcea, Arad,  Resita,  Deva,  Timisoara, 
</t>
  </si>
  <si>
    <t xml:space="preserve"> Aiud, Alba Iulia, Blaj, Sebes, Abrud, Baia de Aries, Cugir,  Câmpeni, Ocna Mures, Teius, Zlatna, Brasov, Codlea, Fagaras, Sacele, Ghimbav, Predeal, Rupea, Râsnov, Victoria, Zarnesti, Sfântul Gheorghe, Târgu Secuiesc, Baraolt, Covasna, Întorsura Buzaului, Gheorgheni, Miercurea Ciuc, Odorheiu Secuiesc, Toplita, Borsec, Baile Tusnad, Balan, Cristuru Secuiesc, Vlahita, Reghin, Sighisoara, Târgu Mures, Târnaveni, Iernut, Ludus, Miercurea Nirajului, Sovata, Sângeorgiu de Padure, Sarmasu, Ungheni, Medias, Sibiu, Agnita, Avrig, Cisnadie, Copsa Mica, Dumbraveni, Miercurea Sibiului, Ocna Sibiului, Saliste, Talmaciu, Bacau, Moinesti, Onesti, Buhusi, Comanesti, Darmanesti, Slanic Moldova, Târgu Ocna, Botosani, Dorohoi, Bucecea, Darabani, Flamânzi, Saveni, Stefanesti, Iasi, Pascani, Hârlau, Podu Iloaiei, Târgu Frumos, Piatra Neamt, Roman, Bicaz, Roznov, Târgu Neamt, Câmpulung Moldovenesc, Falticeni, Radauti, Suceava, Vatra Dornei, Brosteni, Cajvana, Dolhasca, Frasin, Gura Humorului, Liteni, Milisauti, Salcea, Siret, Solca, Vicovu de Sus, Bîrlad, Husi, Vaslui, Murgeni, Negresti, Beius, Marghita, Oradea, Salonta, Alesd, Nucet, Sacueni, Valea Lui Mihai, Vascau, Stei, Bistrita, Beclean, Nasaud, Sângeorz-Bai, Cluj-Napoca, Câmpia Turzii, Dej, Gherla, Turda, Huedin, Baia Mare, Sighetu Marmatiei, Baia Sprie, Borsa, Cavnic, Dragomiresti, Seini, Salistea de Sus, Târgu Lapus, Tautii-Magheraus, Ulmeni, Viseu de Sus, Somcuta Mare, Carei, Satu Mare, Ardud, Livada, Negresti-Oas, Tasnad, Zalau, Cehu Silvaniei, Jibou, Simleu Silvaniei,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Braila, Faurei, Ianca, Însuratei, Buzau, Râmnicu Sarat, Nehoiu, Patârlagele, Pogoanele, Constanta, Mangalia, Medgidia, Baneasa, Cernavoda, Eforie, Hârsova, Murfatlar, Negru Voda, Navodari,  Ovidiu, Techirghiol, Galati, Tecuci, Beresti, Târgu Bujor, Tulcea, Babadag, Isaccea, Macin, Sulina, Adjud, Focsani, Marasesti, Odobesti, Panciu, Bailesti, Calafat, Craiova, Bechet, Dabuleni, Filiasi, Segarcea, , Motru, Târgu Jiu, Bumbesti-Jiu, Novaci, Rovinari, Tismana,  Turceni, Carbunesti, Ticleni, Drobeta- Turnu Severin, Orsova, Baia de Arama, Strehaia, Vânju Mare, Caracal, Slatina, Bals, Corabia, Draganesti-Olt, Piatra-Olt, Potcoava, Scornicesti, Dragasani, Râmnicu Vâlcea, Berbesti, Brezoi, Babeni, Baile Govora, Baile Olanesti, Balcesti, Calimanesti, Horezu, Ocnele Mari, Arad, Chisineu-Cris, Curtici, Ineu, Lipova, Nadlac, Pecica, Pâncota, Sebis,  Sântana, Caransebes, Resita, Anina, Bocsa, Baile Herculane, Moldova Noua, Oravita, Otelu Rosu, Brad, Deva, Hunedoara, Lupeni, Orastie, Petrosani, Vulcan, Aninoasa, Calan, Geoagiu, Hateg, Petrila, Simeria, Uricani, Lugoj, Timisoara, Buzias, Ciacova, Deta, Faget, Gataia, Jimbolia, Recas, Sânnicolau Mare</t>
  </si>
  <si>
    <t xml:space="preserve"> Sud Muntenia</t>
  </si>
  <si>
    <t>Arges, Calarasi, Dâmbovita,  Giurgiu, Ialomita,   Prahova, Teleorman</t>
  </si>
  <si>
    <t>Câmpulung, Calarasi, Târgoviste, Giurgiu, Slobozia, Ploiesti, Alexandria</t>
  </si>
  <si>
    <t xml:space="preserve">Pitesti, Calarasi, Târgoviste , Giurgiu, Slobozia, Ploiesti, Alexandria </t>
  </si>
  <si>
    <t xml:space="preserve"> Bucuresti - Ilfov;  Sud Muntenia  </t>
  </si>
  <si>
    <t>Bucuresti, Arges, Calarasi, Dâmbovita, Giurgiu, Ialomita, Prahova, Teleorman</t>
  </si>
  <si>
    <t>Bucuresti, Pitesti, Calarasi, Târgoviste, Giurgiu, Slobozia, Ploiesti, Alexandria</t>
  </si>
  <si>
    <t>Arges,  Calarasi, Dâmbovita, Giurgiu, Ialomita, Prahova, Teleorman,</t>
  </si>
  <si>
    <t xml:space="preserve">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t>
  </si>
  <si>
    <t>Arges, Calarasi, Dâmbovita, Giurgiu, Ialomita, Prahova, Teleorman</t>
  </si>
  <si>
    <t>Pitesti, Calarasi, Târgoviste, Giurgiu, Slobozia, Ploiesti, Alexandria</t>
  </si>
  <si>
    <t xml:space="preserve">Curtea de Arges, Câmpulung, Pitesti, Calarasi, Oltenita, Târgoviste, Gaesti,  Giurgiu, Slobozia, Urziceni,  Câmpina, Ploiesti,  Breaza, Busteni, Comarnic, Sinaia, Valenii de Munte,  Alexandria, </t>
  </si>
  <si>
    <t>Arges,  Calarasi, Dâmbovita, Giurgiu, Ialomita, Prahova, Teleorman</t>
  </si>
  <si>
    <t xml:space="preserve">Curtea de Arges, Câmpulung, Pitesti, Costesti, Mioveni, Topoloveni, Stefanesti, Calarasi, Oltenita, Budesti, Fundulea, Lehliu Gara, Moreni, Târgoviste, Fieni, Gaesti, Pucioasa, Racari, Titu, Giurgiu, Bolintin-Vale, Mihailesti, Fetesti, Slobozia, Urziceni, Amara, Fierbinti-Târg, Tandarei, Câmpina, Ploiesti, Azuga, Boldesti-Scaeni, Breaza, Busteni, Baicoi, Comarnic, Mizil, Plopeni, Sinaia, Slanic, Urlati, Valenii de Munte,  Alexandria, Rosiori de Vede, Turnu Magurele, Videle, Zimnicea, </t>
  </si>
  <si>
    <t xml:space="preserve">Bucuresti – Ilfov,                               
Sud - Muntenia
</t>
  </si>
  <si>
    <t xml:space="preserve">Bucuresti
Arges
Calarasi
Dâmbovita
Giurgiu
Ialomita
Prahova
Teleorman
</t>
  </si>
  <si>
    <t xml:space="preserve">Bucuresti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t>
  </si>
  <si>
    <t>Arges
Calarasi
Dâmbovita
Giurgiu
Ialomita
Prahova
Teleorman</t>
  </si>
  <si>
    <t xml:space="preserve">Pitesti, Calarasi, Târgoviste, Giurgiu, Slobozia, Ploiesti, Alexandria
</t>
  </si>
  <si>
    <t xml:space="preserve">Curtea de Arges, Câmpulung, Pitesti, Mioveni, Topoloveni
Calarasi, Oltenita
Târgoviste, Gaesti, Titu
Giurgiu, Bolintin-Vale
Fetesti, Slobozia
Câmpina, Ploiesti, Sinaia, Valenii de Munte 
Alexandria, Rosiori de Vede 
</t>
  </si>
  <si>
    <t xml:space="preserve">Curtea de Arges, Câmpulung, Pitesti, Costesti, Mioveni, Topoloveni, Stefanesti
Calarasi, Oltenita, Budesti, Fundulea, Lehliu Gara
Târgoviste
Giurgiu, Bolintin-Vale, Mihailesti
Slobozia
Mizil
Alexandria, Rosiori de Vede, Turnu Magurele, Videle, Zimnicea </t>
  </si>
  <si>
    <t>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t>
  </si>
  <si>
    <t>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t>
  </si>
  <si>
    <t xml:space="preserve">Pitesti, Calarasi, Oltenita, Târgoviste, Giurgiu, Fetesti, Slobozia, Urziceni, Câmpina, Ploiesti, Alexandria, Rosiori de Vede, Turnu Magurele </t>
  </si>
  <si>
    <t>Câmpulung, Pitesti, Calarasi., Oltenita, Moreni, Târgoviste, Giurgiu, Bolintin-Vale, Fetesti, Slobozia,  Câmpina, Ploiesti, Sinaia, Alexandria, Rosiori de Vede</t>
  </si>
  <si>
    <t xml:space="preserve">Curtea de Arges, Câmpulung, Pitesti, Calarasi, Oltenita, Moreni,Targoviste, Giurgiu, Fetesti, Slobozia, Urziceni, Câmpina, Ploiesti, Alexandria, Rosiori de Vede, Turnu Magurele
</t>
  </si>
  <si>
    <t>Dambovita</t>
  </si>
  <si>
    <t>Targoviste</t>
  </si>
  <si>
    <t xml:space="preserve">Curtea de Arges, Câmpulung, Pitesti, Mioveni, Topoloveni, Stefanesti, Calarasi, Oltenita, Budesti, Fundulea, Lehliu Gara, Moreni, Târgoviste, Fieni, Gaesti, Pucioasa, Racari, Giurgiu, Bolintin-Vale, Mihailesti, Fetesti, Slobozia, Urziceni, Amara, Câmpina, Ploiesti, Azuga, Breaza, Busteni, Comarnic, Sinaia, Slanic, Valenii de Munte, Alexandria, Rosiori de Vede, Turnu Magurele, Videle, Zimnicea
</t>
  </si>
  <si>
    <t>Pitesti, Calarasi, Târgoviste, Giurgiu, Slobozia, Ploiesti, Valenii de Munte, Alexandria</t>
  </si>
  <si>
    <t xml:space="preserve"> Curtea de Arges, Câmpulung, Pitesti, Costesti, Mioveni, Topoloveni, Stefanesti
Calarasi, Oltenita, Budesti, Fundulea, Lehliu Gara
Moreni, Târgoviste, Fieni, Gaesti, Pucioasa, Racari, Titu
Giurgiu, Bolintin-Vale, Mihailesti
Fetesti, Slobozia, Urziceni, Amara, Cazanesti, Fierbinti-Targ, Tandarei
Câmpina, Ploiesti, Azuga, Boldesti-Scaeni, Breaza, Busteni, Baicoi, Comarnic, Mizil, Plopeni, Sinaia, Slanic, Urlati, Valenii de Munte
Alexandria, Rosiori de Vede, Turnu Magurele, Videle, Zimnicea</t>
  </si>
  <si>
    <t>Budesti</t>
  </si>
  <si>
    <t>Colceag</t>
  </si>
  <si>
    <t>Mânastirea</t>
  </si>
  <si>
    <t>Bolintin-Vale</t>
  </si>
  <si>
    <t>Bucuresti , Giurgiu</t>
  </si>
  <si>
    <t>Bucuresti, Herasti</t>
  </si>
  <si>
    <t>Varasti</t>
  </si>
  <si>
    <t>Pitesti</t>
  </si>
  <si>
    <t>Schitu Golesti</t>
  </si>
  <si>
    <t>Lehliu-Gara</t>
  </si>
  <si>
    <t>Corbii Mari</t>
  </si>
  <si>
    <t>Bucuresti, Greaca</t>
  </si>
  <si>
    <t xml:space="preserve">Albestii de Arges, Albestii de Muscel, Albota, Aninoasa, Arefu, Bascov, Beleti-Negresti, Berevoesti, Bogati, Boteni. Botesti, Bradu, Bradulet, Budeasa, Bughea de Jos, Bughea de Sus, Buzoiesti, Barla, Babana, Baiculesti, Bailesti, Cepari, Cetateni, Cicanesti, Ceofrangeni, Ciomagesti, Cocu, Corbeni, Corbi, Cotmeana, Cosesti, Cuca, Caldararu, Calinseti, Cateasca, Davidesti, Dobresti, Domnesti, Dragoslavele, Draganu, Dambovicioara, Darmanesti, Godeni, Harsesti, Hartiesti, Izvoru, Leordeni, Leresti, Lunca Corbului, Merisani, Micesti, Mihaiesti, Mioarele, Mirosi, Moraresti, Mozaceni, Mosoaia, Curtea de Arges, Campulung, Pitesti, Musatesti, Malureni, Maracineni, Negrasi, Nucsoara, Oarja, Costesti, Mioveni, Topoloveni, Stefanesti, Pietrosani, Poiana Lacului, Poienarii de Arges, Poienarii de Muscel, Popesti, Priboieni, Raca, Recea, Rociu, Rucar, Ratesti, Schitu Golesti, Slobozia, Stoienesti, Stolnici, Stalpeni, Suseni, Salatrucu, Sapata, Teiu, Tigveni, Uda, Ungheni, Valea Danului, Valea Iasului, Valea Marea Pravat, Vedea, Vladesti, Vulturesti, Stefan cel Mare, Suici, Titesti
Alexandru Odobescu, Belciugatele, Borcea, Chirnogi, Chiselet, Ciocanesti, Crivat, Curcai, Cuza-Voda, Cascioarele, Dichiseni, Dor Marunt, Dorobantu, Dragalina, Dragos-Voda, Frumusani, Frasinet, Fundeni, Gradistea, Gurbanesti, Galbinasi, Ileana, Independenta, Jegalia, Lehliu, Luica, Lupsanu, Mitreni, Modelu, Calarasi, Oltenita, Manastirea, Nana, Nicolae Balcescu, Budesti, Fundulea, Lehliu-Gara, Perisoru, Plataresti, Radovanu, Roseti, Sohatu, Spantov, Sarulesti, Tamadau Mare, Ulmeni, Ulmu, Unirea, Valea Argovei, Vasilati, Vlad Tepes, Valcelele, Soldanu, Stefan Voda, Stefan cel Mare
Aninoasa, Bezdead, Bilciuresti, Branistea, Brezoaele, Buciumeni, Bucsani, Butimanu, Baleni, Barbuletu, Ciocanesti, Cobia, Cojasca, Comisani, Contesti, Corbii Mari, Cornesti, Cornatelu, Costestii din Vale, Crevedia, Crângurile, Cândesti, Dobra, Doicesti, Dragodana, Dragomiresti, Darmanesti, Finta, Glodeni, Gura Foii, Gura Ocnitei, Gura Sutii, Hulubesti, I. L. Caragiale, Iedera, Lucieni, Ludesti, Lunguletu, Malu Cu Flori, Mogosani, Moroeni, Morteni, Motaieni, Moreni, Targoviste, Manesti, Matasaru, Niculesti, Nucet, Ocnita, Odobesti, Fieni, Gaesti, Pucioasa, Racari, Titu, Persinari, Petresti, Pietrari, Pietrosita, Poiana, Potlogi, Produlesti, Pucheni, Raciu, Runcu, Râu Alb, Rascaeti, Razvad, Slobozia Moara, Salcioara, Tartasesti, Tatarani, Uliesti, Ulmi, Valea Lunga, Valea Mare, Visina, Visinesti, Vladeni, Voinesti, Vulcana-Bai, Vulcana-Pandele, Vârfuri, Vacaresti, Valeni-Dâmbovita, Selaru, Sotânga
Adunatii-Copaceni, Bolintin-Deal, Bucsani, Bulbucata, Buturugeni, Baneasa, Calugareni, Clejani, Colibasi, Comana, Cosoba, Crevedia Mare, Daia, Floresti-Stoenesti, Fratesti, Ghimpati, Gogosari, Gostinari, Gostinu, Greaca, Gradinari, Gaiseni, Gaujani, Herasti, Hotarele, Iepuresti, Isvoarele, Izvoarele, Joita, Letca Noua, Malu, Mihai Bravu, Giurgiu, Mârsa, Ogrezeni, Oinacu, Bolintin-Vale, Mihailesti, Prundu, Putineiu, Roata de Jos, Rasuceni, Schitu, Singureni, Slobozia, Stoenesti, Stanesti, Sabareni, Toporu, Ulmi, Valea Dragului, Vedea, Vânatorii Mici, Varasti
Adâncata,  Albesti, Alexeni, Andrasesti, Armasesti, Axintele, Bordusani, Brazii, Bucu, Buesti, Barbulesti, Barcanesti, Ciochina, Ciocârlia, Ciulnita, Cocora, Colelia, Cosâmbesti, Cosereni, Dridu, Dragoesti, Facaeni, Gheorghe Doja, Gheorghe Lazar, Giurgeni, Grindu, Grivita, Gura Ialomitei, Ion Roata, Jilavele, Maia, Manasia, Mihail Kogalniceanu, Milosesti, Moldoveni, Movila, Fetesti, Slobozia, Urziceni, Munteni-Buzau, Marculesti, Ograda, Amara, Cazanesti, Fierbinti-Târg, Tandarei, Perieti, Platonesti, Reviga, Rosiori, Scânteia, Sfântu Gheorghe, Sinesti, Stelnica, Suditi, Salcioara, Sarateni, Saveni, Traian, Valea Ciorii, Valea Macrisului, Vladeni
Adunati, Albesti-Paleologu, Alunis, Apostolache, Aricestii Rahtivani, Aricestii Zeletin, Baba Ana, Balta Doamnei, Berceni, Bertea, Blejoi, Boldesti-Gradistea, Brazi, Brebu, Bucov, Baltesti, Banesti, Barcanesti, Batrâni, Ceptura, Cerasu, Chiojdeanca, Ciorani, Cocorastii Colt, Cocorastii Mislii, Colceag, Cornu, Cosminele, Calugareni, Carbunesti, Drajna, Draganesti, Dumbrava, Dumbravesti, Filipestii de Padure, Filipestii de Târg, Floresti, Fulga, Fântânele, Ghertita, Gorgota, Gornet, Gornet-Cricov, Gura Vadului, Gura Vitioarei, Iordacheanu, Izvoarele, Jugureni, Lapos, Lipanesti, Câmpina, Ploiesti, Magurele, Magureni, Maneciu, Manesti, Olari, Azuga, oldesti-Scaeni, Breaza, Busteni, Baicoi, Comarnic, Mizil, Plopeni, Sinaia, Slanic, Urlati, Valenii de Munte, Plopu, Podenii Noi, Poiana Câmpina, Poienarii Burchii, Posesti, Predeal-Sarari, Provita de Jos, Provita de Sus, Puchenii Mari, Pacureti, Paulesti, Râfov, Salcia, Scorteni, Secaria, Starchiojd, Surani, Sângeru, Salciile, Talea, Teisani, Telega, Tinosu, Tomsani, Târgsoru Vechi, Tataru, Vadu Sapat, Valea Calugareasca, Valea Doftanei, Vâlcanesti, Varbilau, Sirna, Soimari, Sotrile, Stefesti
Balaci, Beciu, Beuca, Blejesti, Bogdana, Botoroaga, Bragadiru, Brânceni, Bujoreni, Bujoru, Buzescu, Cervenia, Ciolanesti, Ciuperceni, Contesti, Cosmesti, Crevenicu, Crângeni, Crângu, Calinesti, Calmatui, Calmatuiu de Sus, Didesti, Dobrotesti, Dracea, Dracsenei, Draganesti de Vede, Draganesti-Vlasca, Frumoasa, Frasinet, Furculesti, Fântânele, Gratia, Galateni, Islaz, Izvoarele, Lisa, Lunca, Mavrodin, Mereni, Mosteni, Alexandria, Rosiori de Vede, Turnu Magurele, Mârzanesti, Magura, Maldaeni, Nanov, Necsesti, Nenciulesti, Nasturelu, Olteni, Videle, Zimnicea, Orbeasca, Peretu, Piatra, Pietrosani, Plopii-Slavitesti, Plosca, Poeni, Poroschia, Purani, Putineiu, Radoiesti, Rasmiresti, Saelele, Salcia, Scrioastea, Scurtu Mare, Seaca, Segarcea-Vale, Sfintesti, Silistea, Silistea-Gumesti, Slobozia Mândra, Smârdioasa, Stejaru, Suhaia, Sârbeni, Saceni, Talpa, Traian, Trivalea-Mosteni, Troianul, Tatarastii de Jos, Tatarastii de Sus, Uda-Clocociov, Vedea, Viisoara, Vitanesti, Vârtoape, Zâmbreasca, Storobaneasa, Tiganesti      </t>
  </si>
  <si>
    <t>Curtea de Arges, Pitesti, Calarasi, Targoviste, Giurgiu, Slobozia, Ploiesti, Sinaia, Alexandria</t>
  </si>
  <si>
    <t>Ghimpati</t>
  </si>
  <si>
    <t>Arges, Dâmbovita, Prahova, Teleorman; Dolj, Gorj, Olt, Vâlcea</t>
  </si>
  <si>
    <t xml:space="preserve"> Judetele: Arges, Dâmbovita, Prahova, Teleorman; Dolj, Gorj, Olt, Vâlcea</t>
  </si>
  <si>
    <t xml:space="preserve"> Arges, Calarasi, Dâmbovita, Giurgiu, Ialomita, Prahova, Teleorman</t>
  </si>
  <si>
    <t>Judetele: Pitesti, Calarasi, Târgoviste, Giurgiu, Slobozia, Ploiesti, Alexandria</t>
  </si>
  <si>
    <t xml:space="preserve"> Centru;  Sud Muntenia; Sud-Est; Sud-Vest Oltenia;</t>
  </si>
  <si>
    <t>Alba, Brasov, Covasna, Harghita, Mures, Sibiu; Arges,  Calarasi, Dâmbovita, Giurgiu, Ialomita, Prahova, Teleorman; Braila, Buzau, Constanta, Galati, Tulcea, Vrancea; Dolj, Gorj,  Mehedinti, Olt, Vâlcea</t>
  </si>
  <si>
    <t>Judetele: Alba, Brasov, Covasna, Harghita, Mures, Sibiu; Arges,  Calarasi, Dâmbovita, Giurgiu, Ialomita, Prahova, Teleorman; Braila, Buzau, Constanta, Galati, Tulcea, Vrancea; Dolj, Gorj,  Mehedinti, Olt, Vâlcea</t>
  </si>
  <si>
    <t>Judetele: Arges, Calarasi, Dâmbovita, Giurgiu, Ialomita, Prahova, Teleorman</t>
  </si>
  <si>
    <t xml:space="preserve"> Arges, Calarasi, Giurgiu, Ialomita</t>
  </si>
  <si>
    <t>Pitesti, Calarasi, Giurgiu, Slobozia</t>
  </si>
  <si>
    <t xml:space="preserve"> Sud - Muntenia</t>
  </si>
  <si>
    <t>Arges, Prahova</t>
  </si>
  <si>
    <t>Pitesti, Ploiesti</t>
  </si>
  <si>
    <t>Sud Muntenia, Sud-Vest Oltenia,Vest</t>
  </si>
  <si>
    <t xml:space="preserve">  Arges,  Calarasi, Dâmbovita, Giurgiu, Ialomita, Prahova, Teleorman; Dolj, Gorj,  Mehedinti, Olt, Vâlcea;  Arad , Caras-Severin, Hunedoara, Timis,  </t>
  </si>
  <si>
    <t>Judetele: Arges,  Calarasi, Dâmbovita, Giurgiu, Ialomita, Prahova, Teleorman; Dolj, Gorj,  Mehedinti, Olt, Vâlcea;  Arad , Caras-Severin, Hunedoara, Timis</t>
  </si>
  <si>
    <t xml:space="preserve">Centru,Sud Muntenia,Sud-Vest Oltenia,  </t>
  </si>
  <si>
    <t xml:space="preserve">  Alba, Brasov, Covasna, Harghita, Mures, Sibiu; Regiunea , Arges,  Calarasi, Dâmbovita, Giurgiu, Ialomita, Prahova, Teleorman; Dolj, Gorj,  Mehedinti, Olt, Vâlcea</t>
  </si>
  <si>
    <t>Judetele: Alba, Brasov, Covasna, Harghita, Mures, Sibiu; Regiunea , Arges,  Calarasi, Dâmbovita, Giurgiu, Ialomita, Prahova, Teleorman; Dolj, Gorj,  Mehedinti, Olt, Vâlcea</t>
  </si>
  <si>
    <t>Sud Muntenia, Sud-Est</t>
  </si>
  <si>
    <t xml:space="preserve">Arges,  Calarasi, Dâmbovita, Giurgiu, Ialomita, Prahova, Teleorman; Braila, Buzau, Constanta, Galati, Tulcea, Vrancea; </t>
  </si>
  <si>
    <t xml:space="preserve">Judetele: Arges,  Calarasi, Dâmbovita, Giurgiu, Ialomita, Prahova, Teleorman; Braila, Buzau, Constanta, Galati, Tulcea, Vrancea; </t>
  </si>
  <si>
    <t>Centru, Nord Est, Nord-Vest, Sud Muntenia, Sud-Est, Vest</t>
  </si>
  <si>
    <t>lba, Brasov, Covasna, Harghita, Mures, Sibiu; Bacau, Botosani, Iasi, Neamt, Suceava, Vaslui, Bihor, Bistrita Nasaud, Cluj, Maramures, Satu-Mare, Salaj, Arges, Calarasi, Dâmbovita, Giurgiu, Ialomita, Prahova, Teleorman, Braila, Buzau, Constanta, Galati, Tulcea, Vrancea, Arad, Caras-Severin, Hunedoara, Timis</t>
  </si>
  <si>
    <t xml:space="preserve"> Judetele: Alba, Brasov, Covasna, Harghita, Mures, Sibiu, Bacau, Botosani, Iasi, Neamt, Suceava, Vaslui, Bihor, Bistrita Nasaud, Cluj, Maramures, Satu-Mare, Salaj
Arges, Calarasi, Dâmbovita, Giurgiu, Ialomita, Prahova, Teleorman; Braila, Buzau, Constanta, Galati, Tulcea, Vrancea,  Arad, Caras-Severin, Hunedoara, Timis</t>
  </si>
  <si>
    <t xml:space="preserve"> Judetele: Arges, Calarasi, Dâmbovita, Giurgiu, Ialomita, Prahova, Teleorman; Braila, Buzau, Constanta, Galati, Tulcea, Vrancea</t>
  </si>
  <si>
    <t>Arges, Calarasi, Dâmbovita, Giurgiu, Ialomita, Prahova, Teleorman;</t>
  </si>
  <si>
    <t xml:space="preserve"> Pitesti, Calarasi, Targoviste, Giurgiu, Ialomita, Ploiesti, Alexandria</t>
  </si>
  <si>
    <t xml:space="preserve"> Centru,  Nord Est, Sud Muntenia, Sud-Est, Sud-Vest Oltenia</t>
  </si>
  <si>
    <t>Alba, Brasov, Covasna, Harghita, Mures, Sibiu, Bacau, Botosani, Iasi, Neamt, Suceava, Vaslui;
Arges, Calarasi, Dâmbovita, Giurgiu, Ialomita, Prahova, Teleorman;                       Braila, Buzau, Constanta, Galati, Tulcea, Vrancea;                                                Dolj, Gorj,  Mehedinti, Olt, Vâlcea</t>
  </si>
  <si>
    <t>Judetele: Alba, Brasov, Covasna, Harghita, Mures, Sibiu, Bacau, Botosani, Iasi, Neamt, Suceava, Vaslui;
Arges, Calarasi, Dâmbovita, Giurgiu, Ialomita, Prahova, Teleorman; Braila, Buzau, Constanta, Galati, Tulcea, Vrancea; Dolj, Gorj,  Mehedinti, Olt, Vâlcea</t>
  </si>
  <si>
    <t>Judetele: Arges, Calarasi, Dâmbovita, Giurgiu, Ialomita, Prahova, Teleorman;</t>
  </si>
  <si>
    <t xml:space="preserve"> Pitesti,Calarasi,  Târgoviste, Giurgiu, Slobozia, Ploiesti, Alexandria</t>
  </si>
  <si>
    <t xml:space="preserve"> Judetele: Arges, Calarasi, Dâmbovita, Giurgiu, Ialomita, Prahova, Teleorman;</t>
  </si>
  <si>
    <t>Arges, Dâmbovita, Ialomita;</t>
  </si>
  <si>
    <t xml:space="preserve"> Judetele: Arges, Dâmbovita, Ialomita;</t>
  </si>
  <si>
    <t xml:space="preserve"> Centru, Sud Muntenia, Sud Est</t>
  </si>
  <si>
    <t xml:space="preserve"> Brasov, Covasna; 
 Dambovita, Giurgiu, Prahova, Teleorman; 
 Braila , Buzau, Constanta, Galati, Vrancea; 
</t>
  </si>
  <si>
    <t xml:space="preserve">Brasov, Sfantul Gheorghe;
 Targoviste, Giurgiu, Ploiesti, Alexandria;
  Braila, Buzau, Constanta, Galati, Focsani. </t>
  </si>
  <si>
    <t>Calarasi, Dambovita, Giurgiu, Prahova.</t>
  </si>
  <si>
    <t xml:space="preserve">Judetele: Calarasi, Dambovita, Giurgiu, Prahova. </t>
  </si>
  <si>
    <t xml:space="preserve">Arges, Calarasi, Dambovita, Giurgiu, Ialomita, Prahova, Teleorman; </t>
  </si>
  <si>
    <t xml:space="preserve">Judetele: Arges, Calarasi, Dambovita, Giurgiu, Ialomita, Prahova, Teleorman; </t>
  </si>
  <si>
    <t xml:space="preserve"> Ploiesti </t>
  </si>
  <si>
    <t xml:space="preserve"> Giurgiu</t>
  </si>
  <si>
    <t>Centru, Sud Muntenia</t>
  </si>
  <si>
    <t>Brasov, Dambovita</t>
  </si>
  <si>
    <t xml:space="preserve"> Predeal,Targoviste </t>
  </si>
  <si>
    <t xml:space="preserve"> Campina </t>
  </si>
  <si>
    <t>Giurgiu, Prahova</t>
  </si>
  <si>
    <t xml:space="preserve"> judetele: Giurgiu, Prahova </t>
  </si>
  <si>
    <t xml:space="preserve"> Dâmboviţa</t>
  </si>
  <si>
    <t>Târgovişte</t>
  </si>
  <si>
    <t>Călăraşi</t>
  </si>
  <si>
    <t xml:space="preserve"> Crivăţ</t>
  </si>
  <si>
    <t xml:space="preserve"> Arges, Calarasi, Dâmbovita, Giurgiu, Ialomita, Prahova, Teleorman;</t>
  </si>
  <si>
    <t xml:space="preserve"> Câmpulung</t>
  </si>
  <si>
    <t>Mioveni</t>
  </si>
  <si>
    <t>Sud Muntenia, Sud Est</t>
  </si>
  <si>
    <t>Calarasi, Dambovita, Giurgiu, Prahova,Braila, Buzau</t>
  </si>
  <si>
    <t>Gradistea, Crevedia, Adunatii-Copaceni, Comana, Rasuceni, Stefesti,Gropeni, Sapoca</t>
  </si>
  <si>
    <t xml:space="preserve"> Turnu
Magurele</t>
  </si>
  <si>
    <t xml:space="preserve"> Teleorman</t>
  </si>
  <si>
    <t>Bucsani, Comisani, Dragomiresti, Gura,  Ocnitei,Târgoviste,  Razvad, Ulmi</t>
  </si>
  <si>
    <t xml:space="preserve"> Sud Muntenia; Sud Est</t>
  </si>
  <si>
    <t xml:space="preserve"> Giurgiu, Buzau</t>
  </si>
  <si>
    <t>Cosoba, Crevedia Mare,  Bradeanu</t>
  </si>
  <si>
    <t>Calarasi,  Giurgiu, Teleorman</t>
  </si>
  <si>
    <t>Judetele: Calarasi,  Giurgiu, Teleorman</t>
  </si>
  <si>
    <t xml:space="preserve"> Nord-Est;   Sud - Muntenia;  Sud - Est,   Sud-Vest Oltenia</t>
  </si>
  <si>
    <t xml:space="preserve"> Bacau, Botosani, Iasi, Neamt, Suceava, Vaslui; Arges, Calarasi, Dâmbovita, Giurgiu, Ialomita, Prahova, Teleorman, Braila, Buzau,  Constanta, Galati, Tulcea, Vrancea, Dolj,  Gorj,  Mehedinti, Olt, Vâlcea </t>
  </si>
  <si>
    <t xml:space="preserve">Judetele: Bacau, Botosani, Iasi, Neamt, Suceava, Vaslui, Arges, Calarasi, Dâmbovita, Giurgiu, Ialomita, Prahova, Teleorman, Braila, Buzau,  Constanta, Galati, Tulcea, Vrancea, Dolj, Gorj,  Mehedinti, Olt, Vâlcea </t>
  </si>
  <si>
    <t xml:space="preserve"> Sud-Est</t>
  </si>
  <si>
    <t xml:space="preserve"> Braila, Buzau, Constanta, Galati, Tulcea, Vrancea.</t>
  </si>
  <si>
    <t>Judetele:  Braila, Buzau, Constanta, Galati, Tulcea, Vrancea.</t>
  </si>
  <si>
    <t xml:space="preserve"> Nord-Est,   Nord-Vest,  Sud - Muntenia,  a Sud-Est</t>
  </si>
  <si>
    <t xml:space="preserve"> Bacau, Botosani, Iasi, Neamt, Suceava, Vaslui; Bihor, Bistrita-Nasaud, Cluj, Maramures, Satu-Mare, Salaj,  Arges, Calarasi, Dâmbovita, Giurgiu, Ialomita, Prahova, Teleorman,Braila, Buzau,  Constanta, Galati, Tulcea, Vrancea;</t>
  </si>
  <si>
    <t>Judetele: Bacau, Botosani, Iasi, Neamt, Suceava, Vaslui; Bihor, Bistrita-Nasaud, Cluj, Maramures, Satu-Mare, Salaj,  Arges, Calarasi, Dâmbovita, Giurgiu, Ialomita, Prahova, Teleorman,Braila, Buzau,  Constanta, Galati, Tulcea, Vrancea;</t>
  </si>
  <si>
    <t xml:space="preserve"> Ialomita</t>
  </si>
  <si>
    <t xml:space="preserve"> Valea Ciorii</t>
  </si>
  <si>
    <t xml:space="preserve"> Arges, Calarasi, Dâmbovita, Giurgiu, Ialomita, Prahova, Teleorman; Dolj, Gorj,  Mehedinti, Olt, Vâlcea ;</t>
  </si>
  <si>
    <t>Judetele: Arges, Calarasi, Dâmbovita, Giurgiu, Ialomita, Prahova, Teleorman, Dolj, Gorj,  Mehedinti, Olt, Vâlcea ;</t>
  </si>
  <si>
    <t>Centru,  Sud Muntenia</t>
  </si>
  <si>
    <t xml:space="preserve">Alba, Brasov, Covasna, Harghita, Mures, Sibiu; Regiunea Sud Muntenia, Arges,  Calarasi, Dâmbovita, Giurgiu, Ialomita, Prahova, Teleorman;    </t>
  </si>
  <si>
    <t xml:space="preserve">Judetele: Alba, Brasov, Covasna, Harghita, Mures, Sibiu, Arges,  Calarasi, Dâmbovita, Giurgiu, Ialomita, Prahova, Teleorman;    </t>
  </si>
  <si>
    <t>Centru, Nord-Vest, Sud Muntenia</t>
  </si>
  <si>
    <t xml:space="preserve">Alba, Brasov, Covasna, Harghita, Mures, Sibiu; Bihor, Bistrita-Nasaud, Cluj, Maramures, Satu Mare, Salaj, Arges,  Calarasi, Dâmbovita, Giurgiu, Ialomita, Prahova, Teleorman;    </t>
  </si>
  <si>
    <t xml:space="preserve">Judetele: Alba, Brasov, Covasna, Harghita, Mures, Sibiu, Bihor, Bistrita-Nasaud, Cluj, Maramures, Satu Mare, Salaj, Arges,  Calarasi, Dâmbovita, Giurgiu, Ialomita, Prahova, Teleorman;    </t>
  </si>
  <si>
    <t xml:space="preserve">Alba, Brasov, Covasna, Harghita, Mures, Sibiu, Arges,  Calarasi, Dâmbovita, Giurgiu, Ialomita, Prahova, Teleorman;    </t>
  </si>
  <si>
    <t xml:space="preserve">Judetele:Alba, Brasov, Covasna, Harghita, Mures, Sibiu, Arges,  Calarasi, Dâmbovita, Giurgiu, Ialomita, Prahova, Teleorman;    </t>
  </si>
  <si>
    <t>Centru, Sud Muntenia, Sud-Est</t>
  </si>
  <si>
    <t>Alba, Brasov, Covasna, Harghita, Mures, Sibiu, Arges,  Calarasi, Dâmbovita, Giurgiu, Ialomita, Prahova, Teleorman, Braila, Buzau,  Constanta, Galati, Tulcea, Vrancea;</t>
  </si>
  <si>
    <t>Judetele: Alba, Brasov, Covasna, Harghita, Mures, Sibiu, Arges,  Calarasi, Dâmbovita, Giurgiu, Ialomita, Prahova, Teleorman, Braila, Buzau,  Constanta, Galati, Tulcea, Vrancea;</t>
  </si>
  <si>
    <t>Nord - Est,  Sud Muntenia, Sud-Est</t>
  </si>
  <si>
    <t>Bacau, Botosani, Iasi,Neamt, Suceava, Vaslui, Arges,  Calarasi, Dâmbovita, Giurgiu, Ialomita, Prahova, Teleorman, Braila, Buzau,  Constanta, Galati, Tulcea, Vrancea;</t>
  </si>
  <si>
    <t>Judetele: Bacau, Botosani, Iasi,Neamt, Suceava, Vaslui, Arges,  Calarasi, Dâmbovita, Giurgiu, Ialomita, Prahova, Teleorman, Braila, Buzau,  Constanta, Galati, Tulcea, Vrancea;</t>
  </si>
  <si>
    <t xml:space="preserve">Arges,  Calarasi, Dâmbovita, Giurgiu, Ialomita, Prahova, Teleorman;  </t>
  </si>
  <si>
    <t xml:space="preserve">Judetele: Arges,  Calarasi, Dâmbovita, Giurgiu, Ialomita, Prahova, Teleorman;  </t>
  </si>
  <si>
    <t xml:space="preserve"> Calarasi,  Giurgiu, Ialomita</t>
  </si>
  <si>
    <t xml:space="preserve"> Judetele: Calarasi,  Giurgiu, Ialomita</t>
  </si>
  <si>
    <t>Judetele:  Argeș, Calarasi, Dâmbovița, Giurgiu, Ialomița, Prahova, Teleorman</t>
  </si>
  <si>
    <t xml:space="preserve"> Arges,  Calarasi, Dâmbovita, Giurgiu, Ialomita, Prahova, Teleorman;</t>
  </si>
  <si>
    <t>Judetele: Arges,  Calarasi, Dâmbovita, Giurgiu, Ialomita, Prahova, Teleorman;</t>
  </si>
  <si>
    <t>Argeș,  Călărași, Dâmbovița, Giurgiu, Ialomița, Prahova, Teleorman</t>
  </si>
  <si>
    <t xml:space="preserve"> Pitești, Călărași, Târgoviște, Giurgiu, Slobozia, Ploiești, Alexandria</t>
  </si>
  <si>
    <t xml:space="preserve"> Argeș,  Călărași, Dâmbovița, Giurgiu, Ialomița, Prahova, Teleorman</t>
  </si>
  <si>
    <t>Argeș,  Dâmbovița</t>
  </si>
  <si>
    <t xml:space="preserve"> Pitești,  Târgoviște</t>
  </si>
  <si>
    <t>Judetul Prahova</t>
  </si>
  <si>
    <t xml:space="preserve"> Judetul Prahova</t>
  </si>
  <si>
    <t xml:space="preserve"> județul Arges</t>
  </si>
  <si>
    <t xml:space="preserve"> Cetateni</t>
  </si>
  <si>
    <t xml:space="preserve"> Dambovita, Prahova,</t>
  </si>
  <si>
    <t>Odobesti, Municipiul Ploiesti;</t>
  </si>
  <si>
    <t>Gura Ocnitei</t>
  </si>
  <si>
    <t xml:space="preserve"> Dâmbovita, Prahova</t>
  </si>
  <si>
    <t xml:space="preserve"> judetul Dâmbovita, judetul Prahova;</t>
  </si>
  <si>
    <t xml:space="preserve"> Prahova</t>
  </si>
  <si>
    <t xml:space="preserve"> Municipiul Ploiesti;</t>
  </si>
  <si>
    <t xml:space="preserve"> judetul Prahova;</t>
  </si>
  <si>
    <t xml:space="preserve"> Dâmbovita, Prahova, </t>
  </si>
  <si>
    <t xml:space="preserve"> Municipiul Slobozia si Municipiul Urziceni;</t>
  </si>
  <si>
    <t>Centru, Sud Muntenia,  Sud-Est, Sud-Vest Oltenia,</t>
  </si>
  <si>
    <t xml:space="preserve">Alba, Brasov, Covasna, Harghita, Mures, Sibiu, Arges, Calarasi, Dâmbovita, Giurgiu, Ialomita, Prahova, Teleorman;  Braila, Buzau, Constanta, Galati, Tulcea, Vrancea; Dolj, Gorj,  Mehedinti, Olt, Vâlcea, </t>
  </si>
  <si>
    <t xml:space="preserve"> judetele  Alba, Brasov, Covasna, Harghita, Mures, Sibiu; Arges, Calarasi, Dâmbovita, Giurgiu, Ialomita, Prahova, Teleorman,  Braila, Buzau, Constanta, Galati, Tulcea, Vrancea; Dolj, Gorj,  Mehedinti, Olt, Vâlcea.</t>
  </si>
  <si>
    <t xml:space="preserve"> Bucuresti - Ilfov</t>
  </si>
  <si>
    <t xml:space="preserve"> Bucuresti, Ilfov</t>
  </si>
  <si>
    <t xml:space="preserve"> Municipiul Bucuresti, Branesti, oras Buftea </t>
  </si>
  <si>
    <t>Dâmbovita, Prahova;</t>
  </si>
  <si>
    <t xml:space="preserve"> judetele Dâmbovita, Prahova;</t>
  </si>
  <si>
    <t xml:space="preserve"> Nord-Vest</t>
  </si>
  <si>
    <t xml:space="preserve"> Bihor</t>
  </si>
  <si>
    <t xml:space="preserve"> judetul Bihor;</t>
  </si>
  <si>
    <t xml:space="preserve">Bucuresti, Ilfov; </t>
  </si>
  <si>
    <t xml:space="preserve"> Municipiul Bucuresti, localitatea Dragomiresti-Vale, oras Buftea </t>
  </si>
  <si>
    <t xml:space="preserve"> Petresti</t>
  </si>
  <si>
    <t xml:space="preserve"> Municipiul Târgoviste</t>
  </si>
  <si>
    <t xml:space="preserve"> Oras Bolintin-Vale</t>
  </si>
  <si>
    <t xml:space="preserve"> Municipiul Alexandria,  Municipiul Rosiori de Vede</t>
  </si>
  <si>
    <t xml:space="preserve"> Dâmbovita</t>
  </si>
  <si>
    <t xml:space="preserve">  judetul Prahova</t>
  </si>
  <si>
    <t xml:space="preserve">Bucuresti – Ilfov, Centru, Nord-Est, Nord-Vest, Sud – Muntenia, Sud-Est, Sud-Vest Oltenia, Vest;
</t>
  </si>
  <si>
    <t xml:space="preserve">Bucuresti, 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
</t>
  </si>
  <si>
    <t>Municipiul Bucuresti,  Judetele: 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t>
  </si>
  <si>
    <t xml:space="preserve">Centru, Sud – Muntenia, Sud-Vest Oltenia, 
</t>
  </si>
  <si>
    <t xml:space="preserve">Brasov, Sibiu,  Arges,  Dâmbovita, Giurgiu, Prahova, Teleorman, Dolj, Gorj,  Olt, Vâlcea, </t>
  </si>
  <si>
    <t>Judetele: Brasov, Arges,  Dâmbovita, Giurgiu, Prahova, Teleorman, Dolj, Gorj,  Olt, Vâlcea, Municipiul Pitesti, Oras Mioveni,</t>
  </si>
  <si>
    <t xml:space="preserve">Arges,  Calarasi, Dâmbovita, Giurgiu, Ialomita, Prahova, Teleorman,
</t>
  </si>
  <si>
    <t xml:space="preserve"> judetele: Arges,  Calarasi, Dâmbovita, Giurgiu, Ialomita, Prahova, Teleorman,</t>
  </si>
  <si>
    <t>Bucuresti – Ilfov, Centru, Nord-Est, Nord-Vest, Sud – Muntenia, Sud-Est, Sud-Vest Oltenia, Vest;</t>
  </si>
  <si>
    <t xml:space="preserve"> Bucuresti, 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
</t>
  </si>
  <si>
    <t xml:space="preserve"> Municipiul Bucuresti,  Judetele: 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t>
  </si>
  <si>
    <t xml:space="preserve"> Municipiul Ploiesti</t>
  </si>
  <si>
    <t xml:space="preserve"> Sud Muntenia
</t>
  </si>
  <si>
    <t>judetele Arges,  Calarasi, Dâmbovita, Giurgiu, Ialomita, Prahova, Teleorman,</t>
  </si>
  <si>
    <t xml:space="preserve"> Nord Est</t>
  </si>
  <si>
    <t xml:space="preserve"> Bacau, Botosani, Iasi, Neamt, Suceava, Vaslui</t>
  </si>
  <si>
    <t>judetele Bacau, Botosani, Iasi, Neamt, Suceava, Vaslui;</t>
  </si>
  <si>
    <t xml:space="preserve"> Sud – Muntenia</t>
  </si>
  <si>
    <t xml:space="preserve"> Calugareni, Gogosari, Gostinu, Gaujani, Izvoarele, Malu, Mihai Bravu, Putineiu, Rasuceni, Schitu, Singureni, Slobozia, Stoenesti, Stanesti, Vedea;  </t>
  </si>
  <si>
    <t>Bordusani, Municipiul Fetesti, Municipiul Slobozia, Municipiul Urziceni;</t>
  </si>
  <si>
    <t>Municipiul Pitesti.</t>
  </si>
  <si>
    <t xml:space="preserve"> Bucuresti, Alba, Brasov, Covasna, Harghita, Mures, Sibiu,  Bacau, Botosani, Iasi,  Neamt, Suceava, Vaslui, Bihor, Bistrita-Nasaud, Cluj, Maramures, Satu Mare, Salaj, </t>
  </si>
  <si>
    <t xml:space="preserve">Municipiul Bucuresti,  Judetele: 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
</t>
  </si>
  <si>
    <t>Comana</t>
  </si>
  <si>
    <t xml:space="preserve"> Calarasi, Dambovita</t>
  </si>
  <si>
    <t>Oras Fundulea, Tartasesti</t>
  </si>
  <si>
    <t>Hotarele, Prundu ;</t>
  </si>
  <si>
    <t xml:space="preserve">Sud Muntenia; </t>
  </si>
  <si>
    <t xml:space="preserve">Sud Muntenia; 
</t>
  </si>
  <si>
    <t>Municipiul Oltenita, municipiul  Giurgiu;</t>
  </si>
  <si>
    <t xml:space="preserve">Bucuresti - Ilfov, Sud – Muntenia;
</t>
  </si>
  <si>
    <t xml:space="preserve"> Bucuresti, Prahova;
</t>
  </si>
  <si>
    <t xml:space="preserve"> Municipiul Bucuresti, Oras Sinaia</t>
  </si>
  <si>
    <t>Municipiul Bucuresti, Oras Sinaia</t>
  </si>
  <si>
    <t xml:space="preserve"> judetul Prahova</t>
  </si>
  <si>
    <t>oras Busteni</t>
  </si>
  <si>
    <t xml:space="preserve">Regiuni:Bucuresti – Ilfov, Centru, Nord-Est, Nord-Vest, Sud – Muntenia, Sud-Est, Sud-Vest Oltenia, Vest;
</t>
  </si>
  <si>
    <t xml:space="preserve"> Bucuresti, Ilfov, 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
</t>
  </si>
  <si>
    <t xml:space="preserve"> Municipiul Bucuresti,  Judetele: Ilfov, 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t>
  </si>
  <si>
    <t>judetul Teleorman</t>
  </si>
  <si>
    <t>judetul Ialomita</t>
  </si>
  <si>
    <t>judetul Prahova</t>
  </si>
  <si>
    <t>judetul Giurgiu</t>
  </si>
  <si>
    <t xml:space="preserve"> localitatea  Municipiul Alexandria, Municipiul Roşiori de Vede,Municipiul TurnuMăgurele, Oraş Videle .</t>
  </si>
  <si>
    <t>jud. Giurgiu</t>
  </si>
  <si>
    <t xml:space="preserve">Braila, Buzau, Constanta, Galati, Tulcea, Vrancea </t>
  </si>
  <si>
    <t>jud. Braila, jud. Buzau, jud.Constanta, jud. Galati, jud.Tulcea, jud. Vrancea</t>
  </si>
  <si>
    <t>Bacau,Botosani, Iasi, Neamt, Suceava, Vaslui</t>
  </si>
  <si>
    <t>jud.Bacau,jud. Botosani, jud. Iasi, jud.  Neamt, jud. Suceava, jud.Vaslui</t>
  </si>
  <si>
    <t>jud. Alba, jud. Brasov, jud. Covasna, jud. Harghita, jud. Mures,jud. Sibiu</t>
  </si>
  <si>
    <t xml:space="preserve">Arges,Calarasi,Dambovita,Giurgiu,Ialomita,Prahova, Teleorman </t>
  </si>
  <si>
    <t xml:space="preserve">jud. Arges, jud. Calarasi, jud.Dambovita, jud.Giurgiu, jud.Ialomita, jud.Prahova, jud.Teleorman </t>
  </si>
  <si>
    <t>Arges,Calarasi,Dambovita,Giurgiu,Ialomita,Prahova, Teleorman,  Braila, Buzau, Constanta, Galati, Tulcea, Vrancea</t>
  </si>
  <si>
    <t xml:space="preserve">jud. Arges, jud. Calarasi, jud.Dambovita, jud.Giurgiu, jud.Ialomita, jud.Prahova, jud.Teleorman, jud. Braila, jud. Buzau, jud.Constanta, jud. Galati, jud.Tulcea, jud. Vrancea </t>
  </si>
  <si>
    <t>judetele Arges, Calarasi, Dâmbovita, Giurgiu, Ialomita, Prahova, Teleorman;</t>
  </si>
  <si>
    <t>Judetul Iasi</t>
  </si>
  <si>
    <t>Centru, Nord-Est,Sud – Muntenia, Sud-Est;</t>
  </si>
  <si>
    <t>Alba, Brasov, Covasna, Harghita, Mures, Sibiu,  Bacau, Botosani, Iasi,  Neamt, Suceava, Vaslui,  Arges,  Calarasi, Dâmbovita, Giurgiu, Ialomita, Prahova, Teleorman, Braila, Buzau, Constanta, Galati, Tulcea, Vrancea;</t>
  </si>
  <si>
    <t xml:space="preserve">Judetele:  Alba, Brasov, Covasna, Harghita, Mures, Sibiu,  Bacau, Botosani, Iasi,  Neamt, Suceava, Vaslui,  Arges,  Calarasi, Dâmbovita, Giurgiu, Ialomita, Prahova, Teleorman, Braila, Buzau, Constanta, Galati, Tulcea, Vrancea, </t>
  </si>
  <si>
    <t>Judetul Calarasi</t>
  </si>
  <si>
    <t xml:space="preserve">Arges </t>
  </si>
  <si>
    <t>Centru, Sud – Muntenia, Sud-Est, Vest;</t>
  </si>
  <si>
    <t>Alba, Brasov, Covasna, Harghita, Mures, Sibiu,  Arges,  Calarasi, Dâmbovita, Giurgiu, Ialomita, Prahova, Teleorman, Braila, Buzau, Constanta, Galati, Tulcea, Vrancea, Arad, Caras-Severin, Hunedoara, Timis;</t>
  </si>
  <si>
    <t xml:space="preserve">Judetele:  Alba, Brasov, Covasna, Harghita, Mures, Sibiu,  Bacau, Botosani, Iasi,  Neamt, Suceava, Vaslui,  Arges,  Calarasi, Dâmbovita, Giurgiu, Ialomita, Prahova, Teleorman, Braila, Buzau, Constanta, Galati, Tulcea, Vrancea,, Arad, Caras-Severin, Hunedoara, Timis; </t>
  </si>
  <si>
    <t xml:space="preserve">Centru, Sud – Muntenia, Sud-Est;
</t>
  </si>
  <si>
    <t xml:space="preserve">Alba, Brasov, Covasna, Harghita, Mures, Sibiu,  Arges,  Calarasi, Dâmbovita, Giurgiu, Ialomita, Prahova, Teleorman, Braila, Buzau, Constanta, Galati, Tulcea, Vrancea, Arad, Caras-Severin, Hunedoara, Timis;
</t>
  </si>
  <si>
    <t>Judetele:  Alba, Brasov, Covasna, Harghita, Mures, Sibiu,  Bacau, Botosani, Iasi,  Neamt, Suceava, Vaslui,  Arges,  Calarasi, Dâmbovita, Giurgiu, Ialomita, Prahova, Teleorman, Braila, Buzau, Constanta, Galati, Tulcea, Vrancea;</t>
  </si>
  <si>
    <t>Centru, Nord-Est, Nord-Vest, Sud – Muntenia, Sud-Est;</t>
  </si>
  <si>
    <t xml:space="preserve">Alba, Brasov, Covasna, Harghita, Mures, Sibiu,  Bacau, Botosani, Iasi,  Neamt, Suceava, Vaslui, Bihor, Bistrita-Nasaud, Cluj, Maramures, Satu Mare, Salaj, Arges,  Calarasi, Dâmbovita, Giurgiu, Ialomita, Prahova, Teleorman, Braila, Buzau, Constanta, Galati, Tulcea, Vrancea;
</t>
  </si>
  <si>
    <t>judetele:Alba, Brasov, Covasna, Harghita, Mures, Sibiu,  Bacau, Botosani, Iasi,  Neamt, Suceava, Vaslui, Bihor, Bistrita-Nasaud, Cluj, Maramures, Satu Mare, Salaj, Arges,  Calarasi, Dâmbovita, Giurgiu, Ialomita, Prahova, Teleorman, Braila, Buzau, Constanta, Galati, Tulcea, Vrancea;</t>
  </si>
  <si>
    <t xml:space="preserve">Bucuresti - Ilfov, Nord-Est, Sud – Muntenia, Sud-Est;
 </t>
  </si>
  <si>
    <t xml:space="preserve">Bucuresti,  Bacau, Botosani, Iasi,  Neamt, Suceava, Vaslui,  Arges,  Calarasi, Dâmbovita, Giurgiu, Ialomita, Prahova, Teleorman, Braila, Buzau, Constanta, Galati, Tulcea, Vrancea;
</t>
  </si>
  <si>
    <t xml:space="preserve">Municipiul Bucuresti; Judetele:  Bacau, Botosani, Iasi,  Neamt, Suceava, Vaslui,  Arges,  Calarasi, Dâmbovita, Giurgiu, Ialomita, Prahova, Teleorman, Braila, Buzau, Constanta, Galati, Tulcea, Vrancea, </t>
  </si>
  <si>
    <t xml:space="preserve">Centru,  Nord-Vest;
</t>
  </si>
  <si>
    <t xml:space="preserve">Covasna, Harghita, Cluj, Satu Mare;
</t>
  </si>
  <si>
    <t>judetele Covasna, Harghita, Cluj, Satu Mare;</t>
  </si>
  <si>
    <t>Sud – Muntenia</t>
  </si>
  <si>
    <t>Arges,  Dâmbovita, Prahova</t>
  </si>
  <si>
    <t>Judetele: Arges,  Dâmbovita, Prahova</t>
  </si>
  <si>
    <t>AA1/RETRAS; AA2/05.08.2020; AA3/26.02.2021;</t>
  </si>
  <si>
    <t>Calarasi, Ialomita, Prahova</t>
  </si>
  <si>
    <t>Calarasi, Slobozia, Ploiesti</t>
  </si>
  <si>
    <t>Strategia ANOFM post 2021 – STRATEG</t>
  </si>
  <si>
    <t>AA1/18.12.2020; AA2/26950/26.05.2021</t>
  </si>
  <si>
    <t>AA1/06/02/2018; AA2/16/03/2018; AA3/12/06/2018; AA4/14/08/2018; AA5/13/09/2018; AA6/04/12/2018; AA7/19/02/2019; AA8/25/07/2019; AA9/08/10/2020; AA10/10/05/2021; are AA de prelungire perioada implementare</t>
  </si>
  <si>
    <t>Proiectul vizeaza cresterea accesului la servicii accesibile, durabile si de inalta calitate a persoanelor din judetul Hunedoara care parasesc sistemul institutionalizat de protectie a copilului (furnizarea unui pachet integrat de servicii sociale, medicale si socio-medicale si servicii de ocupare pentru un numar de 81 tineri care au parasit sau urmeaza sa paraseasca sistemul de protectie speciala din judetul Hunedoara; furnizarea unui pachet de servicii de locuire pentru un numar de 31 tineri care au parasit sistemul de protectie speciala din judetul Hunedoara).</t>
  </si>
  <si>
    <t>AA1/17/05/2021</t>
  </si>
  <si>
    <t>Proiectul vizeaza sustinerea a dezvoltarii gradului de pregatire personala si profesionala a cel putin 652 de angajati din regiunile mai putin dezvoltate ale Romaniei, prin promovarea accesului acestora la diferite activitati, actiuni, servicii, masuri, programe si instrumente integrate precum actiuni de promovare a importantei si a necesitatii participarii la programe de formare profesionala, programe de consiliere profesionala si tutorat, programe de formare profesionala (inclusiv in sistem informal/non-formal/certificare competente), in vederea adaptarii si corelarii activitatilor acestora cu nevoile pietei muncii.</t>
  </si>
  <si>
    <t xml:space="preserve">Centru, Sud - Muntenia, Sud-Est, Vest, </t>
  </si>
  <si>
    <t>Alba, Brasov, Covasna, Harghita, Mures, Sibiu, Arges, Calarasi, Dâmbovita, Giurgiu, Ialomita, Prahova, Teleorman, Braila, Buzau, Constanta, Galati, Tulcea, Vrancea,  Arad, Caras-Severin, Hunedoara, Timis</t>
  </si>
  <si>
    <t>Localitati din judetele Alba, Brasov, Covasna, Harghita, Mures, Sibiu, Arges, Calarasi, Dâmbovita, Giurgiu, Ialomita, Prahova, Teleorman, Braila, Buzau, Constanta, Galati, Tulcea, Vrancea,  Arad, Caras-Severin, Hunedoara, Timis</t>
  </si>
  <si>
    <t>Proiectul vizeaza dezvoltarea si implementarea unui program pilot de stimulare a integrarii in educatie prescolara si de prevenire a fenomenului de parasire timpurie a scolii pentru prescolari si elevi din ciclul primar (6 – 10 ani), gimnazial (11-14 ani) si secundar superior (14-16 ani), care au cel putin un parinte plecat in strainatate.</t>
  </si>
  <si>
    <t>Lovrin, Municipiul Lugoj, Teremia Mare</t>
  </si>
  <si>
    <t>LP: organism neguvernamental nonprofit (persoana juridica de drept privat fara scop patrimonial)/ P1: institutie de învatamânt pre-universitar de stat acreditata/ P2: institutie de învatamânt pre-universitar de stat acreditata/ P3: institutie de învatamânt pre-universitar de stat acreditata</t>
  </si>
  <si>
    <t>1 / 17.05.2018
2 / 24.07.2018
3 / 12.11.2018
4 / 29.01.2019
5 / 28.07.2020
6 / 05.05.2021</t>
  </si>
  <si>
    <t>1/28.08.2018; 2/12.04.2019; 3/16.05.2019, 4/27.03.2020; 5/11.02.2021, 6/14.04.2021, 7/12.05.2021</t>
  </si>
  <si>
    <t>1/05.07.2018, 2/22.10.2018, 3/16.07.2019, 4/17.02.2020, 5/10.03.2020, 6/07.04.2021, 7/07.05.2021</t>
  </si>
  <si>
    <t>1/26.08.2019; 2/15.11.2019; 3/09.01.2020; 4/02.04.2020; 5/respins; 6/22.05.2020; 7/19.06.2020; 8/04.08.2020; 9/05.11.2020; 10/06.12.2020, 11/10.05.2021</t>
  </si>
  <si>
    <t>1/11.01.2020; 2/15.04.2020; 3/14.08.2020; 4/16.10.2020; 5/17.11.2020, 6/10.05.2021</t>
  </si>
  <si>
    <t>1/12.02.2020
2/08.10.2020
3/10.05.2021</t>
  </si>
  <si>
    <t>1/20.01.2020
2/16.03.2020 
3/13.05.2020
4/11.06.2020 
5/27.08.2020
6/10.05.2021</t>
  </si>
  <si>
    <t>AA1/ 11.02.2021; AA2/ 25.05.2021</t>
  </si>
  <si>
    <t>1 / 29.01.2021</t>
  </si>
  <si>
    <t>1/23.03.2021; 2/20.05.2021</t>
  </si>
  <si>
    <t>1/15.04.2021</t>
  </si>
  <si>
    <t>Lider: întreprindere mijlocie, P1: instituții publice aflate în subordinea sau sub coordonarea consiliului local/primarului, P2: instituție de învațamânt pre-universitar de stat acreditata</t>
  </si>
  <si>
    <t>Familie fără frontiere</t>
  </si>
  <si>
    <t>Stimularea participarii la educatia formala si nonformala pentru 270 de copii din judetul Iasi, ai caror parinti sunt plecati la munca in
strainatate, din care 28 de etnie roma si 170 din mediul rural, in vederea prevenirii fenomenului de parasire timpurie a scolii si a excluziunii
sociale.</t>
  </si>
  <si>
    <t>B: organism neguvernamental nonprofit (persoana juridica de drept privat fara scop patrimonial), P1:unitate administrativ teritoriala nivel local, P2:unitate administrativ teritoriala nivel local</t>
  </si>
  <si>
    <t>,,POȚI” - Provocări - Oportunități - Ținte – Învățăminte</t>
  </si>
  <si>
    <t>Proiectul are ca obiectiv general “Furnizarea de suport educational si/sau complementar coroborat cu servicii de consiliere pentru prescolari, elevi si parintii/reprezentantii</t>
  </si>
  <si>
    <t>Roman, Cracaoani, Pipirig</t>
  </si>
  <si>
    <t>L: public - instituþie de învaþamânt pre-universitar de stat acreditata</t>
  </si>
  <si>
    <t>ProAcces</t>
  </si>
  <si>
    <t>Obiectivul general al Proiectului îl reprezinta facilitarea accesului prescolarilor si elevilor din judeþul Giurgiu, la o societate bazata pe un
sistem educaþional inovator si de calitate prin oferirea: catre copii a unor servicii de suport educational si psiho-social de sprijin, catre
parinþi / tutori / persoane delegate a unor servicii de educaþie parentala si consiliere sociala si prin dezvoltarea socio-comunitara integrata,
într-o perioada de 36 luni.</t>
  </si>
  <si>
    <t>Judeţul Giurgiu</t>
  </si>
  <si>
    <t>EduAcces</t>
  </si>
  <si>
    <t>Obiectivul general al proiectului este DEZVOLTAREA DURABILA A ECONOMIEI SOCIALE PRIN INSTRUMENTE INOVATIVE DE CRESTEREA BUNASTARII PERSOANELOR VULNERABILE IN REG.SUD MUNTENIA.</t>
  </si>
  <si>
    <t>Judeţul Sibiu</t>
  </si>
  <si>
    <t>B:ONG/P:autoritate a administraþiei publice centrale finanþata integral de la bugetul de stat sau BAS</t>
  </si>
  <si>
    <t>FormAcces</t>
  </si>
  <si>
    <t>Obiectivul general al Proiectului îl reprezinta facilitarea accesului prescolarilor si elevilor din judeþul Botosani, la o societate bazata pe un
sistem educaþional inovator si de calitate prin oferirea: catre copii a unor servicii de suport educational si psiho-social de sprijin, catre
parinþi / tutori / persoane delegate a unor servicii de educaþie parentala si consiliere sociala si prin dezvoltarea socio-comunitara integrata,
într-o perioada de 36 luni.</t>
  </si>
  <si>
    <t>DidactAcces</t>
  </si>
  <si>
    <t>Judeţul Brăila</t>
  </si>
  <si>
    <t>CONECTAT la educatie - abordare integrata pentru copiii ai caror parinti sunt plecati la munca in strainatate</t>
  </si>
  <si>
    <t>Proiectul are ca obiectiv general Scopul proiectului este: oferirea de suport educational individualizat si sprijin psiho-social in vederea stimularii participarii la educatie pentru 270 de copiii ai caror parinti sunt plecati la munca  n strainatate din 4 comunitati de la nivelul regiunilor Nord Est si Centru prin interventii integrate de învaþare formale, non formale si informale la nivelul educatiei si dezvoltarii.</t>
  </si>
  <si>
    <t>Nord-Es-, Centru</t>
  </si>
  <si>
    <t>Suceava, Brasov</t>
  </si>
  <si>
    <t>Valea Moldovei Oraş Dolhasca Ormeniş Municipiul Făgăraş</t>
  </si>
  <si>
    <t>L: ONG; P1: SRL; P2: ONG; P3: ONG; P4: ONG; P5: Public UAT; P6: public - instituþie de învaþamânt pre-universitar de stat acreditata</t>
  </si>
  <si>
    <t>EDUsmart - Masuri integrate pentru stimularea participarii la educatie a copiilor cu parinti plecati la munca in strainatate din Orasul Flamanzi, Judetul Botosani</t>
  </si>
  <si>
    <t>Obiectivul general al proiectului este de reducere si prevenire a abandonului scolar la nivelul Orasului Flamanzi, Judetul Botosani prin
furnizarea unui pachet integrat de servicii de inalta calitate si adecvate nevoilor grupului tinta format din copii cu parinti plecati la munca in
strainatate cu accent pe copiii apartinand minoritatii roma si a celor din mediul rural.</t>
  </si>
  <si>
    <t xml:space="preserve">LP: UAT </t>
  </si>
  <si>
    <t>Sprijin pentru un viitor frumos!</t>
  </si>
  <si>
    <t>Facilitarea accesului la educatie, dezvoltarea serviciilor educationale si a oportunitaþilor egale pentru 271 de elevi apartinând grupurilor
vulnerabile în unitatile de învatamânt vulnerabile din mediul urban si din mediul rural: localitatile Lungani si Bivolari, judetul Iasi si Iasi</t>
  </si>
  <si>
    <t>Lungani Bivolari Judeţul Iaşi</t>
  </si>
  <si>
    <t>B: ONG, P1: institutie de învatamânt pre-universitar de stat acreditata</t>
  </si>
  <si>
    <t>Edu ACCES – Activitati Complementare pentru Cresterea Echitatii Sociale in regiunea Nord-Est</t>
  </si>
  <si>
    <t>Obiectivul general al proiectului il reprezinta dezvoltarea pe o perioada de 36 de luni a unui pachet complex de masuri ce faciliteaza
cresterea accesului unui numar de 270 prescolari si elevi din ciclul primar (6-10 ani), gimnazial (11-14 ani) si secundar superior (14-16 ani)
la servicii de suport educational, servicii psiho-sociale de sprijin, actiuni suport pentru stimularea participarii la servicii educationale, in
vederea reducerii si prevenirii abandonului scolar timpuriu la nivelul regiunii de dezvoltare Nord-Est.</t>
  </si>
  <si>
    <t>Bacău Vaslui Suceava Neamţ Iaşi Botoşani</t>
  </si>
  <si>
    <t xml:space="preserve">
Bacău Vaslui Suceava Neamţ Iaşi Botoşani</t>
  </si>
  <si>
    <t>SPRIJIN in 3 pasi - educatie, consiliere, actiuni suport in regiunea Nord-Est!</t>
  </si>
  <si>
    <t>Act aditional nr.1/4018/23.02.2021      Act   aditional nr.2/6883/26.03.2021     Act aditional nr.3/11222/20.05.2021</t>
  </si>
  <si>
    <t>Act aditional nr.1/9897/29.04.2021</t>
  </si>
  <si>
    <t>Act aditional  nr.1/8768/16.04.2021     Act aditional nr.2/12109/31.05.2021</t>
  </si>
  <si>
    <t>Un loc de munca mai bun pentru fiecare</t>
  </si>
  <si>
    <t>OG-Imbunatatirea nivelului de cunostinte si competente al angajatilor din firmele romanesti din regiunile mai putin dezvoltate, cu nivel scazut de calificare, de peste 40 de ani din zone rurale defavorizate prin participarea la programe de FPC adaptate cerintelor pietei muncii din Romania si UE si promovarea unor căi de învățare flexibile, inclusiv prin orientare profesională OS1 - Consiliere, tutorat si orientare in cariera in vederea imbunatatirii statutului pe piata muncii, pentru 676 de angajati din organizatii romanesti din regiunile mai putin dezvoltateOS2 - Imbunatatirea si consolidarea competentelor pentru 676 persoane prin participarea la activitati de tip FPC urmate de activitati tip Workshop, Seminar, Conferinta, PrelegereOS3 - Organizarea unei campanii de informare pentru promovarea importantei FPC si a participarii la aceste tipuri de interventiiOS4 - Management de proiect</t>
  </si>
  <si>
    <t>Centru/Nord-Est/Nord-Vest/Sud - Muntenia/Sud-Est/Sud-Vest Oltenia</t>
  </si>
  <si>
    <t>Braşov/Sibiu/Bacău/Botoşani/Iaşi/Neamţ/Suceava/Maramureş/Satu Mare/Călăraşi/Dâmboviţa/Prahova/Teleorman/Constanţa/Vrancea/Dolj/Mehedinţi/Vâlcea</t>
  </si>
  <si>
    <t>Judeţul Braşov/Judeţul Sibiu/Judeţul Bacău/Judeţul Botoşani/Judeţul Iaşi/Judeţul Neamţ/Judeţul Suceava/Judeţul Maramureş/Judeţul Satu Mare/Judeţul Călăraşi/Judeţul Dâmboviţa/Judeţul Prahova/Judeţul Teleorman/Judeţul Constanţa/Judeţul Vrancea/Judeţul Dolj/Judeţul Mehedinţi/Judeţul Vâlcea</t>
  </si>
  <si>
    <t>microîntreprindere/organism neguvernamental nonprofit (persoană juridică de drept privat fără scop patrimonial)/întreprindere mică</t>
  </si>
  <si>
    <t>Te pregătești pentru o carieră de succes! - Program integrat destinat formării angajaților</t>
  </si>
  <si>
    <t>OBIECTIVUL GENERAL este ridicarea nivelului de calificare a unui număr de 652 de angajați (preponderant cu un nivel scăzut de calificare, aflați în zone rurale defavorizate și aparținând categoriei de vârstă de peste 40 de ani) din regiunile Sud Muntenia, Sud Est si Centru prin derularea unui program integrat de formare profesionala in urmatoarele meserii lucrator in comert, Manichiurist /pedichiurist, lucrator in constructii, constructor structurist, constructor finisor, sudor , mecanic auto, lucrator social, competente antreprenoriale, competente informatice123</t>
  </si>
  <si>
    <t>Alba/Braşov/Harghita/Argeş/Călăraşi/Dâmboviţa/Giurgiu/Ialomiţa/Prahova/Teleorman/Brăila/Buzău/Galaţi/Tulcea</t>
  </si>
  <si>
    <t>Judeţul Alba/Judeţul Braşov/Judeţul Harghita/Judeţul Argeş/Judeţul Călăraşi/Judeţul Dâmboviţa/Judeţul Giurgiu/Judeţul Ialomiţa/Judeţul Prahova/Judeţul Teleorman/Judeţul Brăila/Judeţul Buzău/Judeţul Galaţi/Judeţul Tulcea</t>
  </si>
  <si>
    <t>microîntreprindere/organism neguvernamental nonprofit (persoană juridică de drept privat fără scop patrimonial)/microîntreprindere</t>
  </si>
  <si>
    <t>Sprijinirea îmbunătățirii competențelor angajaților prin măsuri de consiliere, formare și certificare - "FOCUS"</t>
  </si>
  <si>
    <t>Obiectivul general al proiectului este sustinerea si cresterea gradului de certificare a cel putin 652 de angajati din regiunile slab dezvoltate ale Romaniei, datorita facilitarii participarii acestora la activitati inovative si personalizate de consiliere profesionala si tutorat, de formare profesionala, de evaluare si certificare a competentelor dobandite in alte contexte, asigurand astfel durabilitatea si sustenabilitatea locurilor de munca la nivelul regiunilor de implementare.Obs.1) Cresterea gradului de constientizare si de informare cu privire la importanta si necesitatea participarii la programele de FPC, prin organizarea si implementarea unor evenimente de informare si constientizare inovatoare si proactive.Obs.2) Sustinerea si cresterea gradului de certificare a angajatilor (inclusiv PFA si/sau Intreprinderi individuale) care costituie grupul tinta al proiectului si asigurarea sustenabilitatii ocupabilitatii in randul acestora, prin facilitarea accesului acestora la servicii specializate si personalizate de consiliere profesionala si tutorat. Obs.3) Sustinerea si cresterea gradului de participare a minimum 652 de angajati (inclusiv PFA si/sau Intreprinderi Individuale) la programe de formare profesionala (inclusiv in sistem informal / non-formal / evaluare si certificare a competentelor profesionale obtinute prin cai non-formale/informale), cu scopul dezvoltarii si dobandirii de noi cunostinte, competente, aptitudini practice si abilitati teoretice si practice, de baza si transversale, profesionale si non-profesionale, in corelare cu nevoile pietei muncii pietei muncii.</t>
  </si>
  <si>
    <t>Sprijinirea îmbunătățirii competențelor angajaților, prin măsuri de consiliere, formare și certificare – REFOCUS</t>
  </si>
  <si>
    <t xml:space="preserve">Obiectivul general al proiectului este cresterea gradului de certificare si calificare a cel putin 652 de angajati (inclusiv II si PFA) din regiunile mai putin dezvoltate ale Romaniei, prin facilitarea accesului acestora la masuri si programe integrate de consiliere profesionala si de tutorat, de formare profesionala inclusiv in sistem informal/non-formal si de evaluare si recunoastere a competentelor dobandite in alte contexte. Obs.1) Cresterea gradului de constientizare si de informare cu privire la importanta si necesitatea participarii la programele de FPC, prin organizarea si implementarea unor evenimente de informare si constientizare inovatoare si proactive.Obs.2) Cresterea gradului de certificare si calificare a angajatilor care costituie grupul tinta al proiectului si asigurarea sustenabilitatii ocupabilitatii in randul acestora, prin facilitarea accesului acestora la servicii specializate si personalizate de consiliere profesionala si tutorat. Obs.3) Cresterea gradului de participare a minimum 652 de angajati la programe de formare de formare profesionala, inclusiv in sistem informal/non-formal si la programe de evaluare si recunoastere a competentelor dobandite in alte contexte, cu scopul dezvoltarii si dobandirii de noi cunostinte, competente, aptitudini practice si abilitati teoretice si practice, de baza si transversale, profesionale si non-profesionale, in corelare cu nevoile pietei muncii pietei muncii. </t>
  </si>
  <si>
    <t>Nord-Vest/Sud - Muntenia/Sud-Est/Sud-Vest Oltenia</t>
  </si>
  <si>
    <t>Bihor/Bistriţa-Năsăud/Cluj/Maramureş/Satu Mare/Sălaj/Argeş/Călăraşi/Dâmboviţa/Giurgiu/Ialomiţa/Prahova/Teleorman/Brăila/Buzău/Constanţa/Galaţi/Tulcea/Vrancea/Dolj/Gorj/Mehedinţi/Olt/Vâlcea</t>
  </si>
  <si>
    <t>Judeţul Bihor/Judeţul Bistriţa-Năsăud/Judeţul Cluj/Judeţul Maramureş/Judeţul Satu Mare/Judeţul Sălaj/Judeţul Argeş/Judeţul Călăraşi/Judeţul Dâmboviţa/Judeţul Giurgiu/Judeţul Ialomiţa/Judeţul Prahova/Judeţul Teleorman/Judeţul Brăila/Judeţul Buzău/Judeţul Constanţa/Judeţul Galaţi/Judeţul Tulcea/Judeţul Vrancea/Judeţul Dolj/Judeţul Gorj/Judeţul Mehedinţi/Judeţul Olt/Judeţul Vâlcea</t>
  </si>
  <si>
    <t>nr.4/14.05.2021</t>
  </si>
  <si>
    <t>nr.3/24.05.2021</t>
  </si>
  <si>
    <t>nr.2/14.05.2021</t>
  </si>
  <si>
    <t>nr.2/07.05.2021</t>
  </si>
  <si>
    <t>nr.2/26.05.2021</t>
  </si>
  <si>
    <t>nr.1/27.05.2021</t>
  </si>
  <si>
    <t>nr.3/21.05.2021</t>
  </si>
  <si>
    <t>nr.1/26.05.2021</t>
  </si>
  <si>
    <t>nr.4/07.05.2021</t>
  </si>
  <si>
    <t>nr.4/27.05.2021</t>
  </si>
  <si>
    <t>nr.1/24.05.2021</t>
  </si>
  <si>
    <t>nr.1/21.05.2021</t>
  </si>
  <si>
    <t>PROGRAM NATIONAL DE ACTIVITATI REMEDIALE PENTRU ELEVI</t>
  </si>
  <si>
    <t>Prevenirea părăsirii timpurii a școlii prin măsuri sistemice de creștere a accesului la experiențe de învățare ale elevilor din învățământul preuniversitar primar si gimnazial. Obiectivul specific al proiectului derulat de Ministerul Educației este focalizat pe îmbunătățirea competențelor de bază a minimum 168 000 elevi din ciclurile primar si gimnazial, prin participarea la activități de învățare remedială timp de 7 luni, pe parcursul semestrului al II-lea al anului școlar 2020-2021.</t>
  </si>
  <si>
    <t>Municipiul Bucureşti, Judeţul Ilfov, Judeţul Alba, Judeţul Braşov, Judeţul Covasna, Judeţul Harghita, Judeţul Mureş, Judeţul Sibiu, Judeţul Bacău, Judeţul Botoşani, Judeţul Iaşi, Judeţul Neamţ, Judeţul Suceava, Judeţul Vaslui, Judeţul Bihor, Judeţul Bistriţa-Năsăud, Judeţul Cluj, Judeţul Maramureş, Judeţul Satu Mare, Judeţul Sălaj, Judeţul Argeş, Judeţul Călăraşi, Judeţul Dâmboviţa, Judeţul Giurgiu, Judeţul Ialomiţa, Judeţul Prahova, Judeţul Teleorman, Judeţul Brăila, Judeţul Buzău, Judeţul Constanţa, Judeţul Galaţi, Judeţul Tulcea
Judeţul Vrancea
Judeţul Dolj
Judeţul Gorj
Judeţul Mehedinţi
Judeţul Olt
Judeţul Vâlcea
Judeţul Arad
Judeţul Caraş-Severin
Judeţul Hunedoara
Judeţul Timiş</t>
  </si>
  <si>
    <t>L: autoritate a administraţiei publice centrale finanţată integral de la bugetul de stat sau BAS</t>
  </si>
  <si>
    <t>AA 1/ 19.10.2017
AA 2/ 08.01.2018
AA 3 /09.02.2018
AA4 /05.04.2018
AA5/24.08.2018
AA7/29.08.2018
AA8/21.09.2018
AA9/15.11.2018
AA10/16.10.2019
AA11/06.04.2020
AA12/06.08.2020</t>
  </si>
  <si>
    <t xml:space="preserve">AA1/29.01.2018
AA2/06.03.2018
AA3/03.04.2018
AA5/26.04.2018
AA4/13.04.2018
AA6/23.08.2018
AA7/05.10.2018
AA8/07.02.2019
AA9/07.02.2019
AA10/13.03.2019
AA11/10.01.2020
AA12/13.03.2020
AA13/28.07.2020
AA14/20.08.2020
AA15/07.12.2020
</t>
  </si>
  <si>
    <t>AA1/20.07.2018
AA3/29.08.2018
AA4/19.09.2018
AA5/29.11.2018
AA8/06.01.2021
AA9/29.04.2021</t>
  </si>
  <si>
    <t>AA1 /14.05.2018
AA2/29.08.2018
AA3/29.08.2018
AA4/20.09.2018
AA5/26.11.2018
AA6/05.12.2018
AA7/25.02.2019
AA8/28.06.2019
AA9/20.11.2019
AA10/27.02.2020
AA11/23.12.2020</t>
  </si>
  <si>
    <t xml:space="preserve">AA1 /15.02.2018
AA2 /03.04.2018
AA3/13.07.2018
AA5/28.08.2018
AA6/05.09.2018
AA7/24.09.2018
AA8/21.12.2018
AA9/01.02.2019
AA10/23.05.2019
AA11/03.10.2019
AA12/22.11.2019
AA13/19.12.2019
AA14/12.08.2020 AA15/13.08.2020 AA16/28.12.2020
AA17/12.02.2021
</t>
  </si>
  <si>
    <t>AA1 /12.02.2018
AA2/10.04.2018
AA4/13.09.2018
AA5/05.10.2018
AA6/10.12.2018
AA7/09.04.2019
AA8/30.07.2019
AA9/09.07.2020
AA10/23.09.2020
AA11/08.01.2021</t>
  </si>
  <si>
    <t>AA1/30.05.2018
AA2/14.09.2018
AA3/08.11.2018
AA4/20.12.2018
AA5/26.02.2020
AA6/20.01.2021     AA7/10.02.2021    AA8/20.04.2021</t>
  </si>
  <si>
    <t>AA1 /24.04.2018
AA2/07.05.2018
AA3/25.07.2018
AA4/29.08.2018
AA5/09.10.2018
AA6/27.11.2018
AA7/21.03.2019
AA8/09.12.2020</t>
  </si>
  <si>
    <t xml:space="preserve">AA1 /22.02.2018
AA2 /04.04.2018
AA3/03.07.2018
AA4/05.09.2018
AA5/15.10.2019
AA6/18.05.2020
AA7/26.10.2020
AA8/04.12.2020
AA9/17.03.2021
</t>
  </si>
  <si>
    <t xml:space="preserve">AA1 /02.05.2018
AA3/31.05.2018
AA4/19.09.2018
AA5/13.11.2018
AA7/29.08.2019
AA8/12.05.2020 AA9/23.02.2021
</t>
  </si>
  <si>
    <t>AA1 /19.04.2018
AA2/27.06.2018
AA4/19.02.2020
AA5/27.05.2021</t>
  </si>
  <si>
    <t>AA1 /19.04.2018
AA2/15.06.2018
AA3/31.10.2018
AA4/27.05.2021</t>
  </si>
  <si>
    <t>AA1/29.05.2018
AA2/24.08.2018
AA3/06.09.2018
AA4/21.11.2018
AA5/10.12.2018
AA6/25.03.2019
AA7/21.08.2019               AA8/09.03.2020                        AA9/24.02.2021-RETRAS                       AA10/24.05.2021</t>
  </si>
  <si>
    <t>AA 2/30.08.2018
AA1/24.08.2018
AA3/01.02.2019
AA4/13.08.2019
AA5/20.11.2019
AA6/07.09.2020
AA7/17.11.2020
AA8/15.12.2020</t>
  </si>
  <si>
    <t>AA1/14.09.2018
AA2/19.09.2018
AA4/24.05.2019
AA5/27.06.2019
AA6/19.11.2019
AA7/21.04.2020
AA8/23.10.2020
AA9/12.01.2021
AA10/17.02.2021     A11/17.05.2021</t>
  </si>
  <si>
    <t>AA1/20.07.2018
AA2/20.11.2018
AA3/04.09.2018
AA4/09.10.2018
AA5/11.12.2018
AA6/09.04.2019
AA7/28.05.2019
AA8/27.06.2019</t>
  </si>
  <si>
    <t>AA1/24.07.2018
AA3/02.11.2018
AA4/12.12.2018        AA5/02.04.2019</t>
  </si>
  <si>
    <t>AA1/13.07.2018
AA2/17.09.2018
AA3/20.12.2018
AA4/19.04.2019
AA5/12.07.2019
AA6/15.10.2019
AA7/15.11.2019</t>
  </si>
  <si>
    <t>AA1/06.09.2018
AA2/04.04.2019
AA3/17.04.2019
AA4/05.06.2019
AA5/12.07.2019</t>
  </si>
  <si>
    <t>AA1 - ANULAT                     AA2 - 26.02.2019       AA3/29.10.2019</t>
  </si>
  <si>
    <t>AA1/13.11.2019               AA2/08.01.2021</t>
  </si>
  <si>
    <t>AA1/28.07.2020
AA2/23.12.2020</t>
  </si>
  <si>
    <t>AA1/06.09.2019
AA2/19.02.2020
AA3/01.07.2020
AA4/14.12.2020
AA5/16.02.2021</t>
  </si>
  <si>
    <t>AA1/08.12.2020</t>
  </si>
  <si>
    <t>AA1/06.01.2021</t>
  </si>
  <si>
    <t>AA1/27.01.2021</t>
  </si>
  <si>
    <t>AA1/17.05.2021</t>
  </si>
  <si>
    <t>AA1/14.05.2021</t>
  </si>
  <si>
    <t>AA1/20.05.2021</t>
  </si>
  <si>
    <t>AA1/27.05.2021</t>
  </si>
  <si>
    <t>AA 1_20.05.2021</t>
  </si>
  <si>
    <t>Obiectivul general al proiectului este de crestere a gradului de de certificare pentru cel putin 652 de angajati din regiunile mai slab dezvoltate ale Romaniei, prin sustinerea si facilitarea accesului acestora la diferite activitati si masuri integrate de promovare a importantei si a necesitatii participarii la programe de formare profesionala, de consiliere profesionala si tutorat, de formare profesionala, de evaluare si certificare a competentelor dobandite in alte contexte fata de cele formale.</t>
  </si>
  <si>
    <t xml:space="preserve">Centru, Nord-Est, Sud – Muntenia, Sud-Est;
</t>
  </si>
  <si>
    <t>judetele: Alba, Brasov, Covasna, Harghita, Mures, Sibiu,  Bacau, Botosani, Iasi,  Neamt, Suceava, Vaslui,  Arges,  Calarasi, Dâmbovita, Giurgiu, Ialomita, Prahova, Teleorman, Braila, Buzau, Constanta, Galati, Tulcea, Vrancea;</t>
  </si>
  <si>
    <t>L-organism neguvernamental nonprofit (persoana juridica de drept privat fara scop patrimonial)/P1 organism neguvernamental nonprofit (persoana juridica de drept privat fara scop patrimonial)/P2 institut naþional de cercetare-dezvoltare/P3 organism neguvernamental nonprofit (persoana juridica de drept privat fara scop patrimonial)</t>
  </si>
  <si>
    <t>Obiectivul general al proiectului este de consolidare si dezvoltare a 11 parteneriate cu angajatori pentru sprijinirea si dezvoltarea
competentelor si aptitudinilor profesionale pe o perioada de 24 luni a 284 de studenti din cadrul domeniului economic in procesul de
tranzitie din mediul educational catre piata muncii prin intermediul unui sistem integrat, intensiv si coerent de servicii de consiliere si
orientare profesionala, organizarea de stagii de pregatire practica, din care 63 dintre acestea in entitati care activeaza in domenii de
specializare inteligenta, workshop-uri si vizite de studiu in vederea facilitarii insertiei pe piata muncii a unui numar de 106 studenti.</t>
  </si>
  <si>
    <t>Bucuresti,   Arges,  Calarasi, Dâmbovita, Giurgiu, Ialomita, Prahova, Teleorman;</t>
  </si>
  <si>
    <t xml:space="preserve"> Sinaia,  Municipiul Bucuresti; Judetele:  Bacau, Botosani, Iasi,  Neamt, Suceava, Vaslui,  Arges,  Calarasi, Dâmbovita, Giurgiu, Ialomita, Prahova, Teleorman; </t>
  </si>
  <si>
    <t>L-organism neguvernamental nonprofit (persoana juridica de drept privat fara scop patrimonial)/ P1 institutie de învatamânt superior de stat acreditata/P2 organism neguvernamental nonprofit (persoana juridica de drept privat fara scop patrimonial)</t>
  </si>
  <si>
    <t>SMART – Cursuri pentru viitor</t>
  </si>
  <si>
    <t>OBIECTIVUL GENERAL al proiectului il reprezinta imbunatatirea nivelului de cunostinte/competente/aptitudini ale angajatilor care isi
desfasoara activitatea in sectoarele economice cu potential competitiv identificate conform SNC si domeniilor de specializare inteligenta
conform SNCDI prin formare pentru un numar de 732 de angajati din cadrul Solicitantului, care activeaza in sectoarele economice cu
potential competitiv, identificate conform SNC si in domeniile de specializare inteligenta conform SNCDI, pe durata a 18 luni in regiuni mai
putin dezvoltate ale Romaniei.</t>
  </si>
  <si>
    <t xml:space="preserve">Sud – Muntenia, Sud-Vest Oltenia;
</t>
  </si>
  <si>
    <t>Arges,  Calarasi, Dâmbovita, Giurgiu, Ialomita, Prahova, Teleorman,  Dolj, Gorj,  Mehedinti, Olt, Vâlcea;</t>
  </si>
  <si>
    <t xml:space="preserve">Judetele: Arges,  Calarasi, Dâmbovita, Giurgiu, Ialomita, Prahova, Teleorman, Dolj, Gorj,  Mehedinti, Olt, Vâlcea,Municipiul Curtea de
Arges, Municipiul Câmpulung, Municipiul Pitesti, Municipiul Alexandria, Municipiul Rosiori de Vede, Oras Videle, Municipiul Bailesti, Municipiul Târgu Jiu, Oras Rovinari, Oras Tîrgu Carbunesti, Municipiul Drobeta-
Turnu Severin, Oras Strehaia, Oras Vânju Mare, Municipiul Caracal, Municipiul Slatina, Oras Corabia, Oras Scornicesti, Municipiul Dragasani, </t>
  </si>
  <si>
    <t>Promovare prin formare!</t>
  </si>
  <si>
    <t>Obiectivul general: Dezvoltarea competentelor angajatilor ca urmare a participarii a 651 de persoane la actiuni de consiliere profesionala
si programe de FPC corelate cu nevoile pietei muncii in vederea imbunatatirii statutului in campul muncii ca urmare a sprijinului primit de
catre 378 dintre acestia, pe parcursul a 20 luni.</t>
  </si>
  <si>
    <t xml:space="preserve">Centru, Sud – Muntenia;
</t>
  </si>
  <si>
    <t xml:space="preserve"> Alba, Brasov, Covasna, Harghita, Mures, Sibiu,  Arges,  Calarasi, Dâmbovita, Giurgiu, Ialomita, Prahova, Teleorman;</t>
  </si>
  <si>
    <t>judetele: Alba, Brasov, Covasna, Harghita, Mures, Sibiu,  Arges,  Calarasi, Dâmbovita, Giurgiu, Ialomita, Prahova, Teleorman;</t>
  </si>
  <si>
    <t>L-microîntreprindere/P1 microîntreprindere/P2 organism neguvernamental nonprofit (persoana juridica de drept privat fara scop patrimonial)</t>
  </si>
  <si>
    <t>Obiectivul general al proiectului il reprezinta realizarea unor seturi de actiuni ce participa la obiectivele specifice ale programului „Program pilot de stimulare a participarii la educaþie a copiilor cu parinþi plecaþi la munca în strainatate”, 6.2. Cresterea participarii la învaTamântul ante-prescolar si prescolar, în special a grupurilor cu risc de parasire timpurie a scolii, cu accent pe copiii aparþinând minoritaþii roma si a
celor din mediul rural si O.S. 6.3 Reducerea parasirii timpurii a scolii prin masuri integrate de prevenire si de asigurare a oportunitatilor egale pentru elevii aparþinând grupurilor vulnerabile, cu accent pe elevii aparþinând minoritaþii roma si elevii din mediul rural/comunitatile dezavantajate socio-economic.</t>
  </si>
  <si>
    <t xml:space="preserve">Sud – Muntenia;
</t>
  </si>
  <si>
    <t xml:space="preserve"> Teleorman;</t>
  </si>
  <si>
    <t>judetul Teleorman;</t>
  </si>
  <si>
    <t>EDUCAT - Abordari educationale integrate pentru copiii cu parinti plecati in strainatate</t>
  </si>
  <si>
    <t>Obiectivul general al proiectului il reprezinta realizarea unor seturi de actiuni ce participa la obiectivele specifice ale programului „Program pilot de stimulare a participarii la educaþie a copiilor cu parinþi plecaþi la munca în strainatate”, 6.2. Cresterea participarii la învatamântul ante-prescolar si prescolar, în special a grupurilor cu risc de parasire timpurie a scolii, cu accent pe copiii aparþinând minoritaþii roma si a
celor din mediul rural si O.S. 6.3 Reducerea parasirii timpurii a scolii prin masuri integrate de prevenire si de asigurare a oportunitatilor egale pentru elevii apartinând grupurilor vulnerabile, cu accent pe elevii aparþinând minoritatii roma si elevii din mediul rural/comunitaþile dezavantajate socio-economic</t>
  </si>
  <si>
    <t>Teleorman;</t>
  </si>
  <si>
    <t>Era digitalizarii in mentenanta</t>
  </si>
  <si>
    <t>OBIECTIVUL GENERAL al proiectului este imbunatatirea nivelului de cunostinte /competente /aptitudini ale angajatilor care isi desfasoara
activitatea in sectoarele economice cu potential competitiv identificate conform SNC si domeniilor de specializare inteligenta conform
SNCDI prin formare pentru un numar de 319 de angajati din cadrul Solicitantului, care activeaza in sectoarele economice cu potential
competitiv, identificate conform SNC si in domeniile de specializare inteligenta conform SNCDI, pe durata a 18 luni in regiuni mai putin
dezvoltate ale Romaniei</t>
  </si>
  <si>
    <t>Arges;</t>
  </si>
  <si>
    <t>judetul Arges,Oras Mioveni ;</t>
  </si>
  <si>
    <t>Digitalizare pentru schimbare</t>
  </si>
  <si>
    <t>OBIECTIVUL GENERAL al proiectului il reprezinta imbunatatirea nivelului de cunostinte /competente /aptitudini ale angajatilor care isi desfasoara activitatea in sectoarele economice cu potential competitiv identificate conform SNC si domeniilor de specializare inteligenta conform SNCDI prin formare pentru un numar de 396 de angajati din cadrul Solicitantului, care activeaza in sectoarele economice cu
potential competitiv, identificate conform SNC si in domeniile de specializare inteligenta conform SNCDI, pe durata a 18 luni in regiuni mai putin dezvoltate ale Romaniei.</t>
  </si>
  <si>
    <t>Obiectivul general al proiectului il reprezinta realizarea unor seturi de actiuni ce participa la obiectivele specifice ale programului „Program pilot de stimulare a participarii la educatie a copiilor cu parinti plecati la munca în strainatate”, 6.2. Cresterea participarii la învatamântul ante-prescolar si prescolar, în special a grupurilor cu risc de parasire timpurie a scolii, cu accent pe copiii apartinând minoritatii roma si a
celor din mediul rural si O.S. 6.3 Reducerea parasirii timpurii a scolii prin masuri integrate de prevenire si de asigurare a oportunitatilor egale pentru elevii apartinând grupurilor vulnerabile, cu accent pe elevii apartinând minoritatii roma si elevii din mediul rural/comunitatile dezavantajate socio-economic.</t>
  </si>
  <si>
    <t>Giurgiu;</t>
  </si>
  <si>
    <t>judetul Giurgiu;</t>
  </si>
  <si>
    <t>VIITOR - Niciun copil ramas in urma</t>
  </si>
  <si>
    <t>Obiectivul general al proiectului il reprezinta realizarea unor seturi de actiuni ce participa la obiectivele specifice ale programului „Program pilot de stimulare a participarii la educaþie a copiilor cu parinþi plecati la munca în strainatate”, 6.2. Cresterea participarii la învatamântul ante-prescolar si prescolar, în special a grupurilor cu risc de parasire timpurie a scolii, cu accent pe copiii apartinând minoritatii roma si a celor din mediul rural si O.S. 6.3 Reducerea parasirii timpurii a scolii prin masuri integrate de prevenire si de asigurare a oportunitatilor egale pentru elevii apartinând grupurilor vulnerabile, cu accent pe elevii apartinând minoritaþii roma si elevii din mediul rural/comunitatile dezavantajate socio-economic.</t>
  </si>
  <si>
    <t>Sud – Muntenia;</t>
  </si>
  <si>
    <t>AA1/18.12.2017; AA2/15.03.2018; AA3/26.06.2018  AA4/14.09.2018 AA5/14.09.2018 AA6/03.12.2019 AA7/10.11.2020 AA8/29.01.2021</t>
  </si>
  <si>
    <t>AA1/11.02.2021</t>
  </si>
  <si>
    <t>AA1/10.09.2020 AA2/23.12.2020 AA3/15.03.2021</t>
  </si>
  <si>
    <t>AA1/26.04.2021</t>
  </si>
  <si>
    <t xml:space="preserve">AA1/01.04.2021; AA2/25.05.2021 </t>
  </si>
  <si>
    <t>Servicii integrate destinate comunitatilor marginalizate din teritoriul GAL Segarcea</t>
  </si>
  <si>
    <t>Reducerea numarului de persoane apartinand comunitatii marginalizate din teritoriul GAL Segarcea, aflate in risc de saracie si excluziune
sociala, prin implementarea de interventii integrate de ocupare, educatie, formare profesionala, asistenta sociala, in contextul
mecanismului DLRC.</t>
  </si>
  <si>
    <t>Radovan</t>
  </si>
  <si>
    <t xml:space="preserve">unitate administrativ teritoriala nivel local/institutie de învatamânt pre-universitar de stat acreditata/microintreprindere </t>
  </si>
  <si>
    <t>Obiectivul general contribuie la reducerea numarului de persoane aflate in risc de saracie sau excluziune sociala din comunitatile marginalizate din zona rurala si orase cu o populatie de pana la 20.000 locuitori din
teritoriul acoperit de SDL GAL De la Vedea la Oltet prin: furnizarea de servicii sociale integrate pentru 250 de persoane, furnizarea
cursului de formare Antreprenor in economia sociala pentru 125 de persoane, subventionarea a 14 planuri de afaceri prin acordarea de
micro-granturi in valoare de 25.000 euro.</t>
  </si>
  <si>
    <t>organism neguvernamental nonprofit/unitate administrativ teritoriala nivel local/organism neguvernamental nonprofit</t>
  </si>
  <si>
    <t>Sprijin pentru comunitatea marginalizata din comuna Saulesti, judetul Gorj</t>
  </si>
  <si>
    <t>OBIECTIVUL GENERAL al proiectului consta in reducerea numarului de persoane aflate in risc de saracie si excluziune sociala din
comunitatea marginalizata Saulesti cu 260 de persoane prin oferirea unui set de masuri integrate.</t>
  </si>
  <si>
    <t>Saulesti</t>
  </si>
  <si>
    <t>unitate administrativ teritoriala nivel local/organizatie patronala/organism neguvernamental nonprofit/institutie de învatamânt pre-universitar de stat acreditata</t>
  </si>
  <si>
    <t>Centrul Integrat de Servicii Comunitare (C.I.SE.C.) Ciupercenii Noi</t>
  </si>
  <si>
    <t>Obiectivul general al proiectului consta in reducerea numarului de persoane aflate in risc de saracie sau excluziune sociala prin
implementarea unor masuri integrate si orientate pe nevoile comunitatilor marginalizate din localitatea Ciupecenii Noi – satele Ciupercenii
Noi si Smardan</t>
  </si>
  <si>
    <t>Ciupercenii Noi</t>
  </si>
  <si>
    <t>unitate administrativ teritoriala nivel local/organism neguvernamental nonprofit /institutie de învatamânt pre-universitar de stat acreditata</t>
  </si>
  <si>
    <t>Servicii sociale si masuri integrate in Comuna Gradinari</t>
  </si>
  <si>
    <t>Obiectivul general al proiectului “Servicii sociale si masuri integrate in Comuna Gradinari” consta in reducerea numarului de persoane
aflate in risc de saracie sau excluziune sociala din Comuna Gradinari prin infiintarea si dezvoltarea de masuri si servicii integrate adecvate
nevoilor pentru minim 255 de persoane cu domiciliul Comuna Gradinari, judetul Olt</t>
  </si>
  <si>
    <t>Gradinari</t>
  </si>
  <si>
    <t>unitate administrativ teritoriala nivel local/intreprindere mica</t>
  </si>
  <si>
    <t>Competente digitale pentru angajatii Orange – "I, Digital"</t>
  </si>
  <si>
    <t>OBIECTIVUL GENERAL al proiectului il reprezinta imbunatatirea nivelului de cunostinte /competente /aptitudini ale angajatilor care isi
desfasoara activitatea in sectoarele economice cu potential competitiv identificate conform SNC si domeniilor de specializare inteligenta
conform SNCDI prin formare pentru un numar de 450 de angajati din cadrul Solicitantului, care activeaza in sectoarele economice cu
potential competitiv, identificate conform SNC si in domeniile de specializare inteligenta conform SNCDI, pe durata a 18 luni in regiuni mai
putin dezvoltate ale Romaniei.</t>
  </si>
  <si>
    <t>Centru,Nord-Est,Nord-Vest, Sud-Muntenia, Sud-Est, Sud-Vest Oltenia, vest</t>
  </si>
  <si>
    <t>Alba, Brasov, Covasna, Harghita, Mures, Sibiu, Bacau, Botosani, Iasi, Neamt, Suceava, vaslui, bihor, Bistrita-Nasaud, Cluj, Maramures, Satu Mare,Salaj, Arges, calarasi, Dambovita, giurgiu, Ialomita, Prahova, Teleorman, Braila, Buzau, Constanta, Galati, Tulcea, Vrancea, Dolj, Gorj, Mehedinti, Olt, valcea, Arad, caras-Severin, Hunedoara, Timis</t>
  </si>
  <si>
    <t>judetele: Alba, Brasov, Covasna, Harghita, Mures, Sibiu, Bacau, Botosani, Iasi, Neamt, Suceava, vaslui, bihor, Bistrita-Nasaud, Cluj, Maramures, Satu Mare,Salaj, Arges, calarasi, Dambovita, giurgiu, Ialomita, Prahova, Teleorman, Braila, Buzau, Constanta, Galati, Tulcea, Vrancea, Dolj, Gorj, Mehedinti, Olt, valcea, Arad, caras-Severin, Hunedoara, Timis</t>
  </si>
  <si>
    <t>ICT Academy</t>
  </si>
  <si>
    <t>OBIECTIVUL GENERAL al proiectului il reprezinta imbunatatirea nivelului de cunostinte /competente /aptitudini ale angajatilor care isi
desfasoara activitatea in sectoarele economice cu potential competitiv identificate conform SNC si domeniile de specializare inteligenta
conform SNCDI prin formare pentru un numar de 600 de angajati din cadrul solicitantului, care activeaza in sectoarele economice cu
potential competitiv, identificate conform SNC si in domeniile de specializare inteligenta conform SNCDI, pe durata a 18 luni in regiuni mai
putin dezvoltate ale Romaniei.</t>
  </si>
  <si>
    <t>SPER - Sustinem Pregatirea Educationala Responsabila</t>
  </si>
  <si>
    <t>Obiectivul general pe care il vizam prin acest proiect este cresterea nivelului de participare la educatie a prescolarilor, elevilor din
invatamantul primar (6-10 ani), gimnazial (11-14 ani) si secundar superior (14-16 ani) care au parinti plecati la munca in strainatate prin
implementarea unor masuri integrate de educatie si consiliere sociala la nivelul judetului Gorj si prin stimularea colaborarii intre unitatile
scolare, autoritatile si institutiile locale, ONG-uri si comunitate</t>
  </si>
  <si>
    <t>Bengesti-Ciocadia, Balanesti, Targu-Jiu, Scoarta</t>
  </si>
  <si>
    <t>organism neguvernamental nonprofit/institutii publice aflate în subordinea sau sub coordonarea consiliului judetean</t>
  </si>
  <si>
    <t>Alaturi de copiii singuri acasa</t>
  </si>
  <si>
    <t>Obiectivul general al proiectului consta in reducerea si prevenirea abandonului scolar timpuriu si promovarea accesului egal la
învaþamântul prescolar, primar si secundar de calitate, pentru copiii ai caror parinti sunt plecati la munca in strainatate din localitatile
Podari, Bralostiþa, Moþaþei, Cernatesti, Melinesti, judetul Dolj.</t>
  </si>
  <si>
    <t>Bralostta, Cernatesti, Melinesti, Motatei, Podari</t>
  </si>
  <si>
    <t>institutie de învatamânt pre-universitar de stat acreditata/organism neguvernamental nonprofit/organism neguvernamental nonprofit/unitate administrativ teritoriala nivel local</t>
  </si>
  <si>
    <t xml:space="preserve">1/10/11/2017;10/19.11.2020;12/11.05.2021
2 / 15/12/2017;
3 / 25/01/2018;
4/28/03/2018;5/07/09/2018;6/28/11/2019
</t>
  </si>
  <si>
    <t>1/26/03/2018;2/27/06/2018;3/14/08/2018;4/29/08/2018;5/21/09/2018;6/19/10/2018;7/20/11/2018;8/05/12/2018;9/21/12/2018;10/04/02/2019;11/08.03.2019;12/21/03/2019;13/26/07/2019;14/15/01/2020;16/24.02.2021;17/23/04/2021</t>
  </si>
  <si>
    <t>1/23/03/2018;2/02/10/2018;3/04/10/2018;4/20/11/2018;5/14/03/2019;6/02.06.2020;7/27.05.2021</t>
  </si>
  <si>
    <t>1/13/11/2019;2/07/02/2020;3/0.05.2020;4/30.07.2020;5/13.10.2020;6/20.01.2021;7/11.05.2021</t>
  </si>
  <si>
    <t>1/26.08.2020;2/21.05.2021</t>
  </si>
  <si>
    <t>1/14.05.2021</t>
  </si>
  <si>
    <t>1/09.04.2021;2/21.05.2021</t>
  </si>
  <si>
    <t>Reducerea numarului de persoane aflate în risc de saracie sau excluziune sociala din comunitaþile marginalizate din cadrul teritoriului GAL ”Pe Mures si pe Tarnave”, alaturi de promovarea incluziunii sociale, combaterea saraciei si a oricarei forme de discriminare.</t>
  </si>
  <si>
    <t>Localitățile Cetatea de Baltă, Jidvei și Șona</t>
  </si>
  <si>
    <t xml:space="preserve">S-unitate administrativ teritorială nivel local/P1-organism neguvernamental nonprofit (persoană juridică de drept privat fără scop patrimonial)/P2-organism neguvernamental nonprofit (persoană juridică de drept privat fără scop patrimonial)/P3-instituţie de învăţământ pre-universitar de stat acreditată
</t>
  </si>
  <si>
    <t>Și Nouă ne place la Școală - SOS!</t>
  </si>
  <si>
    <t>“Furnizarea de programe educative si servicii de consiliere pentru copii, elevi si parintii/tutorii acestora, in scopul prevenirii abandonului scolar timpuriu si promovarea accesului egal la invatamantul prescolar, primar si secundar de calitate”.</t>
  </si>
  <si>
    <t>Localitatea Fărăgău, Municipiul Reghin și Oraș Sovata</t>
  </si>
  <si>
    <t>S-instituție de învațământ pre-universitar de stat acreditata</t>
  </si>
  <si>
    <t>Stimularea participarii la educatie a copiilor ai caror parinti sunt plecati in strainatate, din judetul Alba. In concordanta cu Obiectivele specifice 6.2 si 6.3, obiectivul general al proiectului consta in dezvoltarea de masuri integrate pentru reducerea si prevenirea abandonului scolar timpuriu si promovarea accesului egal la învatamântul prescolar, primar, gimnazial si secundar superior pentru un numar de minim 75 de copii/elevi din localitatile judetului Alba.</t>
  </si>
  <si>
    <t>S-organism neguvernamental nonprofit (persoana juridica de drept privat fara scop patrimonial)/P1-organism neguvernamental nonprofit (persoana juridica de drept privat fara scop patrimonial)</t>
  </si>
  <si>
    <t>Dezvoltarea comunitara si cresterea calitatii vietii in Comuna Porumbacu de Jos, Jud. Sibiu, prin asigurarea unei interventii sociale integrale in domenii sociale relevante, respectiv ocupare, servicii sociale si medicale, locuire si favorizarea accesului la informare privind drepturile sociale si cetatenesti a membrilor comunitatii.</t>
  </si>
  <si>
    <t>Localitatea Porumbacu de Jos</t>
  </si>
  <si>
    <t>Stimularea participarii la educatie si prevenirea abandonului scolar a 75 de copii cu parinti plecati la munca in strainatate (15 nivel prescolar, 30 nivel primar si 30 nivel gimnazial, din care 8 romi, 12 din mediul rural, 2 cu dizabilitati/nevoi speciale) din Regiunea Centru prin asigurarea unui pachet de servicii educationale, psihosociale de sprijin, activitati recreative si de socializare, activitati de sprijin acordate acestora, in paralel cu servicii de educatie parentala si consiliere sociala pentru parintii / tutorii / persoanele care au in grija copiii din grupul tinta si crearea la nivel regional a unei structuri comunitare consultative sustinute printr-o campanie de informare si
constientizare a publicului tinta privind obligatiile legale care revin parintilor la plecarea din tara si efectele negative ale plecarii parintilor asupra copiilor ramasi acasa.</t>
  </si>
  <si>
    <t>S-instituție de învațământ pre-universitar particulară acreditată</t>
  </si>
  <si>
    <t>Stimularea participarii la educatie a copiilor din Municipiile Brasov, Medias, Orasul Copsa Mica si din zonele rurale din proximitate ai caror
parinti sunt plecati în strainatate si prevenirea fenomenului de parasire timpurie a scolii prin activitati integrate destinate unui numar de
minim 270 de copii aflati în aceasta situatie</t>
  </si>
  <si>
    <t>Brașov și Sibiu</t>
  </si>
  <si>
    <t>Județele Brașov și Sibiu</t>
  </si>
  <si>
    <t>S-instituție de cult/P1-organism neguvernamental nonprofit (persoana juridica de drept privat fara scop patrimonial)</t>
  </si>
  <si>
    <t>Stimularea participarii la educatie a copiilor din zona Municipiului Codlea ai caror parinti sunt plecati în strainatate si prevenirea fenomenului de parasire timpurie a scolii prin activitati integrate destinate unui numar de minim 270 de copii aflati în aceasta situatie.</t>
  </si>
  <si>
    <t xml:space="preserve">Brașov </t>
  </si>
  <si>
    <t>S-unitate administrativ teritoriala nivel local/P1-organism neguvernamental nonprofit (persoana juridica de drept privat fara scop patrimonial)</t>
  </si>
  <si>
    <t>AA1-22.11.2017; AA2-26.02.2018; AA3- 06.06.2018; AA4-19.06.2018; AA5 - 10.07.2018; AA6-17.09.2018; AA7-25.03.2019; AA8-29.05.2019; AA9/21.08.2019, AA 10/01.12.2019, AA11/26.08.2020, AA12/10.11.2020, AA13/17.12.2020, AA14/09.02.2021; AA15/26.03.2021; AA16/28.05.2021</t>
  </si>
  <si>
    <t>AA1- 12.02.2018; AA2-28.02.2018; AA3- 24.07.2018; AA4-10.08.2018; AA5 - 12.09.2018; AA6- 17.09.2018, AA7-25.10.2018; AA8-18.12.2018; AA9-14.02.2019; AA10-12.03.2019; AA11-27,01,2020; - AA 12/07.09.2020; AA13-03.11.2020-respins; AA14/06.04.2021</t>
  </si>
  <si>
    <t>AA1/08.03.2018 / AA2/18.09.2018 / AA3/14.01.2019/AA4/24.06.2019/AA5/20.11.2019/AA6/16.03.2020; AA7/15.05.2020; AA8/06.08.2020; AA9/29.10.2020; AA10/16.12.2020; AA11/RESPINS; AA12/12.05.2021</t>
  </si>
  <si>
    <t>AA1/01.08.2019; AA2/13.09.2019; AA3-RETRAS; AA4/13.05.2021</t>
  </si>
  <si>
    <t>AA1/20.02.2020; AA2/28.05.2021</t>
  </si>
  <si>
    <t>AA1/4.12.2019; I5/27.03.2020; AA2/30.09.2020; AA3-RESPINS; AA4/31.05.2021</t>
  </si>
  <si>
    <t>AA 1/18.12.2019, AA 2. RETRAS; AA3/15.05.2020; AA4/17.06.2020; AA5/15.09.2020; AA6/22.03.2021; AA7/13.05.2021</t>
  </si>
  <si>
    <t>AA1/05.10.2020; AA2/27.11.2020; AA3/05.03.2021; AA4/14.05.2021</t>
  </si>
  <si>
    <t>AA1/08.02.2021; AA2/28.05.2021</t>
  </si>
  <si>
    <t>AA1/25.11.2020; AA2/23.02.2021; AA3/07.04.2021</t>
  </si>
  <si>
    <t>AA1/01.03.2021; AA2/12.05.2021</t>
  </si>
  <si>
    <t>AA1/13.05.2021</t>
  </si>
  <si>
    <t>Obiectivul proiectului este de-a imbunatati nivelul de cunostinte, competente si aptitudinii ale angajatilor companiei Celestica, care isi desfasoara activitatea in sectorul tehnologiei informatiilor si al telecomunicatiilor.</t>
  </si>
  <si>
    <t>Dezvoltarea comunității prin măsuri integrate</t>
  </si>
  <si>
    <t>Obiectivul general al proiectului este implementarea de masuri integrate orientate pe nevoile comunitatilor cu scopul cresterii gradului de incluziune sociala, cresterii accesului si participarii la educaþie, cresterii capacitaþii de ocupare si reducerea riscului de saracie si excluziune sociala a grupului þinta format din 252 de persoane implicate în perioada de implementare, din comunitatea marginalizata Oras Baia Sprie: Str. George Cosbuc, Str. Decebal, Str. Ignisului, Str. Montana, loc. Tautii de Sus: Str. Gordanului, Str. Forestierului.</t>
  </si>
  <si>
    <t>Baia Sprie</t>
  </si>
  <si>
    <t>Servicii sociale integrate pentru comunitatile din GAL Tara Nasaudului</t>
  </si>
  <si>
    <t>Proiectul isi propune promovarea de masuri integrate adresate unui numar de 250 de persoane din comunitatile care formeaza GAL Tara Nasaudului, in vederea diminuarii numarului de persoane aflate in risc de saracie si excluziune sociala.</t>
  </si>
  <si>
    <t>Romuli, Telciu, Cosbuc, Salva, Nimigea, Dumitra, Rebrisoara, Rebra, Magherus, Sintereag, Parva, Feldru si orasul Nasaud</t>
  </si>
  <si>
    <t>Ultimii EMIGRANTI, primii EUROPENI</t>
  </si>
  <si>
    <t>Implementarea proiectului are ca obiectiv cresterea participarii la invatamantul prescolar si reducerea parasirii timpurii a scolii prin masuri integrate de prevenire si de asigurare a oportunitatilor egale pentru 210 copii – care au minim un parinte plecat la munca in strainatate – si 180 de reprezentanti ai copiilor, din comuna Rozavlea, judetul Maramures prin furnizarea, pe o perioada de 30 de luni, a masurilor integrate adecvate nevoilor specifice: servicii de suport educational de tip „Scoala dupa scoala”; servicii psiho-sociale de sprijin; activitati recreative si de socializare; furnizarea serviciilor de educatie parentala; dezvoltarea de parteneriate pentru identificarea, protectia si monitorizare a copiilor.</t>
  </si>
  <si>
    <t>Obiectivul general al proiectului il constituie prevenirea abandonului scolar timpuriu si promovarea accesului egal la învaþamântul de calitate prin stimularea participarii la educatie pentru 275 de copii (5 prescolari, 120 elevi ciclul primar, 120 elevi ciclul gimnazial inferior, 30 elevi ciclul liceal) din regiunile Sud-Est si Nord-Est, a caror parinti sunt plecati in strainatate, prin furnizarea de masuri integrate de suport educational, sprijin psiho-social, activiati recreative, inclusiv servicii de educatie parentala pentru 200 de parinti/ tutori ramasi acasa.</t>
  </si>
  <si>
    <t>Nord Est, Sud Est</t>
  </si>
  <si>
    <t>BC, BT, IS, NT, SV, VS, BR, BZ, CT, GL, TL, VN.</t>
  </si>
  <si>
    <t>Conectarea comunitatilor rurale din Regiunile Sud-Vest Oltenia si Sud-Muntenia prin masuri de educatie INTER-generationala, INTER-culturala, INTER-comunitara</t>
  </si>
  <si>
    <t>Obiectivul general al proiectului il constituie prevenirea abandonului scolar timpuriu si promovarea accesului egal la învatamântul de calitate prin stimularea participarii la educatie pentru 275 de copii (5 prescolari, 120 elevi ciclul primar, 120 elevi ciclul gimnazial inferior, 30 elevi ciclul liceal) din regiunile Sud-Muntenia si Sud-Vest Oltenia, a caror parinti sunt plecati in strainatate, prin furnizarea de masuri integrate de suport educational, sprijin psiho social, activiati recreative, inclusiv servicii de educatie parentala pentru 200 de parinti/ tutori ramasi acasa.</t>
  </si>
  <si>
    <t>Sud Muntenia, Sud Vest Oltenia</t>
  </si>
  <si>
    <t>AG, CL, DB, GR, IL, PH, TL, DJ, GJ, MH, OT, VL.</t>
  </si>
  <si>
    <t>Nr. 1/08.08.2019
Nr. 2/23.12.2019
Nr. 3/23.04.2020
Nr. 4/21.09.2020
Nr. 5/05.05.2021</t>
  </si>
  <si>
    <t>Nr. 1/13.08.2019
Nr. 2/10.12.2019
Nr. 3/25.11.2020
Nr. 4/14.05.2021</t>
  </si>
  <si>
    <t>Nr. 1/15.06.2020
Nr. 2/03.08.2020
Nr. 3/17.09.2020
Nr. 4/20.10.2020
Nr. 5/19.02.2021
Nr. 6/01.03.2021
Nr. 7/14.05.2021</t>
  </si>
  <si>
    <t>Nr. 1/27.05.2021</t>
  </si>
  <si>
    <t>Nr. 1/22.01.2021
Nr. 2/28.05.2021</t>
  </si>
  <si>
    <t>Nr. 1/14.05.2021</t>
  </si>
  <si>
    <t>Obiectivul general al proiectului vizeaza facilitarea accesului unui numar cât mai mare de persoane gravide din regiunea Sud Vest Oltenia, cu accent pe grupuri vulnerabile, la servicii de informare, educare, constientizare si servicii medicale de inalta calitate, orientate catre preventie, depistare precoce (screening prenatal), diagnostic si tratament precoce prenatal. Proiectul se adreseaza unui numar de 3200 de persoane gravide, dintre care minimum 1800 apartinand grupurilor vulnerabile, ce au domiciliul/resedinta in regiunea Sud-Vest Oltenia</t>
  </si>
  <si>
    <t xml:space="preserve">Lider: Unităţi cu personalitate juridică aflate în subordinea, sub autoritatea sau în coordonarea Ministerului Sănătăţii
P 1: ONG
</t>
  </si>
  <si>
    <t>AA1-RESPINS; AA2/31.03.2020; AA3/17.07.2020; AA4- RETRAS; AA5/07.06.2021</t>
  </si>
  <si>
    <t>AA1/09.01.2020; AA2/25.02.2020; AA3/11.05.2020; AA4/16.06.2020; AA5/06.08.2020; AA6/12.01.2021; AA7/07.06.2021</t>
  </si>
  <si>
    <t>AA1/RETRAS; AA1/15.06.2021</t>
  </si>
  <si>
    <t>AA1/06.08.2020; AA2-RESPINS; AA3/29.06.2021</t>
  </si>
  <si>
    <t>AA1/09.04.2021; AA2/23.06.2021</t>
  </si>
  <si>
    <t>AA1/08.04.2021; AA2/17.06.2021</t>
  </si>
  <si>
    <t>AA1/21.10.2020; AA1/04.06.2021</t>
  </si>
  <si>
    <t>AA1/25.11.2020; AA2/07.06.2021</t>
  </si>
  <si>
    <t>AA1/17.06.2021</t>
  </si>
  <si>
    <t>AA1/22.06.2021</t>
  </si>
  <si>
    <t>AA1/14.06.2021</t>
  </si>
  <si>
    <t>Obiectivul general al prezentului proiect il reprezinta asigurarea imbunatatirii participarii a 78 de elevi educatie din invatamantul primar, secundar si secundar superior si prevenirea fenomenului de parasire timpurie a scolii.</t>
  </si>
  <si>
    <t>Sacueni</t>
  </si>
  <si>
    <t>Obiectivul General al proiectului este stimularea participarii la educaþie si prevenirea fenomenului de parasire timpurie a scolii pentru 210 prescolari si elevi din judetul Maramures ai caror parinþi sunt plecaþi în strainatate prin dezvoltarea unor servicii integrate. Astfel, proiectul prin dezvoltarea acestui program integrat (servicii de tip scoala dupa scoala, consiliere scolara si parentala, activitati recreative ) insotit de masuri de sprijin material pentru membrii GT va diminua abandonul scolar si va creste participarea la activitatile scolare conducand la prevenirea fenomenului de parasire timpurie a scolii.</t>
  </si>
  <si>
    <t>Seini</t>
  </si>
  <si>
    <t>Re-start NEETs</t>
  </si>
  <si>
    <t>Obiectivul general al proiectului il constituie cresterea cu 420 de tineri Neets a numarului de tineri someri cu vârsta între 16 - 29 ani, înregistraþi la ANOFM/AJOFM care se reîntorc în educaþie în programe de tip a doua sansa, in special a celor din categorii defavorizate, roma/rural, sporirea nivelului de constientizare a rolului educaþiei prin campanii de informare, contribuirea directa la scaderea ratei abandonului scolar, inclusiv prin oferirea unor masuri de sprijin financiar pentru cursanti.</t>
  </si>
  <si>
    <t>Centru, Nord Est, Nord Vest, Vest</t>
  </si>
  <si>
    <t>AB, BV, CV, HR, MS, SB, BC, BT, IS, NT, SV, VS, BH,CJ, BN, MM, SM, SJ, AR, CS, HD, TM</t>
  </si>
  <si>
    <t>SRL/ONG/Public</t>
  </si>
  <si>
    <t>NEET - Nu Exclude Educatia Ta!</t>
  </si>
  <si>
    <t>Proiectul isi propune imbunatatirea posibilitatilor de încadrare a minimum 420 tineri NEET someri înregistrati la Serviciul Public de Ocupare (SPO), din care roma: 10% din 4S224 = 42 PERSOANE si din zona rurala: 30% din 4S224 = 126 PERSOANE.</t>
  </si>
  <si>
    <t>AA1 /08.02.2018
AA2 /09.03.2018
AA3 /04.04.2018
AA4/07.05.2018
AA5/24.08.2018
AA6/29.08.2018
AA7/14.12.2018
AA8/14.01.2019
AA9/25.02.2021
AA10/08.06.2021</t>
  </si>
  <si>
    <t xml:space="preserve">AA1 /07.05.2018
AA2 /19.05.2018
AA3/30.07.2018
AA4/29.08.2018
AA5/22.11.2018
AA7/12.08.2019
AA8/08.10.2019
AA9/06.03.2020
AA10/14.04.2020
AA11/10.08.2020 AA12/17.06.2021
</t>
  </si>
  <si>
    <t>AA1/03.02.2020
AA2/20.05.2020
AA3/31.08.2020
AA4/29.06.2021</t>
  </si>
  <si>
    <t>AA1/15.04.2021
AA2/04.06.2021</t>
  </si>
  <si>
    <t xml:space="preserve">AA1/ 16.06.2021
</t>
  </si>
  <si>
    <t>act aditional 1/02.06.2021</t>
  </si>
  <si>
    <t>Competente digitale pentru un viitor SMART</t>
  </si>
  <si>
    <t>OBIECTIVUL GENERAL al proiectului il reprezinta imbunatatirea nivelului de cunostinte /competente /aptitudini ale angajatilor care isi
desfasoara activitatea in sectoarele economice cu potential competitiv identificate conform SNC si domeniilor de specializare inteligenta,
conform SNCDI prin formare pentru un numar de 164 de angajati din cadrul Solicitantului, care activeaza in sectoarele economice cu
potential competitiv, identificate conform SNC si in domeniile de specializare inteligenta conform SNCDI, pe durata a 18 luni in regiuni mai
putin dezvoltate ale Romaniei.</t>
  </si>
  <si>
    <t xml:space="preserve">Arges, Teleorman, Dolj, Gorj,  Mehedinti, Olt, Vâlcea,
</t>
  </si>
  <si>
    <t>Judetele: Arges,  Teleorman, Dolj, Gorj, Mehedinti, Olt, Valcea, Municipiul Pitesti, Municipiul Alexandria,Municipiul Craiova, Municipiul Târgu Jiu,  Municipiul Drobeta-
Turnu Severin, Municipiul Slatina, Municipiul Râmnicu Vâlcea</t>
  </si>
  <si>
    <t>Obiectiul general al proiectului este reducerea cu 250 a numarului de persoane aflate in risc de saracie si excluziune sociala cu domiciliul
în Comuna Proviþa de Sus, jud. Prahova, prin implementarea de masuri integrate in contextul mecanismului DLRC timp de 30 de luni.
Rezultatul asteptat al proiectului este numarul redus cu 250 de persoane aflate in risc de saracie si excluziune sociala din comunitatea
marginalizata rurala Provita de Sus din jud. Prahova prin implementarea masurilor integrate – servicii sociale, ocupare, educatie, cresterea
coeziunii sociale – in contextul mecanismului DLRC.</t>
  </si>
  <si>
    <t xml:space="preserve">Prahova;
</t>
  </si>
  <si>
    <t>Provita de Sus;</t>
  </si>
  <si>
    <t>unitate administrativ teritoriala nivel local/P1 organism neguvernamental nonprofit (persoana juridica de drept privat fara scop patrimonial)/P2 instituTie de învaTamânt pre-universitar de stat acreditata</t>
  </si>
  <si>
    <t>Formari digitale pentru o Inginerie SMART</t>
  </si>
  <si>
    <t>OBIECTIVUL GENERAL al proiectului il reprezinta imbunatatirea nivelului de cunostinte /competente /aptitudini ale angajatilor care isi
desfasoara activitatea in sectoarele economice cu potential competitiv identificate conform SNC si domeniilor de specializare inteligenta
conform SNCDI prin formare pentru un numar de 364 de angajati din cadrul Solicitantului, care activeaza in sectoarele economice cu
potential competitiv, identificate conform SNC si in domeniile de specializare inteligenta conform SNCDI, pe durata a 18 luni in regiuni mai
putin dezvoltate ale Romaniei.</t>
  </si>
  <si>
    <t xml:space="preserve">Dâmbovita;
</t>
  </si>
  <si>
    <t>Judetul Dâmbovita; Oras Titu;</t>
  </si>
  <si>
    <t>Obiectivul general al proiectului se refera la implementarea masurilor integrate pt facilitarea accesului la educatie si prevenirea parasirii
timpurii a scolii pt 210 copiii cu parinti plecati la munca in strainatate ce fac parte din grupuri vulnerabile din judetul Calarasi. Scopul
principal al proiectului consta în stimularea participarii la educaþie a copiilor ai caror parinþi sunt plecaþi în strainatate si prevenirea
fenomenului de parasire timpurie a scolii.</t>
  </si>
  <si>
    <t>Judetul Calarasi; Dragalina, Municipiul Calarasi</t>
  </si>
  <si>
    <t>L-organism neguvernamental nonprofit (persoana juridica de drept privat fara scop patrimonial)/P1 institutie de învatamânt pre-universitar de stat acreditata/P2 institutie de învatamânt pre-universitar de stat acreditata</t>
  </si>
  <si>
    <t>Obiectivul general al proiectului il reprezinta implementarea unui program complex de masuri integrate care sa capaciteze toti actorii
importanti in procesul educational, la nivelul regiunii Sud–Muntenia prin reducerea, prevenirea abandonului scolar timpuriu si promovarea
accesului egal la învaþamântul prescolar, primar si secundar de calitate pentru 290 de elevi pe parcursul a 36 de luni. La nivelul regiunii
tinta va avea loc cresterea calitatii procesului educational in gradinite si scoli prin introducerea de formule educationale inovatoare bazate
pe nevoile elevilor ( ai caror parinti sunt plecati in strainatate), fiind vizati in special copiii aparþinând minoritaþii rroma si a celor din mediul
rural.</t>
  </si>
  <si>
    <t xml:space="preserve"> Judetele: Arges,  Dâmbovita, Prahova</t>
  </si>
  <si>
    <t>L - institutie de învatamânt pre-universitar de stat acreditata /P 1 organism neguvernamental nonprofit (persoana juridica de drept privat fara scop patrimonial)</t>
  </si>
  <si>
    <t>Obiectiul general al proiectului consta in sporirea nivelului de constientizare in randul a 411 tineri NEETs someri cu varsta intre 16-29 ani
inregistrati la AJOFM Ialomita in ceea ce priveste rolul educatiei si cresterea cu 411 a numarului de tineri NEETs someri cu varsta intre
16-29 ani inregistrati al AJOFM Ialomita care se reintorc in educatie in programe de tip ADS, inclusiv in programe de formare profesionala
initiala, in special a celor din categorii defavorizate, roma / rural din care 268 vor finaliza programul ADS, iar 21 vor dobandi o calificare de
nivel 3.</t>
  </si>
  <si>
    <t>Judetul Ialomita</t>
  </si>
  <si>
    <t>L-autoritate a administratiei publice centrale finantata integral de la bugetul de stat sau BAS/P 1 institutie de învatamânt pre-universitar de stat acreditata</t>
  </si>
  <si>
    <t>Judetul Calarasi, Municipiul Calarasi</t>
  </si>
  <si>
    <t>L-organism neguvernamental nonprofit (persoana juridica de drept privat fara scop patrimonial)/P 1 institutie de învatamânt pre-universitar de stat acreditata</t>
  </si>
  <si>
    <t>OBIECTIVUL GENERAL AL PROIECTULUI: Facilitarea accesului la educatie pentru 415 tineri NEETs someri din judetul Dambovita
(inregistrati la Serviciul Public de Ocupare), cu varsta intre 16-29 ani, care nu au fost inscrisi sau care au parasit prematur mediul
educational, respectiv cresterea numarului de persoane reintegrate in sistemul de educatie si formare participante la programe de tip „A
doua sansa” si formare profesionala initiala, cu accent pe scaderea riscului de marginalizare sau dezavantaj socio-economic si
accentuarea imaginii sociale, prin furnizarea unor servicii educationale de calitate, orientate pe nevoile beneficiarilor si ale unei scoli
incluzive, in scopul cresterii sanselor de dezvoltare educationala si perfectionare profesionala sustenabila, precum si a gradului de
integrare durabila si adaptabilitate a acestora la dinamica socio-economica actuala a regiunii Sud-Muntenia.</t>
  </si>
  <si>
    <t>Judetul Dâmbovita;</t>
  </si>
  <si>
    <t>L- microîntreprindere/P1 organism neguvernamental nonprofit (persoana juridica de drept privat fara scop patrimonial)</t>
  </si>
  <si>
    <t>Obiectiv general – scop proiect
Scaderea riscului de saracie si excluziune sociala pentru 752 de persoane care locuiesc in ZUM Rudari si Zona functionala teritoriul
municipiului Giurgiu, judetul Giurgiu, prin realizarea si implementarea unor masuri destinate cresterii gradului de ocupare si coeziunii
sociale.
Proiectul isi propune sa abordeze toate categoriile de persoane defavorizate prin masuri de ocupare si de masuri de combatere a
discriminarii si segregarii.</t>
  </si>
  <si>
    <t>Municipiul Giurgiu;</t>
  </si>
  <si>
    <t>L-organism neguvernamental nonprofit (persoana juridica de drept privat fara scop patrimonial)/P 1 întreprindere mica</t>
  </si>
  <si>
    <t>Obiectivul general al proiectului il reprezinta realizarea unor seturi de actiuni ce participa la obiectivele specifice ale programului „Program
pilot de stimulare a participarii la educatie a copiilor cu parinti plecati la munca in strainatate”, 6.2. Cresterea participarii la invatamantul
ante-prescolar si prescolar, in special a grupurilor cu risc de parasire timpurie a scolii, cu accent pe copiii apartinand minoritatii roma si a
celor din mediul rural si O.S. 6.3 Reducerea parasirii timpurii a scolii prin masuri integrate de prevenire si de asigurare a oportunitatilor
egale pentru elevii apartinand grupurilor vulnerabile, cu accent pe elevii apartinand minoritatii roma si elevii din mediul rural/comunitatile
dezavantajate socio-economic.</t>
  </si>
  <si>
    <t>Judetul Teleorman; Municipiul Rosiori de Vede</t>
  </si>
  <si>
    <t>Obiectivul General al proiectului este identificare si readucerea in sistemul de educa?ie si formare, a 411 de tineri NEETs proveniti din
medii, comunitati si etnii diverse si cu vârste si necesitati educationale variate, care nu au urmat sau nu au finalizat nivelul de educatie
obligatorie printr-un program integrat ce vizeaza dezvoltarea de programe tip a doua sansa Obiectivul general, vizeaza imbunatatirea si
integrarea in sistemul de educatie si formare a unui numar de 411 de tineri NEETS in cadrul programului de reintegrare scolara „a doua
sansa” bazat pe o educatie incluziva .</t>
  </si>
  <si>
    <t xml:space="preserve">Sud-Est                     </t>
  </si>
  <si>
    <t xml:space="preserve">Braila, Buzau, Constanta, Galati, Tulcea, Vrancea;         
</t>
  </si>
  <si>
    <t xml:space="preserve">judetele: Braila, Buzau, Constanta, Galati, Tulcea, Vrancea;                      </t>
  </si>
  <si>
    <t>L- microîntreprindere/P1 microîntreprindere</t>
  </si>
  <si>
    <t>Obiectivul General al proiectului este identificare si readucerea in sistemul de educa?ie si formare, a 411 de tineri NEETs proveniti din
medii, comunitati si etnii diverse si cu vârste si necesitati educationale variate, care nu au urmat sau nu au finalizat nivelul de educatie
obligatorie printr-un program integrat ce vizeaza dezvoltarea de programe tip a doua sansa. Obiectivul general, vizeaza imbunatatirea si
integrarea in sistemul de educatie si formare a unui numar de 411 tineri NEETS in cadrul programului de reintegrare scolara „a doua
sansa” bazat pe o educatie incluziva .</t>
  </si>
  <si>
    <t xml:space="preserve">Judetele: Arges,  Calarasi, Dâmbovita, Giurgiu, Ialomita, Prahova, Teleorman, </t>
  </si>
  <si>
    <t>L-microîntreprindere/P1 organism neguvernamental nonprofit (persoana juridica de drept privat fara scop patrimonial)</t>
  </si>
  <si>
    <t>Cresterea participarii la educatie pentru un numar de 275 de copii (prescolari/elevi) cu parinti plecati in strainatate din Regiunea Sud-
Muntenia, dintre care minimum 31 de etnie roma si minimum 50 din mediul rural prin asigurarea accesului la servicii integrate de sprijin
educational, servicii psiho-sociale si activitati recreative si de socializare.</t>
  </si>
  <si>
    <t>Judetele: Arges, Prahova</t>
  </si>
  <si>
    <t>L-organism neguvernamental nonprofit (persoana juridica de drept privat fara scop patrimonial)/P1 organism neguvernamental nonprofit (persoana juridica de drept privat fara scop patrimonial)</t>
  </si>
  <si>
    <t>EduTime - Servicii integrate pentru copiii cu parinti plecati la munca in strainatate din Regiunea Centru</t>
  </si>
  <si>
    <t>Cresterea participarii la educatie pentru un numar de 275 de copii (prescolari/elevi) cu parinti plecati in strainatate din Regiunea Centru,
dintre care minimum 30 de etnie roma si minimum 50 din mediul rural prin asigurarea accesului la servicii integrate de sprijin educational,
servicii psiho-sociale si activitati recreative si de socializare.</t>
  </si>
  <si>
    <t>Brasov, Sibiu</t>
  </si>
  <si>
    <t>Judetele: Brasov, Sibiu</t>
  </si>
  <si>
    <t>Obiectivul General al proiectului este stimularea participarii la educaþie si prevenirea fenomenului de parasire timpurie a scolii pentru 270
de prescolari si elevi din judetul Giurgiu ai caror parinþi sunt plecaþi în strainatate prin dezvoltarea unor servicii integrate. Astfel proiectul
prin dezvoltarea acestui program integrat (servicii de tip scoala dupa scoala, consiliere scolara si parentala, activitati recreative ) insotit de
masuri de sprijin material pentru membrii GT va diminua abandonul scolar si va creste participarea la activitatile scolare conducand la
realizarea scopului apelului de proiecte, respectiv stimularea participarii la educaþie a copiilor ai caror parinþi sunt plecaþi în strainatate si
prevenirea fenomenului de parasire timpurie a scolii. De asemenea proiectul contribuie la indeplinirea celor 2 obiective ale prioritatii de
investitii:</t>
  </si>
  <si>
    <t>Municipiul Giurgiu</t>
  </si>
  <si>
    <t>L-institutie de învatamânt pre-universitar de stat acreditata/P1 organism neguvernamental nonprofit (persoana juridica de drept privat fara scop patrimonial)/P2 institutie de învatamânt pre-universitar de stat acreditata/P3 institutie de învatamânt pre-universitar de stat acreditata/P4 institutie de învatamânt pre-universitar de stat acreditata</t>
  </si>
  <si>
    <t>Construieste-ti propriul viitor prin educatie</t>
  </si>
  <si>
    <t>Scopul proiectului este: cresterea calitatii fortei de munca si in special a celei reprezentate de tineri care nu au un loc de munca, educatie
sau formare, inclusiv a celor aflati in risc de excluziune sociala si a tinerilor din comunitatile marginalizate (tineri NEETs) prin facilitarea
accesului la programe de suport si tranzitie catre piata muncii din comunitatile de la nivelul regiunii Sud Muntenia.
Raportat la obiectivul general, persoanele ale caror nevoi stau la baza acestui proiect provin din categoriile delimitate de GS-CG – tinerii
NEETs someri cu varsta intre 16-29 ani inregistati la SPO, care au parasit prematur sistemul de educatie (inclusiv cei care nu a fost
inscrisi in sistemul de educatie potrivit reglementarilor in vigoare).</t>
  </si>
  <si>
    <t xml:space="preserve">Sud – Muntenia
</t>
  </si>
  <si>
    <t>Calarasi, Ialomita</t>
  </si>
  <si>
    <t>Chirnogi, Galbinasi, Barbulesti, Municipiul Slobozia</t>
  </si>
  <si>
    <t>Obiectivul general al proiectului consta in oferirea unor masuri integrate (medicale, sociale, educationale, de ocupare, combatere a
discriminarii si segregarii) pentru un numar de 260 de persoane aflate in risc de excluziune sociala, din regiunea mai putin dezvoltata Sud-
Muntenia, Judetul Ialomita, zona Tandarei, teritoriul acoperit de Strategia de Dezvoltare Locala dezvoltata de catre Asociaþia GAL
Danubius Ialomiþa-Braila.</t>
  </si>
  <si>
    <t>Oras Tandarei</t>
  </si>
  <si>
    <t>L-unitate administrativ teritoriala nivel local/P1 institutie de învatamânt pre-universitar de stat acreditata</t>
  </si>
  <si>
    <t>1/23/03/2018;2/18/05/2018;3/11/07/2018;4/04/09/2018;5/26/10/2018;6/29/11/2018;7/11/02/2019;8/16/05/2019;9/16/07/2019;10/08/08/2019;14/12/03/2020;17/20.11.2020;18/16.03.2021;19/31.03.2021;20/19.05.2021;21/04.06.2021</t>
  </si>
  <si>
    <t>1/22.03.2018</t>
  </si>
  <si>
    <t>1/30/03/2018;2/28/11/2018;3/17/01/2019;4/05/04/2019;5/18.10.2019;6/14.01.2020/7/22.10.2020;8/08.06.2021</t>
  </si>
  <si>
    <t>1/17/07/2019;2/24/10/2019;3/08.04.2021;4/18.06.2021</t>
  </si>
  <si>
    <t>1/14.01.2021;2/16.06.2021</t>
  </si>
  <si>
    <t>1/16.06.2021</t>
  </si>
  <si>
    <t>1/23.06.2021</t>
  </si>
  <si>
    <t>1/31.03.2021;2/28.05.2021;3/18.06.2021</t>
  </si>
  <si>
    <t>Facilitarea accesului membrilor comunitatii urbane marginalizate din teritoriul GAL Garcini la servicii integrate in domeniul social, educational si al ocuparii in vederea depasirii situatiei de vulnerabilitate</t>
  </si>
  <si>
    <t>S-unitate administrativ teritorială nivel local/P1-asociaţie de dezvoltare intercomunitară (ADI)/P2-organism neguvernamental nonprofit (persoană juridică de drept privat fără scop patrimonial)/P3-organism neguvernamental nonprofit (persoană juridică de drept privat fără scop patrimonial)/P4-instituţie de învăţământ pre-universitar de stat acreditată/P5-instituţie de învăţământ pre-universitar de stat acreditată</t>
  </si>
  <si>
    <t>Reducerea saraciei si combaterea discriminarii la nivelul municipiului Sfantu Gheorghe, respectiv combaterea excluziunii sociale a unor comunitati defavorizate identificate prin Strategia de Dezvoltare Locala</t>
  </si>
  <si>
    <t>Municipiul Sfântu Gheorghe</t>
  </si>
  <si>
    <t>S-organism neguvernamental nonprofit (persoană juridică de drept privat fără scop patrimonial)/P1-microîntreprindere/P2-organism neguvernamental nonprofit (persoană juridică de drept privat fără scop patrimonial)/P3-organism neguvernamental nonprofit (persoană juridică de drept privat fără scop patrimonial)</t>
  </si>
  <si>
    <t>Facilitarea re/integrarii pe piata muncii si în sistemul educational a unui numar de 411 tineri NEETs someri cu vârsta între 16 - 29 ani, inregistrati in SPO care nu au finalizat invatamantul obligatoriu, situati în regiunile de Dezvoltare Nord-Est, Nord Vest, Vest, Centru</t>
  </si>
  <si>
    <t>Alba, Brașov, Covasna, Harghita, Mureș, Sibiu, Bacău, Botoșani, Iași, Neamț,Suceava, Vaslui, Bihor, Bistrița-Năsăud,  Cluj, Maramureș, Satu Mare, Sălaj, Arad, Caraș-Severin, Hunedoara, Timiș</t>
  </si>
  <si>
    <t>Județele Alba, Brașov, Covasna, Harghita, Mureș, Sibiu, Bacău, Botoșani, Iași, Neamț,Suceava, Vaslui, Bihor, Bistrița-Năsăud,  Cluj, Maramureș, Satu Mare, Sălaj, Arad, Caraș-Severin, Hunedoara, Timiș</t>
  </si>
  <si>
    <t>S-organism neguvernamental nonprofit (persoană juridică de drept privat fără scop patrimonial)/P1-organism neguvernamental nonprofit (persoană juridică de drept privat fără scop patrimonial)</t>
  </si>
  <si>
    <t>Facilitarea accesului la masuri de educaþie pentru tinerii NEETs someri cu vârsta între 16 - 29 ani care au abandonat cursurile învaþamântului primar si/sau gimnazial înainte de finalizarea acestuia. Prin intermediul celor minim 420 tinerii NEETscare isi vor continua studiile in cadrul proiectului precum si a celor cel putin 280 tineri NEETs care isi vor termina studiile minime obligatorii, si cei mimim 22 tineri NEETs care obtin o calificare</t>
  </si>
  <si>
    <t xml:space="preserve">S-organism neguvernamental nonprofit (persoană juridică de drept privat fără scop patrimonial)/P1-instituţie de învăţământ pre-universitar de stat acreditată/P2-instituţie de învăţământ pre-universitar de stat acreditată
</t>
  </si>
  <si>
    <t>Cresterea calitatii fortei de munca si in special a celei reprezentate de tineri care nu au un loc de munca, educatie sau formare, inclusiv a celor aflati in risc de excluziune sociala si a tinerilor din comunitatile marginalizate (tineri NEETs) prin facilitarea accesului la programe de suport si tranzitie catre piata muncii din comunitatile de la nivelul regiunii Centru</t>
  </si>
  <si>
    <t>Localitatea Emei, Municipiul Târnăveni, localitatea Petelea, localitatea Sângeorgiu de Mureș</t>
  </si>
  <si>
    <t xml:space="preserve">Act Aditional nr. 1/10352/14.12.2017         Act aditional nr.2/10401/03.10.2018       Act aditional nr.3/11905/30.08.2019      Act aditional nr.4/18055/16.12.2019          Act aditional nr.5/11655/12.06.2020      Act aditional nr.6/24940/09.12.2020       Act aditional nr.7/4356/26.02.2021    Act aditional nr.8/13536/17.06.2021  </t>
  </si>
  <si>
    <t xml:space="preserve">Act aditional nr1/4533/23.05.2018       Act aditional nr.2/8270/22.08.2018      Act aditional ne.3/13440/04.12.2018          Act aditional nr.4/225/08.01.2019  Act aditional nr.5/7022/31.05.2019      Act aditional nr.6/16428/20.11.2019      Act aditional nr.7/15614/06.08.2020      Act aditional nr.8/2482/04.02.2021       Act aditional nr.9/2482/04.02.2021          Act aditional nr.10/9889/29.04.2021 </t>
  </si>
  <si>
    <t>Act aditional nr.1/18.05.2018                 Act aditional nr.2/7630/03.08.2018       Act aditional nr.3/8541/29.08.2018         Act aditional nr.4/1191/29.01.2019            Act aditional nr.5/5704/25.03.2020   Act aditional nr.6/19421/30.10.2020       Act aditional nr.7/6884/26.03.2021     Act aditional nr.8/12479/04.06.2021</t>
  </si>
  <si>
    <t>Act aditional nr.1/7822/14.06.2019        Act aditional nr.2/3272/24.02.2020    Act aditional nr. 3/3272/24.02.2020            Act aditional nr. 4/16808/25.08.2020   Act aditional nr.5/12196/02.06.2021</t>
  </si>
  <si>
    <t>Act aditional nr.1/5259/19.04.2020        Act aditional nr.2/2216/07.02.2020       Act aditional nr.3/10889/03.06.2020   Act aditional nr.4/15747/07.08.2020   Act aditional nr.5/20799/19.10.2020     Act aditional nr.6/9519/26.04.2021    Act aditional nr.7/13900/23.06.2021</t>
  </si>
  <si>
    <t>Act aditional nr.1/5491/24.03.2020            Act aditional nr.2/12565/24.06.2020        Act aditional nr.3/1907/28.01.2021     Act aditional nr.4/12786/08.06.2021</t>
  </si>
  <si>
    <t>Act aditional nr.1/22656/09.11.2020             Act aditional nr.2/1922/28.01.2021        Act aditional nr.3/13155/11.06.2021</t>
  </si>
  <si>
    <t>Act aditional nr. 1/20441/13.10.2021     Act aditional nr.2/12353/03.06.2021</t>
  </si>
  <si>
    <t>Act aditional.1/133356/15.06.2021</t>
  </si>
  <si>
    <t>Act aditional nr.1/975/15.01.2021   Act aditional nr2/13485/16.06.2021</t>
  </si>
  <si>
    <t>Act aditional nr.1/12524/04.06.2021</t>
  </si>
  <si>
    <t>Act aditional nr.1/14584/30.06.2021</t>
  </si>
  <si>
    <t>A Doua Sansa la educatie la ORIZONT</t>
  </si>
  <si>
    <t>OG. Reducerea fenomenului de abandon școlar la nivelul județului Galati, prin dezvoltarea unor măsuri integrate de susținere a educației tinerilor și adulților care nu au finalizat învățământul obligatoriu. OS.1. Imbunatatirea competentelor profesionale pentru 515 cadre didactice din judetului Galati, care activeaza in comunități educaționale cu risc crescut de abandon școlar, in vederea dezvoltarii unor servicii educationale de calitate, adaptate nevoilor beneficiarilor. OS.1. este susținut de activitatea A2.Participarea cadrelor didactice la un program de dezvoltare a competențelor profesionale, pentru furnizarea de servicii educaționale de calitate, adaptate nevoilor tinerilor și adulților care nu și-au finalizat educația obligatorie, care are ca rezultate previzionate: 515 persoane care au participat la programe de dezvoltarea competentelor profesionale (R2); 480 persoane care si-au imbunatatit nivelul de competente/certificate (R3); 400 cadre didactice participante la schimburi de experiențe didactice de succes (R4).OS.2. Reintegrarea în sistemul de învățământ a 600 de tineri și adulți din județul Galati, care au abandonat școala, prin dezvoltarea programului A doua șansă într-un format flexibil și adaptat nevoilor specifice ale beneficiarilor. OS.2. este susținut de activitatea A3.Dezvoltarea de programe A doua șansă flexibile și adaptate , care are ca rezultate previzionate: 600 de tineri si adulți înscrisi și reintegrati în sistemul de educație (R5), 430 de tineri si adulți care finalizeaza programe de tip ADȘ (R6).J16)</t>
  </si>
  <si>
    <t>Judeţul Galaţi</t>
  </si>
  <si>
    <t xml:space="preserve">autoritate a administraţiei publice centrale finanţată integral de la bugetul de stat sau BAS/instituții publice aflate în subordinea sau sub coordonarea consiliului județean </t>
  </si>
  <si>
    <t>NEETs - SUPORT - Măsuri de educație sustenabilă pentru tinerii NEETs șomeri</t>
  </si>
  <si>
    <t xml:space="preserve">OBIECTIVUL GENERAL AL PROIECTULUI: Asigurarea accesului egal la educatie de calitate pentru 415 tineri NEETs someri din judetul Buzau (inregistrati la Serviciul Public de Ocupare), cu varsta intre 16-29 ani, care nu au fost inscrisi sau care au parasit prematur mediul educational, respectiv cresterea numarului de persoane reintegrate in sistemul de educatie si formare participante la programe de tip „A doua sansa” si formare profesionala initiala, cu accent pe scaderea riscului de marginalizare sau dezavantaj socio-economic si accentuarea imaginii sociale, prin furnizarea unor servicii educationale de calitate, orientate pe nevoile beneficiarilor si ale unei scoli incluzive, in scopul cresterii sanselor de dezvoltare educationala si perfectionare profesionala sustenabila, precum si a gradului de integrare durabila si adaptabilitate a acestora la dinamica socio-economica actuala a regiunii Sud-Est.OS1_Facilitarea reintegrarii si mentinerii in sistemul de educatie si formare, crearea premiselor pentru dobandirea de cunostinte si dezvoltarea de competente si abilitati necesare tranzitiei intre diverse niveluri educationale si adaptarii traseului profesional, cresterea capacitatii de insertie si mobilitate educationala/ sociala/ profesionala, precum si de adaptare la cerintele actuale si oportunitatile existente la nivel local/ regional, pentru 415 tineri NEETs someri (inregistrati la ANOFM/ AJOFM) care au abandonat sau nu au fost inscrisi in sistemul de educatie si nu au absolvit invatamantul obligatoriu, prin: a) furnizarea unor servicii complexe de informare si consiliere a carierei, axate pe cresterea ratei de reintegrare in sistemul de educatie si formare si pe dobandirea de competente care raspund necesitatilor individuale; b) furnizarea unui serviciu de consiliere post-program si a unor masuri de prevenire a abandonului scolar, de detectare si de interventie timpurie care sa sprijine participantii la programul A doua sansa in gasirea unui loc de munca adecvat sau in continuarea studiilor; c) furnizarea unui program de consiliere si educatie parentala vizand elemente de dezvoltare etica, de sprijin/ suport familial al tanarului NEETs reintegrat in mediul educational/ de formare, responsabilitate familiala/ sociala. OS2_Cresterea numarului de persoane reintegrate in sistemul de educatie si a ratei de participare la programe de tip A doua sansa si stagii de pregatire practica (respectiv 415 tinerii NEETs someri cu varsta intre 16-29 ani, inregistrati la ANOFM/AJOFM, care au abandonat sistemul de educatie; din care min. 275 persoane finalizeaza programul de a doua sansa, corelat cu valoarea indicatorului 4S70, si anume 66,26% din valoarea indicatorului de realizare 4S224, iar 22 persoane obtin o calificare, corelat cu valoarea indicatorului 4S149, si anume 5,3% din valoarea indicatorului 4S224), crearea sanselor reale de ameliorare a nivelului de educatie si de continuare a carierei scolare, asigurarea conditiilor optime de invatare/finalizare a studiilor, precum si facilitarea insertiei socio-profesionale prin: a) furnizarea, monitorizarea si evaluarea programului A doua sansa pentru invatamantul primar pentru 80 tineri NEETs someri care nu au finalizat invatamantul primar si care se reintorc in sistemul de educatie; b) furnizarea, monitorizarea si evaluarea programului A doua sansa pentru invatamantul secundar inferior, inclusiv a stagiilor de pregatire practica de 720 ore pentru 335 tineri NEETs someri care nu au finalizat invatamantul gimnazial si care se reintorc in sistemul de educatie si formare profesionala. OS3_Cresterea gradului de constientizare a comunitatii urbane si rurale a judetului Buzau, a oportunitatilor de acces si participare la educatie/ formare profesionala initiala si reducerea riscului de abandon scolar pentru 415 tineri NEETs someri care nu au absolvit invatamantul obligatoriu, prin: a) organizarea si desfasurarea a 32 campanii si actiuni/evenimente de promovare personalizate privind accesul egal, facilitatile si beneficiile participarii la programe de tip A doua sansa si importanta reintoarcerii si mentinerii in sistemul de educatie si formare profesionala initiala, precum si a tranzitiei pe piata muncii (inclusiv prin intermediul mijloacelor digitale de comunicare si promovare/ in mediul on-line); b) distribuirea unui set de materiale de promovare personalizate privind scopul, obiectivele, caile si beneficiile reintegrarii educationale prin intermediul programelor de tip A doua sansa si a altor masuri complementare, cu accent pe activitatile scolare remediale, inovatoare, de dezvoltare personala/ profesionala si sprijin individualizat, contribuind la cresterea stimei de sine, a educatiei si a gradului de incluziune educationala si socio-profesionala. OS4_Promovarea principiului educatiei sustenabile interculturale, a desegregarii scolare si incluziunii sociale, ca metoda de prevenire a abandonului scolar, consolidarea relatiei si incurajarea cooperarii inter-institutionale dintre sistemul educational, mediul economic, partenerii sociali si comunitate, pentru obtinerea unei abordari comune si coerente privind reintegrarea educationala si cresterea responsabilitatii sociale, prin implementarea unor masuri complementare de sprijin inovativ pentru 415 tineri NEETs someri, la nivelul judetului Buzau, care vizeaza: a) furnizarea unui program NEETs-SUPORT de dezvoltare educationala, sprijin individualizat pentru prevenirea absenteismului si abandonului scolar si activitati remediale/ recuperatorii, cu accent asupra persoanelor apartinand grupurilor vulnerabile; b) 5 seminarii de studiu si informare vizand domeniul educatiei interculturale si incluziunii socio-profesionale (cu 150 participanti); c) 5 ateliere de lucru tematice cu rol de sustinere a procesului de reintegrare si mentinere in sistemul de educatie si formare a tinerilor NEETs someri si de prevenire a abandonului scolar (cu 100 participanti); d) elaborarea si diseminarea unui catalog de bune practici privind aplicarea masurilor educatiei interculturale, incluzive si non-discriminatorii.OS5_Cresterea gradului de acces si participare la educatie, facilitarea integrarii in procesul educational, eliminarea riscului de abandon scolar, scaderea riscului de marginalizare sociala si accentuarea imaginii sociale prin implementarea unor masuri de sprijin financiar pentru stimularea participarii si mentinerii a minim 275 tineri NEETs someri (inregistrati la ANOFM/ AJOFM), cu varsta intre 16-29 ani, care au parasit prematur sau care nu au fost inscrisi in sistemul de educatie (potrivit prevederilor OMECTS nr. 5248/31.08.2011, cu modificarile si completarile ulterioare), respectiv care au abandonat cursurile invatamantului primar si/sau gimnazial si nu au finalizat invatamantul obligatoriu, dar care se reintorc in sistemul de educatie si formare profesionala initiala in cadrul unor programe de tip A doua sansa si a unor actiuni de suport complementar furnizate in cadrul proiectului, asigurand cresterea performantei in procesul educativ, eliminarea riscului de abandon scolar si imbunatatirea calitatii vietii acestora, cu accent aspura persoanelor apartinand categoriilor dezavantajate socio-economic (de etnie roma, cu dizabilitati, provenind din mediul rural sau din medii defavorizate). OS6_Promovarea inovarii sociale si egalitatii de sanse, combaterea discriminarii in educatia si formarea profesionala, prevenirea abandonului scolar in randul tinerilor NEETs someri reintegrati educational, cresterea nivelului de intelegere si toleranta comunitara, implementarea solutiilor inovatoare din punct de vedere social, depasirea barierelor de ordin moral si etnic, scaderea riscului de marginalizare si accentuarea imaginii sociale pentru min. 100 persoane de etnie roma (respectiv 24,09% din valoarea indicatorului de realizare 4S224_tineri NEETs someri cu varsta intre 16-29 ani, care beneficiaza de masuri de reintoarcere in educatie in programe de tip a doua sansa), min. 120 persoane din mediul rural (respectiv 28,91% din valoarea indicatorului de realizare 4S224_tineri NEETs someri cu varsta intre 16-29 ani, care beneficiaza de masuri de reintoarcere in educatie in programe de tip a doua sansa) si min. 130 femei (respectiv 31,32% din totalul grupului tinta vizat), prin asigurarea accesului egal la pachetul de masuri integrate centrate pe nevoile identificate ale fiecarei categorii de grup tinta furnizat, potrivit nevoilor specifice identificate la nivelul judetului Buzau. OS7_Implementarea principiului dezvoltarii durabile, asigurarea protectiei mediului, utilizarea eficienta a resurselor, orientarea catre o economie UE competitiva si eficienta, cresterea contributiei si accesibilitatii la dezvoltarea de competente digitale si utilizarea TIC prin furnizarea/ implementarea de actiuni si elemente relevante specifice asigurarii echilibrului dintre dezvoltarea sustenabila a capitalului uman, mediul inconjurator si cresterea economica durabila la nivelul judetului Buzau, precum si asigurarea protectiei in cazul prelucrarii datelor cu caracter personal si a liberei circulatii a acestora pentru minim 415 persoane, respectiv tineri NEETs someri cu varsta intre 16-29 ani, inregistrati la SPO/ ANOFM/ AJOFM (corelat cu indicatorul de realizare 4S224), si suplimentar/ complementar pentru parintii/ tutorii/ apartinatorii tinerilor NEETs, sistemul de educatie si formare profesionala initiala, reprezentantii pietei muncii, angajatorilor, comunitatii locale si institutiilor/ organizatiilor relevante. </t>
  </si>
  <si>
    <t>Dezvoltare locală în cadrul Municipiului Râmnicu Sărat prin reducerea numărului de persoane aflate în risc de sărăcie și excluziune socială</t>
  </si>
  <si>
    <t>Reducerea numarului de persoane apartinand comunitatilor roma si non-roma, din zonele urbane marginalizate ale Municipiului Ramnicu Sarat, comunitati aflate in risc de saracie si excluziune sociala, prin implementarea de interventii integrate de ocupare, educatie, formare profesionala, antreprenoriat si asistenta sociala in contextul implementarii Strategiei de Dezvoltare Locala aprobata in cadrul mecanismului DLRC.OS1 – 1209 membri ai grupului tinta formati profesional prin participarea la cursuri de formare profesionala continua (84 competente antreprenoriale, 825 calificare nivel 2 si 300 participanti calificare nivel 1 cu participare la 2 programe in vederea maximizarii sanselor de insertie pe piata muncii)OS2 – Consilierea si medierea pe piata muncii a 1400 membri ai grupului tinta;OS3 - Sprijinirea a 25 de membri ai grupului tinta in vederea infiintarii unei noi afaceriOS4 - Participarea la programe de Ucenicie pentru 50 persoane din comunitatile marginalizateOS5 - Crearea a 300 locuri de munca ce vor fi subventionate de catre autoritatile in domeniuOS6 - Crearea a 5 parteneriate pentru ocupareOS7 - Reducerea fenomenului de abandon scolar pentru 240 elevi din comunitatea marginalizata prin programe tip,, Scoala dupa scoala’’OS8 - Reducerea fenomenului de abandon scolar pentru 30 persoane din comunitatea marginalizata prin programe tip,, A doua sansa’’OS9 – Organizarea de sesiuni de consiliere parinte-elev-cadru didactic pentru 240 elevi.OS10 - Crearea a 5 parteneriate pentru educatieOS11 – Infiintare si operationalizare Centrului Comunitar Integrat Ramnicu SaratOS12 – Realizarea unei platforme informatice socialeOS13 – Reglementare acte de proprietate membri ai grupului tintaOS14 – Inchiriere a 2 masini pentru transportul persoanelor din ZUM la Centrul Comunitar Integrat respectiv pentru Caravana SocialaOS15 – 30 luni Management de proiect</t>
  </si>
  <si>
    <t>unitate administrativ teritorială nivel local/instituție de învățământ pre-universitar de stat acreditată /instituții publice aflate în subordinea sau sub coordonarea consiliului local/organism neguvernamental nonprofit (persoană juridică de drept privat fără scop patrimonial)</t>
  </si>
  <si>
    <t>Cooperare-Onestitate-Prietenie-Implicare-Informare - C.O.P.I.I.</t>
  </si>
  <si>
    <t>Obiectivul general al proiectului consta in stimularea participarii la educatie a copiilor cu parinti plecati la munca in strainatate si prevenirea fenomenului de parasire timpurie a scolii in regiunea de SE si SV Oltenia prin cooptarea si participarea acestora la activitati de educare, comunicare si alte abilitati sociale cu accent pe prescolari si elevii aparținând minorității roma și elevii din mediul rural/ comunitățile dezavantajate socio-economic. OS1. Creșterea participării copiilor/elevilor la servicii de suport educational si diferite tipuri de activitati pentru a sustine reducerea parasirii timpurii a scolii de catre copiii ai caror parinti sunt plecati in strainatate cu accent pe copiii aparținând minorității roma și a celor din mediul rural, pentru cel putin 275 copii din care : - minim 10% din totalul grupului tinta, adica un minim de 29 persoane vor fi prescolari/elevi de etnie roma, minim 15% din totalul grupului tinta, adica un minim de 44 persoane vor fi prescolari/elevi din mediul rural.OS 2 – Cresterea gradului de constientizare prin educatia parentala si consilierea sociala a cel puțin 275 parinti sau tutori ai copiilor (părintele din România în grija căruia a rămas copilul – în situația plecării unui părinte în străinătate - sau persoana în grija căreia a rămas copilul) în vederea înțelegerii nevoilor copiilor care cresc în absența unuia/ambilor părinți și dezvoltării abilităților parentale ale acestora.OS 3. Reducerea părăsirii timpurii a școlii prin măsuri integrate de prevenire și de asigurare a oportunităților egale pentru elevii aparținând grupurilor vulnerabile, cu accent pe elevii aparținând minorității roma și elevii din mediul rural/ comunitățile dezavantajate socio-economic si prin cresterea numarului de copii/elevi care vor beneficia de servicii psiho-sociale</t>
  </si>
  <si>
    <t>Sud Vest Oltenia/Sud-Est</t>
  </si>
  <si>
    <t>Vâlcea/Olt/Mehedinţi/Gorj/Dolj/Galaţi/Constanţa/Buzău/Brăila/Tulcea/Vrancea</t>
  </si>
  <si>
    <t>Judeţul Vâlcea/Judeţul Olt/Judeţul Mehedinţi/Judeţul Gorj/Judeţul Dolj/Judeţul Galaţi/Judeţul Constanţa/Judeţul Buzău/Judeţul Brăila/Judeţul Tulcea/Judeţul Vrancea</t>
  </si>
  <si>
    <t>organism neguvernamental nonprofit (persoană juridică de drept privat fără scop patrimonial)/întreprindere mijlocie</t>
  </si>
  <si>
    <t>PRIMO – Pregatire integrata pentru profesii moderne</t>
  </si>
  <si>
    <t>Cresterea competitivitatii regionale si dezvoltarea mobilitatii, adaptabilitatii si flexibilitatii pe piata muncii a 660 de angajati cu accent pe acei adulți, cu un nivel scăzut de calificare și persoanele cu vârsta de peste 40 ani, din zone rurale defavorizate prin facilitarea accesului acestora la programele de FPC în vederea calificarii, recalificarii si dezvoltarii personale.OS.1 Promovarea beneficiilor FPC în rândul angajatilor, si a altor grupuri interesate prin materialele elaborate (pliante, afise, aparitii mass-media) si a celor 12 evenimente organizate. Un numar de 12 evenimente de informare și conștientizare pentru promovarea importanței formării profesionale și participării la programele de FPC, cate unul in fiecare judet din cele 3 regiuni de implementare a proiectului, Sud-Muntenia, Sud-Est, Nord-Est.Activitatea de consiliere este o activitate constistenta, sustinuta pe tot parcursul proiectului in cadrul careia angajatii sunt consiliati, indrumati, orientati catre dezvoltarea carierei, activitate menita sa ofere premizele unei participari crescute la viata profresionala activa, precum finalizarea programelor de formare cu certificat de competente sau continuarea pregatirii profesionale si dupa incheierea calitatii de participant la activitatile proiectuluiOS.3 Cresterea participarii la programele FPC prin actiuni de imbunatatile a abilitatilor profesionale si a competentelor transversale pentru 660 de angajati din regiunile: Sud-Muntenia, Sud-Est, Nord-Est. Formarea vizeaza calificarea de nivel 2 pentru un numar de 220 de persoane, alte 320 de persoane for participa la cursuri de specializare si perfectionare, in cadrul unor programe de pregatire de 80 de ore. Ilti 120 de angajati vor participa la programe de formare pentru dobandirea de mpetente transversale, in total un numar de 530 de persoane vor obtine certificate de competente. Minim 70 de persoane din grupul tinta va continua formarea si dupa finalizarea proiectului.OS.4 Acordarea de sprijin in dezvoltarea carierei pentru 384 de persoane</t>
  </si>
  <si>
    <t>Sud-Est/Sud-Muntenia/Nord-Est</t>
  </si>
  <si>
    <t>Vrancea/Tulcea/Galaţi/Constanţa/Buzău/Brăila/Teleorman/Prahova/Ialomiţa/Giurgiu/Călăraşi/Călăraşi/Argeş/Vaslui/Suceava/Neamţ/Iaşi/Botoşani/Bacău</t>
  </si>
  <si>
    <t>Judeţul Vrancea/Judeţul Tulcea/Judeţul Galaţi/Judeţul Constanţa/Judeţul Buzău/Judeţul Brăila/Judeţul Teleorman/Judeţul Prahova/Judeţul Ialomiţa/Judeţul Giurgiu/Judeţul Călăraşi/Judeţul Călăraşi/Judeţul Argeş/Judeţul Vaslui/Judeţul Suceava/Judeţul Neamţ/Judeţul Iaşi/Judeţul Botoşani/Judeţul Bacău</t>
  </si>
  <si>
    <t>Sprijinirea angajaților pentru participarea la programe de formare și dezvoltare a aptitudinilor în corelare cu piața muncii - "ABC"</t>
  </si>
  <si>
    <t xml:space="preserve">Obiectivul general al proiectului este de sustinere si facilitare a accesului a cel putin 652 de angajati din regiunile slab dezvoltate ale tarii, la programe integrate si personalizate de consiliere profesionala si tutorat, de formare profesionala in sistem formal, dar si in sistem non-formal/informal, de evaluare si certificare a competentelor dobandite in alte contexte fata de cele formale, intr-o permanenta corelare cu nevoile si necesitatile pietei muncii, pentru cresterea gradului de pregatire profesionala si de calificare al acestora, in vederea asigurarii sustenabilitatii locurilor de munca ocupate. Obs.1) Cresterea gradului de informare si constientizare cu privire la importanta si necesitatea participarii la programele de FPC, prin organizarea si implementarea unor actiuni/campanii/evenimente de informare si constientizare inovative si proactive. Obs.2) Cresterea gradului de certificare si calificare a angajatilor din regiunile mai putin dezvoltate ale Romaniei si asigurarea sustenabilitatii ocupabilitatii in randul acestora, prin facilitarea accesului acestora la servicii specializate si personalizate de consiliere profesionala si de tutorat. Obs.3) Cresterea gradului de participare a cel putin 652 de angajati din regiunile mai slab dezvoltate, la diferite programe de formare profesionala si de evaluare si certificare a competentelor profesionale obtinute prin cai non-formale/informale, cu scopul dezvoltarii si dobandirii de noi cunostinte, competente, aptitudini practice si abilitati teoretice si practice, de baza si transversale, profesionale si non-profesionale, in corelare cu necesitatile pietei muncii pietei muncii. </t>
  </si>
  <si>
    <t>Vest/Sud-Muntenia/Sud-Est/Centru</t>
  </si>
  <si>
    <t>Timiş/Hunedoara/Caraş-Severin/Arad/Vrancea/Tulcea/Galaţi/Constanţa/Buzău/Brăila/Teleorman/Prahova/Ialomiţa/Giurgiu/Dâmboviţa/Călăraşi/Argeş/Sibiu/Mureş/Harghita/Covasna/Braşov/Alba</t>
  </si>
  <si>
    <t>Judeţul Timiş/Judeţul Hunedoara/Judeţul Caraş-Severin/Judeţul Arad/Judeţul Vrancea/Judeţul Tulcea/Judeţul Galaţi/Judeţul Constanţa/Judeţul Buzău/Judeţul Brăila/Judeţul Teleorman/Judeţul Prahova/Judeţul Ialomiţa/Judeţul Giurgiu/Judeţul Dâmboviţa/Judeţul Călăraşi/Judeţul Argeş/Judeţul Sibiu/Judeţul Mureş/Judeţul Harghita/Judeţul Covasna/Judeţul Braşov/Judeţul Alba</t>
  </si>
  <si>
    <t>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patrimonial)/institut național de cercetare-dezvoltare</t>
  </si>
  <si>
    <t>Servicii integrate in GAL Tinutul Viei si Vinului Vrancea</t>
  </si>
  <si>
    <t>Reducerea numarului de persoane aflate in risc de saracie si excluziune sociala prin oferirea de servicii de sprijin Sociale, Socio-medicale, educationale, formare profesionala si dezvoltarea antreprenoriatului, pentru un numar de 250 de persoane din Oras Odobesti si teritoriul GAL Tinutul Viei si Vinului Vrancea/GAL TVV .OS1.Dezvoltarea unui parteneriat public-privat pentru implementare de servicii integrate printr-o echipa de management si implementare multidisciplinara timp de 30 de luni in vederea reducerii numarului de persoane aflate in risc de saracie si excluziune sociala.OS2.Operationalizarea infrastructuri sociale Centru de zi de asistenta si recuperare/CZAR prin achizitii de produse si servicii, cat si asigurarea cu bunuri si servicii pentru desfasurarea activitatilor proiectului in conditii optime.OS3.Inscrierea in grup tinta a 250 de persoane aflate in risc de saracie si excluziune sociala din Oras Odobesti si GAL TVV in vederea furnizarii de servicii integrate in cadrul proiectuluiOS4.Informarea si publicitatea proiectului prin organizarea a 3 conferinte de presa, 10 intalniri de identif.GT, 20 semianrii pt.parinti din GT, 2 evenimente de disemianre, expunere 200 de afise, 3 rollupuri, in teritoriu GAL TVV, impartirea de 500 de pliante, publicare si trimitere a 30 newslettere, publicare 10 comunicate de presa, realizare a unui web-site al proiectului, pentru a asigura o buna vizibilitate a proiectului in teritoriul GAL TVVOS5.Dezvoltarea pe o perioada de 29 de luni a infrastructuri sociale/CZAR, pentru a dezvolta si oferi servicii de sprijin: sociale si socio-medicale pentru 250 de persoane aflate in risc de saracie si excluziune sociala in vederea incluziuni sociale din Oras Odobesti si teritoriul GAL TVV. - Furnizarea de servicii sociale de evaluare, consiliere , socializare, asistenta si recuperare pentru 250 de pers aflate in risc de saracie si excluziune sociala in vederea integrarii/reintegrarii in societate - Furnizarea de servicii socio-medicale pentru 50 de pers din GT aflate in risc de saracie si excluziune sociala in vederea imbunatatirii calitatii vietii - Desfasurarea a uni program inovativ de 20 de seminarii pentru parinti si reprezentanti ai copiilor in vederea dezvoltarii personale si a integrarii si reintegragii socialeOS6. Dezvoltarea de servicii de educatie de tip GPP pentru 34 de copii in situatii de dificultate, SDS primar pentru 57 de copii in situatii de dificultate si SDS gimnazial pentru 34 de copii in situatii de dificultate din Oras Odobesti si teritoriul GAL TVV in vederea combaterii abandonului scolarOS7. Imbunatatirea oportunitatilor de angajare pentru 96 de persoane din GT aflate in risc de saracie si excluziune sociala prin desfasurarea masurilor de ocupare de formare profesionala -curs initiere competente antreprenoriale pentru 24 de pers.din GT, curs de niv.II-viticultor pentru 48 de pers din GT si curs de niv.III - lucrator in mecanica agricola pentru 24 de pers. Cresterea capacitatii de insertie pe piata muncii pentru 29 de persoane din GT prin sesiuni de informare si consiliere profesionalaOS8. Dezvoltarea antreprenoriatului la nivel local prin desfasurarea unor activitati de sprijin de consiliere antreprenoriala, prin 10 intalniri cu mediul de afaceri si intalniri individuale cu pers din GT , din Oras Odobesti si teritoriul GAL TVV. Organizarea unui concurs de selectie planuri de afacere in vederea dezvoltari de 8 start-upuri in Oras Odobesti si teritoriul GAL TVV. Acordarea de 8 subventii in vederea infiintarii a 8 firme noi Oras Odobesti si teritoriul GAL TVV.OS9.Incheierea de 9 parteneriate in vederea dezvoltarii durabile a comunitati marginalizate oras Odobesti si teritoriul GAL TVV - Dezvoltarea voluntariatului in Oras Odobesti si teritoriul GAL TVV prin crearea unui grup de initiativa de voluntari, care sa desfasoare initiative civie in comunitate; -Organizarea a 10 campanii de nediscriminare in vederea combaterii discriminarii in comunitatea marginalizata propusa in proiect</t>
  </si>
  <si>
    <t>Oraş Odobeşti</t>
  </si>
  <si>
    <t>unitate administrativ teritorială nivel local/instituții publice aflate în subordinea sau sub coordonarea consiliului local/primarului/nstituție de învățământ pre-universitar de stat acreditată/organism neguvernamental nonprofit (persoană juridică de drept privat fără scop patrimonial)</t>
  </si>
  <si>
    <t>Participarea activa la viata comunitatii prin implementare de servicii integrate</t>
  </si>
  <si>
    <t>Reducerea numărului de persoane aflate în risc de sărăcie sau excluziune socială din comunitatea marginalizata din teritoriul SDL GAL Eremia Grigorescu 1863 – com. Vladesti, Mastacani, Foltesti, Baneasa, Fartanesti, Cuca, Scanteiesti, Frumusita, Rediu, Tulucesti, Vanatori si orasul Targu Bujor, judetul Galati prin limitarea fenomenului de saracie generalizata si excluziune sociala prin oferirea de masuri integrate de servicii sociale, calificare profesionala, ocupare si actiuni specifice in domeniul combaterii discriminarii si promovarii multiculturalismului unui nr. de 250 pers.OS1 : Realizarea managementului si monitorizarii proiectului timp de 30 de luni.OS2 : Realizarea cheltuielilor administrative si a activitatilor indirecte aferente.OS. 3.2 : Selectia, recrutarea, mentinerea si monitorizarea a 250 de persoane dupa cum urmeaza: - 250 de pers ce vor beneficia de serv. sociale integrate si actiuni specifice privind combaterea discriminarii si promovarea multiculturalismului, servicii privind accesul pe piata muncii, inclusiv ocupare pe cont propriu - 126 persoane adulte vor beneficia de sprijin pentru accesul pe piata muncii dintre care 5 vor primi sprijin pentru infiintarea de afaceri; - 81 de copii aflati în risc de saracie si excluziune sociala din comunitatea marginalizata din teritoriul acoperit de SDL GAL Eremia Grigorescu vor beneficia de servicii sociale integrate si actiuni specifice privind combaterea discriminarii si promovarea multiculturalismului; - 43 persoane varstnice aflate in situatii de dependenta, mai ales persoanele varstnice care locuiesc singure si/sau nu sunt autonome si nu beneficiaza de sprijin in gospodarie vor beneficia de servicii sociale integrate si actiuni specifice privind combaterea discriminarii si promovarea multiculturalismuluiOS4.1 : Dezvoltarea si furnizarea de servicii sociale integrate de natura sociala, pe o perioada de 27 de luni, pentru 81 de copii , astfel: a) Infiintarea si operarea unui serviciu social prin intermediul caruia se sprijina comunitatea marginalizata din teritoriul acoperit de SDL GAL Eremia Grigorescu in cadrul Centrului social din loc. Branesti, judetul Galati b) formarea de abilitati de viata independenta, organizarea de activitati extrascolare, de implicare in activitati comunitare si culturale pentru 81 de copii c) cunoasterea si cresterea gradului de constientizare a implicatiilor negative ale abandonului scolar, violentei in familie, consumului de alcool si fumatului, intelegerea intr-o masura mai mare a necesitatii solutionarii problemelor sociale de la nivel de comunitate si pasilor ce trebuie urmati in aceasta directie etc. d) acordarea de pachete igenico-sanitare pentru 81 de copii in vederea reducerii incidentei bolilor transmisibile si netransmisibile in cadrul comunitatii ca rezultat al actiunilor din sfera igienei personale si al alimentatiei sanatoase e) acordarea de hrana zilnica pentru copii participanti la atelierele de lucru 3 zile/ sapt timp de 27 de luniOS 4.2: Dezvoltarea si furnizarea de servicii sociale integrate de natura sociala, pe o perioada de 27 de luni, pentru 43 de varstnici , astfel: a) Servicii de ingrijire de baza; b) Servicii de suport: ajutor pentru prepararea hranei si/sau livrarea acesteia, cumparaturi, activitati de menaj, colectare si transport deseuri, insotirea in mijloacele de transport, facilitarea deplasarii in exterior, companie, activitati de administrare si gestionare, activitati de petrecere a timpului liber, suport socio-afectiv; c) Servicii de adaptare a ambientului, care constau in mici amenajari, reparatiiOS 4.3 : Consilierea a 81 de copii din comunitatea marginalizata in vederea facilitarii accesului la educatie, scaderea absenteismului si a fenomenului de abandon al studiilor, cresterea procentajului elevilor care finalizeaza invatamantul obligatoriu, cu efecte pozitive asupra dezvoltarii durabile a comunitatii marginalizate.OS5.1 : Furnizarea de servicii de informare si consiliere profesionala pentru 126 de persoane in vederea insertiei pe piata munciiOS 5.2 :a) Furnizare cursurilor de fomare profesionala pentru 126 de persoane, astfel : - furnizarea cursurilor de formare profesionala pentru ocupatia de lucrator in comert , pe o durata de 360 de ore pentru 42 persoane - furnizarea cursurilor de formare profesionala pentru ocupatia de Lucrator in structuri pentru constructii, pe o durata de 360 de ore pentru 42 persoane - furnizarea cursurilor de formare profesionala pentru ocupatia de Patiser, pe o durata de 360 de ore pentru 42 persoane; b) 126 de subventii acordate participantilor de la cursurile de formare, calculate la 5lei/ora de curs pentru o prezenta de minim 80% din programa de cursOS 5.3 : Furnizarea cursurilor de initiere in competente antreprenoriale pentru 42 de persoane, cu o durata de 124 de ore/cursOS 6.1: Medierea muncii pentru 121 de persoane si angajarea a minim 32 de persoane (inclusiv ocupare pe cont propriu)OS 7.1: Evaluarea a 42 planuri de afaceri depuse si selectarea a 5 planuri de afaceri cu lista de rezerva.OS 7.2 : Furnizarea de servicii personalizate de sprijin pentru infiintarea de afaceri in cadrul comunitatii vizate unui numar de 5 persoane si acordarea de subventii (micro-granturi) in valoare de 120.000 lei pentru înfiintarea a 5 afaceri in cadrul proiectuluiOS 8.1 : Organizarea de actiuni specifice (campanii de constientizare privind nedisciminarea, implicarea activa si voluntariat) pentru 250 de persoane in domeniul combaterii discriminarii si promovarii multiculturalismului, precum si actiuni de implicare activa si voluntariat ale membrilor grupului tinta, pe o perioadă de 28 luni</t>
  </si>
  <si>
    <t>Vânatori/Tuluceşti/Rediu/Oraş Târgu Bujor/Scânteieşti/Frumuşiţa/Vlădeşti/Măstăcani/Fârţăneşti/Folteşti/Cuca/Băneasa/Municipiul Galaţi</t>
  </si>
  <si>
    <t>organism neguvernamental nonprofit (persoană juridică de drept privat fără scop patrimonial)/unitate administrativ teritorială nivel local</t>
  </si>
  <si>
    <t>1 / 30.03.2018, 2 / 11.06.2018, 3/ 24.07.2018, 4/16.11.2018, 5/ 25.02.2019, 6/ 25.06.2019, 7/29.10.2019, 8/ 10.03.2020, 9/16.04.2020, 10/25.08.2020, 11/03.02.2021, 12/13.04.2021, 13/ 29.06.2021</t>
  </si>
  <si>
    <t>1 / 12.12.2019, 2 / 05.02.2020, 3/ 18.03.2020, 4/ 01.07.2020, 5/ 04.11.2020, 6/08.04.2021,7/18.06.2021</t>
  </si>
  <si>
    <t>AA1(11616/23.06.2021)</t>
  </si>
  <si>
    <t>AA1/ 11.05.2021</t>
  </si>
  <si>
    <t>Masuri educationale suplimentare pentru tinerii NEETs</t>
  </si>
  <si>
    <t>Obiectivul general al proiectului il constituie cresterea cu 420 de tineri Neets a numarului de tineri someri cu vârsta între 16 - 29 ani, înregistraþi la ANOFM/AJOFM care se reîntorc în educaþie în programe de tip a doua sansa, in special a celor din categorii defavorizate, roma/rural, sporirea nivelului de constientizare a rolului educaþiei prin campanii de informare, contribuirea directa la scaderea ratei abandonului scolar, inclusiv prin oferirea unor masuri de sprijin financiar pentru cursanþi.
Proiectul isi propune imbunatatirea posibilitatilor de încadrare a minimum 420 tineri NEET someri înregistrati la Serviciul Public de
Ocupare (SPO), din care roma: 10% din 4S224 = 42 PERSOANE si din zona rurala: 30% din 4S224 = 126 PERSOANE.
Prin prisma obiectivului general, proiectul se subscrie obiectivului POCU de asigurare a integrarii durabile pe piata fortei de munca a
tinerilor NEET prin faptul ca proiectul va acorda facilitati, sub forma de sprijin financiar, pentru absolventii de program „A doua sansa” tineri NEET someri, cu respectarea prevederilor legale.
Obiectivul general se poate atinge prin oferirea serviciilor integrate de masuri active si personalizate de ocupare, cuprinzand orientare, consiliere, educatie obligatorie de tip „A doua sansa”, sprijin financiar. Prezentul proiect are drept scop pe termen lung introducerea unor elemente integrate inovatoare in domeniul ocuparii, prin corelarea cererii si ofertei pietei fortei de munca, ce vor facilita integrarea grupului tinta pe o piata a muncii competitive si in continua schimbare, datorita rezultatelor studiului efectuat, precum si a unor elemente inovatoare
introduse in programul „A doua sansa”.
De asemenea, proiectul se înscrie în Axa Prioritara 2 Îmbunatatirea situatiei tinerilor din categoria NEETs, prioritatea de investitii: 8.ii Integrarea durabila pe piata fortei de munca a tinerilor, în special a celor care nu au un loc de munca, care nu urmeaza studii sau cursuri de formare, inclusiv a tinerilor care se confrunta cu riscul excluziunii sociale si a tinerilor din comunitatile marginalizate, inclusiv prin implementarea garantiei pentru tineri, obiectivul specific: 2.4 Cresterea numarului de tineri NEETs someri cu vârsta între 16 - 29 ani, înregistraþi la SPO care se reîntorc în educaþie în programe de tip a doua sansa, inclusiv în programe de formare profesionala iniþiala.
Totodata, proiectul raspunde rezultatului propus, respectiv 420 de tineri NEETs someri cu vârsta între 16 - 29 ani, înregistraþi la SPO care se reîntorc în educaþie în programe de tip a doua sansa, inclusiv în programe de formare profesionala iniþiala. Prin faptul ca tinerii NEETs vor putea beneficia de masuri precum: orientare, consiliere, educatie obligatorie, sprijin financiar, proiectul raspunde provocarilor identificate în ceea ce priveste integrarea durabila a tinerilor pe piata muncii si contribuie la rezolvarea ratei scazute de ocupare a tinerilor, precum si a reticentei angajatorilor de a angaja tineri.</t>
  </si>
  <si>
    <t xml:space="preserve">Nord-Est Centru Vest Nord-Vest
</t>
  </si>
  <si>
    <t>Iaşi Botoşani Bacău Sibiu Mureş Harghita Covasna Braşov Alba Timiş Hunedoara Caraş-Severin Arad Sălaj Satu Mare Maramureş Cluj Bistriţa-Năsăud Bihor Vaslui Suceava Neamţ</t>
  </si>
  <si>
    <t xml:space="preserve">Judeţul Iaşi Judeţul Botoşani Judeţul Bacău Judeţul Sibiu Judeţul Mureş Judeţul Harghita Judeţul Covasna Judeţul Braşov Judeţul Alba Judeţul Timiş Judeţul Hunedoara Judeţul Caraş-Severin Judeţul Arad Judeţul Sălaj Judeţul Satu Mare Judeţul Maramureş Judeţul Cluj Judeţul Bistriţa-Năsăud Judeţul Bihor Judeţul Vaslui Judeţul Suceava Judeţul Neamţ
</t>
  </si>
  <si>
    <t>Dezvoltarea oportunitatilor educationale si profesionale pentru tinerii NEETs</t>
  </si>
  <si>
    <t>you NEET education_Masuri de educatie de tip a doua sansa pentru tinerii NEETs din judetul Bacau</t>
  </si>
  <si>
    <t>Obiectivul general al proiectului este de imbunatatire a situatiei tinerilor din categoria NEETs prin furnizarea unui pachet integrat de servicii</t>
  </si>
  <si>
    <t>Judetul Bacau</t>
  </si>
  <si>
    <t>Lider de parteneriat: instituție de învățământ pre-universitar de stat acreditată; P1 - autoritate a administraþiei publice centrale finanþata parþial din venituri proprii si bugetul de stat sau
BAS</t>
  </si>
  <si>
    <t>PICASO – Pachet Integrat pentru Cresterea Accesibilitatii la Scoala si Ocupare</t>
  </si>
  <si>
    <t>Nord-Est Centru</t>
  </si>
  <si>
    <t>Neamţ Iaşi Bacău Sibiu Covasna Braşov</t>
  </si>
  <si>
    <t xml:space="preserve">Judeţul Neamţ Judeţul Iaşi Judeţul Bacău Judeţul Sibiu Judeţul Covasna Judeţul Braşov </t>
  </si>
  <si>
    <t>O SANSA PENTRU FIECARE -Integrarea durabila a tinerilor NEETs prin masuri de educatie de a doua sansa</t>
  </si>
  <si>
    <t>OBIECTIVUL GENERAL AL PROIECTULUI: Facilitarea accesului la educatie pentru 415 tineri NEETs someri din regiunea Nord Est
(inregistrati la Serviciul Public de Ocupare), cu varsta intre 16-29 ani, care nu au fost inscrisi sau care au parasit prematur mediul
educational, respectiv cresterea numarului de persoane reintegrate in sistemul de educatie si formare participante la programe de tip „A
doua sansa” si formare profesionala initiala, cu accent pe scaderea riscului de marginalizare sau dezavantaj socio-economic si
accentuarea imaginii sociale, prin furnizarea unor servicii educationale de calitate, orientate pe nevoile beneficiarilor si ale unei scoli
incluzive, in scopul cresterii sanselor de dezvoltare educationala si perfectionare profesionala sustenabila, precum si a gradului de
integrare durabila si adaptabilitate a acestora la dinamica socio-economica actuala a regiunii Nord Est.</t>
  </si>
  <si>
    <t>Jud.Bacau, Jud. Botosani,Jud. Iasi,Jud. Neamt, Jud. Suceava,Jud. Vaslui</t>
  </si>
  <si>
    <t>LP: organism neguvernamental nonprofit (persoană juridică de drept privat fără scop patrimonial), P1: microintreprindere</t>
  </si>
  <si>
    <t>A DOUA SANSA - O NOUA SANSA!</t>
  </si>
  <si>
    <t>Cresterea, cu cca. 415 persoane, a numarului de tineri NEETs, someri cu vârsta între 16 - 29 ani, înregistraþi la SPO care se reîntorc în
educaþie în programe de tip a doua sansa, inclusiv în programe de formare profesionala iniþiala, in special a celor din categorii
defavorizate, roma si mediul rural din regiunea Nord Est.</t>
  </si>
  <si>
    <t>Bacau, Botosani, Neamt, Suceava, Vaslui</t>
  </si>
  <si>
    <t>Jud.Bacau, Jud. Botosani, Jud. Neamt, Jud. Suceava,Jud. Vaslui</t>
  </si>
  <si>
    <t>LP:ONG; P1:SRL</t>
  </si>
  <si>
    <t>E-FB - Educatie pentru Familii fara Bariere</t>
  </si>
  <si>
    <t>Obiectivul general al proiectului consta in cresterea participarii la invatamant a 285 de copii din ciclurile prescolar, primar, gimnazial si
secundar superior, ai caror parinti sunt plecati in strainatate, cu accent pe copiii apartinand minoritatii rrome si a celor din mediul rural.
Proiectul vizeaza si reducerea parasirii timpurii a scolii prin masuri integrate de prevenire si de asigurare a oportunitatilor egale pentru
acestia, reducerea si prevenirea abandonului scolar timpuriu si promovarea accesului egal la invatamantul prescolar, primar, gimnazial si secundar superior de calitate, inclusiv la parcursuri de invatare formale, nonformale si informale pentru reintegrarea in educatie si formare a unui grup de 285 de prescolari si elevi, care locuiesc in zonele de circumscriptie ale Liceului cu Program Sportiv din Municipiul Suceava, Scolii Gimnaziale “Petru Musat” din Siret, Liceului Tehnologic “Iorgu Varnav Liteanu” din Liteni, Liceului Tehnologic “Tomsa Voda” din
Solca, Scolii Gimnaziale din Dragoiesti, Liceului Tehnologic “Mihai Eminescu” din Dumbraveni si Scolii Gimnaziale din Paltinoasa.</t>
  </si>
  <si>
    <t xml:space="preserve">Păltinoasa Oraş Solca Oraş Siret Oraş Liteni Dumbrăveni Drăgoieşti Judeţul Suceava </t>
  </si>
  <si>
    <t>B: Instituții publice aflate în subordinea sau sub coordonarea consiliului județean</t>
  </si>
  <si>
    <t>nr.2/24.06.2021</t>
  </si>
  <si>
    <t>nr.4/24.06.2021</t>
  </si>
  <si>
    <t>nr.6/10.05.2021</t>
  </si>
  <si>
    <t>nr.3/08.06.2021</t>
  </si>
  <si>
    <t>nr.6/24.06.2021</t>
  </si>
  <si>
    <t>nr.1/24.06.2021</t>
  </si>
  <si>
    <t>AA1/25.05.2021</t>
  </si>
  <si>
    <t>PAC - Parinti aproape de copii</t>
  </si>
  <si>
    <t>Obiectivul general al proiectului este reducerea si prevenirea abandonului scolar timpuriu si promovarea accesului egal la invatamantul
prescolar,primar si gimnazial pt 270 de prescolari si elevi cu parintii plecati la munca in strainatate, din 6 scoli din judetul Valcea,prin
masuri integrate educationale si sociale, precum si prin activitati de educatie parentala si consiliere sociala dedicate celor 270
Parinti/tutori/persoane care au in grija copiii cu parinti plecati la munca in strainatate.</t>
  </si>
  <si>
    <t>Francesti, Municipiul Rm. Valcea, Oras Babeni, Oras ocnele Mari, Valea Mare</t>
  </si>
  <si>
    <t>organism neguvernamental nonprofit/organism neguvernamental nonprofit/institutie de învatamânt pre-universitar de stat acreditata</t>
  </si>
  <si>
    <t>Sanse egale la educatie pentru copiii din judetele Dolj si Valcea, cu parinti plecati la munca in strainatate</t>
  </si>
  <si>
    <t>Obiectivul general al proiectului consta in stimularea participarii la educatie a 275 de prescolari si elevi, din judetele Dolj si Valcea, cu
parinti plecati la munca in strainatate, prin masuri integrate de prevenire a abandonului scolar timpuriu si de asigurare a accesului egal la
invatamantul prescolar, primar si secundar de calitate, inclusiv la parcursuri de invatare nonformale si informale.</t>
  </si>
  <si>
    <t>Sibiu, Dolj, Valcea</t>
  </si>
  <si>
    <t>Judetele Sibiu, Dolj, Valcea</t>
  </si>
  <si>
    <t>organism neguvernamental nonprofit/organism neguvernamental nonprofit/organism neguvernamental nonprofit/institutie de învatamânt pre-universitar de stat acreditata/institutie de învatamânt pre-universitar de stat acreditata</t>
  </si>
  <si>
    <t>Fii diferit - Alege un viitor mai bun!</t>
  </si>
  <si>
    <t>Obiectivul general al proiectului il constituie cresterea cu 420 de tineri Neets a numarului de tineri someri cu varsta între 16 - 29 ani,
înregistraþi la ANOFM/AJOFM care se reîntorc în educaþie în programe de tip a doua sansa, in special a celor din categorii defavorizate,
roma/rural, sporirea nivelului de constientizare a rolului educaþiei prin campanii de informare, contribuirea directa la scaderea ratei
abandonului scolar, inclusiv prin oferirea unor masuri de sprijin financiar pentru cursanþi.</t>
  </si>
  <si>
    <t>Arges, Calarasi,Dambovita, Giugiu, Ialomita, Prahova, Teleorman, Braila, Buzau, Constanta, Galati, Tulcea, Vrancea, Dolj, Gorj, Mehedinti, Olt, Valcea</t>
  </si>
  <si>
    <t>Judetele Arges, Calarasi,Dambovita, Giugiu, Ialomita, Prahova, Teleorman, Braila, Buzau, Constanta, Galati, Tulcea, Vrancea, Dolj, Gorj, Mehedinti, Olt, Valcea</t>
  </si>
  <si>
    <t>intreprindere mica/microintreprindere</t>
  </si>
  <si>
    <t>Viitor pentru TINEri!</t>
  </si>
  <si>
    <t>intreprindere mica/organism neguvernamental nonprofit</t>
  </si>
  <si>
    <t>eduNEETs_Masuri de educatie de tip a doua sansa pentru tinerii NEETs din judetul Dolj</t>
  </si>
  <si>
    <t>Obiectivul general al proiectului este de imbunatatire a situatiei tinerilor din categoria NEETs prin furnizarea unui pachet integrat de servicii
de inalta calitate si adecvate nevoilor acestui tip de grup tinta. Astfel, vor fi vizati tineri NEETs someri cu varsta intre 16-29 de ani
inregistrati la Agentia Nationala pentru Ocuparea Fortei de Munca care au parasit prematur sistemul de educatie, luand in mod deosebit in
considerare persoanele care provin din comunitati rurale sau cetateni romani de etnie roma.</t>
  </si>
  <si>
    <t>microintreprindere/autoritate a administratiei publice centrale finantata integral de la bugetul de stat sau BAS</t>
  </si>
  <si>
    <t>Viitor educational si profesional pentru tinerii NEETs</t>
  </si>
  <si>
    <t>întreprindere mica/autoritate a administratiei publice centrale finantata integral de la bugetul de stat sau BAS</t>
  </si>
  <si>
    <t>Integrare educationala si profesionala pentru tinerii NEETs</t>
  </si>
  <si>
    <t>întreprindere mica/microintreprindere/autoritate a administratiei publice centrale finantata integral de la bugetul de stat sau BAS</t>
  </si>
  <si>
    <t>Nr. 1/03.08.2018
Nr. 2/23.08.2018
Nr. 3/19.11.2018
Nr. 4/18.01.2019
Nr. 5/24.05.2019
Nr. 6/15.10.2019
Nr. 7/21.02.2020
Nr. 8/23.03.2020
Nr. 9/18.05.2020
Nr. 10/10.06.2021</t>
  </si>
  <si>
    <t>Nr. 1/14.03.2018
Nr. 2/24.07.2018
Nr. 3/27.08.2018
Nr. 4/19.11.2018
Nr. 5/04.09.2019
Nr. 6/22.05.2020
Nr. 7/14.12.2020
Nr. 8/31.05.2021
Nr. 9/24.06.2021</t>
  </si>
  <si>
    <t>Nr. 1/14.03.2018
Nr. 2/14.05.2018
Nr. 3/03.08.2018
Nr. 4/28.08.2018
Nr. 5/27.08.2019
Nr. 6/23.04.2020
Nr. 7/29.09.2020
Nr. 8/09.12.2020
Nr. 9/10.06.2021</t>
  </si>
  <si>
    <t>Nr. 1/19.03.2018
Nr. 2/06.06.2018
Nr. 3/06.09.2018
Nr. 4/11.10.2018
Nr. 5/31.01.2019
Nr. 6/08.02.2019
Nr. 7/29.08.2019
Nr. 8/31.10.2019
Nr. 9/28.07.2020
Nr.10/03.12.2020
Nr. 11/02.03.2021
Nr. 12/10.06.2021</t>
  </si>
  <si>
    <t>Nr. 1/21.05.2018
Nr. 2/31.08.2018
Nr. 3/16.10.2018
Nr. 4/21.06.2019
Nr. 5/26.08.2019
Nr. 6/10.12.2019
Nr.7/20.03.2020
Nr.8/26.05.2020
Nr.9/14.08.2020
Nr.10/15.09.2020
Nr. 11/03.12.2020
Nr. 12/16.03.2021
Nr. 13/10.06.2021</t>
  </si>
  <si>
    <t>Nr. 1/30.06.2021</t>
  </si>
  <si>
    <t>Nr. 1/23.06.2021</t>
  </si>
  <si>
    <t>Dezvoltarea unui sistem regional de centre medicale de excelenta in screening prenatal in Regiunea de Vest</t>
  </si>
  <si>
    <t>Obiectivul general al prezentului proiect se refera la Îmbunatatirea accesului populatiei la programe de sanatate si la servicii medicale de preventie, screening prenatal, diagnostic si tratament precoce pentru principalele patologii ale gravidei si copilului, cu impact asupra imbunatatirii starii de sanatate a mamei si copilului si reducerea riscului de deces infantil si matern în Regiunea Vest.</t>
  </si>
  <si>
    <t>Arad, Caras Severin, Hunedoara, Timis</t>
  </si>
  <si>
    <t>Arad, Resita, Deva, Timisoara</t>
  </si>
  <si>
    <t xml:space="preserve">Lider: instituţii publice aflate în subordinea sau sub coordonarea consiliului local/primarului
P 1: Unităţi cu personalitate juridică aflate în subordinea, sub autoritatea sau în coordonarea Ministerului Sănătăţii
</t>
  </si>
  <si>
    <t>AA1/22/05/2019; AA2/29/07/2019; AA3/08/01/2020; AA4/25/02/2020; AA5/22/09/2020; AA7/25/06/2021 AA6/11/12/2020</t>
  </si>
  <si>
    <t>AA1/01/04/2020; AA2/29/06/2020; AA3/02/04/2021; AA4/22/06/2021;  are AA de prelungire implementare</t>
  </si>
  <si>
    <t>AA1/08/06/2021; IN5/19.03.2020</t>
  </si>
  <si>
    <t>AA1/18/11/2020; AA2/15/03/2021; are AA de prelungire implementare</t>
  </si>
  <si>
    <t>AA1/24/06/2021</t>
  </si>
  <si>
    <t>Cresterea calitatii vietii prin implementarea unor masuri integrate, in comuna Siria</t>
  </si>
  <si>
    <t>Proiectul vizeaza reducerea numarului de persoane aflate în risc de saracie sau excluziune sociala, respectiv a cel putin 250 persoane din comunitatea marginalizata, sau din grupurile vulnerabile ale comunei Siria, prin implementarea unui plan de masuri combinate, din domeniul furnizarii de servicii sociale pentru minim 125 de persoane, de furnizare de servicii de ocupare pentru cel putin 125 de persoane si activitati de promovare a nediscriminarii si a multiculturalismului, pe o perioada de 31 luni.</t>
  </si>
  <si>
    <t xml:space="preserve"> Municipiul Arad, Şiria,  Vladimirescu</t>
  </si>
  <si>
    <t>LP:  organism neguvernamental nonprofit (persoană juridică de drept privat fără scop patrimonial)/ P1: instituții publice aflate în subordinea sau sub coordonarea consiliului local, primarului/ P2:  camera de comerţ</t>
  </si>
  <si>
    <t>STRICT Antreprenor</t>
  </si>
  <si>
    <t>Proiectul vizeaza  promovarea culturii antreprenoriale și dezvoltarea cunoștințelor, aptitudinilor, deprinderilor antreprenoriale și manageriale în rândul a 60 de persoane fizice din teritoriul SDL, facilitând inițierea de noi afaceri, antreprenoriatul și ocuparea pe cont propriu în vederea îmbunătățirii condițiilor de ocupare a persoanelor din cadrul celor 3 ZUM-uri, în perioada 2019-2023 (OCUPARE), cu respectarea domeniilor de intervenție și obiectivele stabilite de Comisia Europeană prin Reg.(UE) 1033/2013 de stabilire a unor dispoziții comune si Reg. (UE) 1034 / 2013 privind FSE,  precum şi în acord cu documentele programatice aplicabile și strategiile asumate la nivel national și regional.</t>
  </si>
  <si>
    <t>Municipiul Lugoj</t>
  </si>
  <si>
    <t>LP: microîntreprindere</t>
  </si>
  <si>
    <t>FIT - Formarea - Idee pentru Transformare</t>
  </si>
  <si>
    <t>Proiectul vizeaza îmbunătățirea/dezvoltarea competențelor profesionale a angajaților din Regiunea Vest, prin creșterea gradului de conștientizare a importanței conceptului de învățare pe tot parcursul vieții și prin furnizarea de programe de formare profesională continuă, cu accent pe angajații cu un nivel scăzut de calificare, cu vârsta de peste 40 ani si /sau din zone rurale defavorizate. Proiectul are astfel un mare impact la nivelul Regiunii Vest, deoarece își propune formarea profesională a unui număr mare de persoane (658 angajați) în contextul creșterii adaptabilității acestora pe piața muncii.</t>
  </si>
  <si>
    <t>Arad,  Caraş-Severin, Timiș</t>
  </si>
  <si>
    <t>Localități din județele Arad,  Caraş-Severin, Timiș</t>
  </si>
  <si>
    <t>LP: organism neguvernamental nonprofit (persoană juridică de drept privat fără scop patrimonial)/ P1: organism neguvernamental nonprofit (persoană juridică de drept privat fără scop patrimonial)/P2: întreprindere mică</t>
  </si>
  <si>
    <t>Proiectul vizeaza imbunatatirea nivelului de cunostinte /competente /aptitudini ale angajatilor care isi desfasoara activitatea in sectoarele economice cu potential competitiv identificate conform SNC si domeniilor de specializare inteligenta conform SNCDI prin formare pentru un numar de 251 de angajati din cadrul Solicitantului, care activeaza in sectoarele economice cu potential competitiv, identificate conform SNC si in domeniile de specializare inteligenta conform SNCDI, pe durata a 18 luni in regiuni mai putin dezvoltate ale Romaniei.</t>
  </si>
  <si>
    <t>Braşov,  Sibiu, Iaşi, Cluj,  Timiş</t>
  </si>
  <si>
    <t>Localitati din judetele: Braşov,  Sibiu, Iaşi, Cluj, Timiş</t>
  </si>
  <si>
    <t>Proiectul vizeaza reducerea numarului de persoane aflate în risc de saracie sau excluziune sociala din Boldur, localitate componenta a teritoriului Strategiei de Dezvoltare Locala administrata de catre Grupul de Acțiune Locala Banatul de Nord, prin implementarea de masuri/ operațiuni integrate în contextul mecanismului de DLRC.</t>
  </si>
  <si>
    <t>Coșteiu</t>
  </si>
  <si>
    <t>LP: organism neguvernamental nonprofit (persoana juridica de drept privat fara scop patrimonial); P1: unitate administrativ teritoriala nivel loca; P2: instituție de învațamânt pre-universitar de stat acreditata; P3: organism neguvernamental nonprofit (persoana juridica de drept privat fara scop patrimonial)</t>
  </si>
  <si>
    <t>Masuri Integrate pe teritoriul GAL Tara Gugulanilor</t>
  </si>
  <si>
    <t>Proiectul vizeaza reducerea numarului de persoane aflate în risc de saracie sau excluziune sociala din arealul Strategiei de Dezvoltare Locala (cu excepția comunei Teregova) administrata de catre Grupul de Acțiune Locala Țara Gugulanilor, prin implementarea de masuri/ operațiuni integrate în contextul mecanismului de DLRC.</t>
  </si>
  <si>
    <t>Sacu</t>
  </si>
  <si>
    <t>LP: organism neguvernamental nonprofit (persoana juridica de drept privat fara scop patrimonial); P1: instituție de cult/ P2: instituție de învațamânt pre-universitar de stat acreditata/ P3: întreprindere mica</t>
  </si>
  <si>
    <t>Proiectul vizeaza reducerea numarului de persoane aflate în risc de saracie sau excluziune sociala din arealul comunei Teregova, prin implementarea de masuri/ operațiuni integrate în contextul mecanismului de DLRC.</t>
  </si>
  <si>
    <t>Teregova</t>
  </si>
  <si>
    <t>LP: organism neguvernamental nonprofit (persoana juridica de drept privat fara scop patrimonial); P1: unitate administrativ teritoriala nivel local/ P2:  întreprindere mica/ P3: instituție de învațamânt pre-universitar de stat acreditata</t>
  </si>
  <si>
    <t>DIGITAL.ON DELGAZ</t>
  </si>
  <si>
    <t>Proiectul  vizeaza imbunatatirea nivelului de cunostinte /competente /aptitudini ale angajatilor care isi desfasoara activitatea in sectoarele economice cu potential competitiv identificate conform SNC si domeniile de specializare inteligenta conform SNCDI prin formare pentru un numar de 600 de angajati din cadrul Solicitantului, care activeaza in sectoarele economice cu potential competitiv, identificate conform SNC si in domeniile de specializare inteligenta conform SNCDI, pe durata a 18 luni in regiuni mai putin dezvoltate ale Romaniei.</t>
  </si>
  <si>
    <t>Alba, Brasov,  Covasna, Harghita, Mures, Sibiu, Bacau, Botosani, Iasi, Neamt, Suceava, Vaslui, Bihor, Bistrita-Nasaud, Cluj, Maramures, Satu Mare, Salaj,  Arad, Caraş-Severin, Hunedoara, Timiş</t>
  </si>
  <si>
    <t>Localitatile din judetele Alba, Brasov, Covasna, Harghita, Mures, Sibiu, Bacau, Botosani, Iasi, Neamt, Suceava, Vaslui, Bihor, Bistrita-Nasaud, Clij, Maramures, Satu Mare, Salaj, Arad, Caraş-Severin, Hunedoara, Timiş</t>
  </si>
  <si>
    <t>Asistență tehnică acordată OIR POSDRU Regiunea Bucureşti-Ilfov realizarea functiei de help-desk</t>
  </si>
  <si>
    <t>Asistență tehnică acordată OIR POSDRU Regiunea Bucureşti-Ilfov pentru activitatea de introducere a datelor în SMIS</t>
  </si>
  <si>
    <t>Inchiriere spatiu(cladire existenta si terenul aferent)necesar functionarii OIR POS DRU Regiunea Sud Vest Oltenia</t>
  </si>
  <si>
    <t>Implementarea Planului de Evaluare a Programului Operațional Capital Uman 2014-2020</t>
  </si>
  <si>
    <t>Închiriere imobil (clădire existentă şi terenul aferent) necesar funcționării OIR POSDRU Regiunea Sud Muntenia</t>
  </si>
  <si>
    <t>Închiriere spațiu (clădire existentă și terenul aferent) necesar funcționării ORGANISMULUI INTERMEDIAR REGIONAL PENTRU PROGRAMUL OPERAŢIONAL SECTORIAL PENTRU DEZVOLTAREA RESURSELOR UMANE – REGIUNEA CENTRU (OIR POSDRU CENTRU)</t>
  </si>
  <si>
    <t>Închiriere imobil (clădire existentă şi terenul aferent) necesar funcționării OIR POSDRU Regiunea Sud-Est</t>
  </si>
  <si>
    <t>Achiziție de servicii şi echipament de curățenie birouri pentru OIR POSDRU Regiunea Bucureşti Ilfov</t>
  </si>
  <si>
    <t>Sprijin acordat OIR POSDRU NORD-EST pentru activitatea de introducere a datelor în SMIS si pentru efectuarea vizitelor la fata locului de tip on-going</t>
  </si>
  <si>
    <t>Închiriere imobile (clădiri existente şi terenul aferent) necesare funcţionării OIR POSDRU NORD-EST</t>
  </si>
  <si>
    <t>Sprijin acordat OIR POSDRU–Regiunea Nord Est, pentru implementarea activităților specifice,  în vederea închiderii POSDRU 2007-2013</t>
  </si>
  <si>
    <t>Asigurarea deplasărilor reprezentanților OIRPOSDRU Regiunea Sud Muntenia</t>
  </si>
  <si>
    <t>Sprijin acordat OIR NV pentru efectuarea vizitelor la fata locului de tip on going</t>
  </si>
  <si>
    <t>Asistenta tehnica pentru asigurarea indeplinirii eficiente a functiilor de management institutional și pentru activitati de secretariat</t>
  </si>
  <si>
    <t>Închiriere imobil (clădire existentă şi terenul aferent) necesar funcționării OIR POSDRU Regiunea VEST</t>
  </si>
  <si>
    <t>Sprijin acordat OIR NV pentru asigurare servicii de transport şi cazare necesare funcţionării Organismului Intermediar Regional pentru Programul Operaţional Sectorial Dezvoltarea Resurselor Umane – Regiunea Nord Vest</t>
  </si>
  <si>
    <t>Sprijin acordat OIRPOSDRU SV OLTENIA pentru activitatea de introducere a datelor in SMIS</t>
  </si>
  <si>
    <t>Sprijin acordat OIR Sud Vest Oltenia pentru asigurarea de servicii de transport si cazare necesare functionarii OIR POS DRU Regiunea Sud Vest Oltenia</t>
  </si>
  <si>
    <t>Sprijin acordat OIR SUD-EST pentru asigurare servicii de transport şi cazare necesare funcţionării Organismului Intermediar Regional pentru Programul Operaţional Sectorial Dezvoltarea Resurselor Umane – Regiunea Sud-Est</t>
  </si>
  <si>
    <t>Asigurarea utilitatilor si serviciilor necesare pentru buna functionare a OIR POSDRU Regiunea Vest</t>
  </si>
  <si>
    <t>Sprijin acordat OIR Vest pentru asigurare servicii de transport şi cazare necesare funcţionării Organismului Intermediar Regional pentru Programul Operațional Sectorial Dezvoltarea Resurselor Umane – Regiunea Vest</t>
  </si>
  <si>
    <t>Servicii de transport și cazare necesare OIR POSDRU București-Ilfov</t>
  </si>
  <si>
    <t>Sprijin acordat OIR Centru pentru asigurare servicii de transport şi cazare necesare funcţionării Organismului Intermediar Regional pentru Programul Operațional Sectorial Dezvoltarea Resurselor Umane – Regiunea Centru</t>
  </si>
  <si>
    <t>Asigurarea utilitatilor si a serviciilor necesare functionarii OIRPOSDRU Regiunea Centru</t>
  </si>
  <si>
    <t>Sprijin pentru Ministerul Fondurilor Europene în gestionarea POCU 2014-2020 prin asigurarea diverselor cheltuieli cu autoturismele pentru anul 2016</t>
  </si>
  <si>
    <t>Sprijin acordat pentru asigurarea serviciilor necesare pentru buna functionare a Organismului Intermediar Regional pentru Programul Operational Sectorial Dezvoltarea Resurselor Umane Regiunea Nord Vest</t>
  </si>
  <si>
    <t>Achiziționarea de furnituri de birou, birotica și materiale consumabile necesare funcționării Organismului Intermediar Regional pentru Programul Operațional Sectorial Dezvoltarea Resurselor Umane Nord-Vest</t>
  </si>
  <si>
    <t>Achizitionarea de obiecte de inventar si furnituri de birou necesare funcţionării OIR POSDRU Regiunea Sud Muntenia</t>
  </si>
  <si>
    <t>Achizitionarea de obiecte de inventar, furnituri de birou si materiale consumabile necesare functionarii OIR POSDRU Regiunea Vest</t>
  </si>
  <si>
    <t>SERVICII DE TELEFONIE MOBILA, DE TRANSMISIE DE DATE</t>
  </si>
  <si>
    <t>Achiziția consumabilelor pentru multifuncționalele si imprimantele aflate în gestiunea DGPCU 2016</t>
  </si>
  <si>
    <t>Servicii de organizare evenimente in vederea gestionarii si implementării cu succes a Programului Operațional Capital Uman 2014-2020</t>
  </si>
  <si>
    <t>Sprijin pentru finanțarea cheltuielilor de personal efectuate în perioada decembrie 2015 - decembrie 2021 pentru personalul Ministerului Fondurilor Europene implicat în gestionarea POCU și POSDRU</t>
  </si>
  <si>
    <t>Sprijin pentru Ministerul Fondurilor Europene în gestionarea POCU 2014-2020 şi închiderea POSDRU 2007-2013 prin achiziţionarea unei licenţe- software extensie de date şi analiză.</t>
  </si>
  <si>
    <t>Sprijin pentru finanțarea cheltuielilor de personal efectuate în perioada ianuarie 2016- decembrie 2016 pentru personalul OIR POSDRU NV  implicat în gestionarea POSDRU</t>
  </si>
  <si>
    <t>Sprijin pentru finanțarea cheltuielilor de personal efectuate de OIR POSDRU REGIUNEA CENTRU, pentru personalul implicat în gestionarea instrumentelor structurale</t>
  </si>
  <si>
    <t>Sprijin pentru finanțarea cheltuielilor de personal efectuate în perioada ianuarie 2016 -decembrie 2016 pentru personalul OIR POSDRU Regiunea Sud- Muntenia implicat în gestionarea POSDRU</t>
  </si>
  <si>
    <t>Sprijin pentru finantarea cheltuielilor de personal efectuate in perioada ianuarie 2016-decembrie 2016de OIR POS DRU Regiunea SV Oltenia pentru personalul implicat in gestionarea instrumentelor structurale</t>
  </si>
  <si>
    <t>Sprijin acordat pentru asigurarea serviciilor pentru buna functionare a OIR POS DRU Regiunea Sud-Vest Oltenia</t>
  </si>
  <si>
    <t>Sprijin pentru finanțarea cheltuielilor de personal efectuate pentru personalul OIR POSDRU NORD-EST implicat în gestionarea POCU și POSDRU</t>
  </si>
  <si>
    <t>Sprijin pentru finanțarea cheltuielilor de personal efectuate în perioada ianuarie 2016 – decembrie 2016 pentru personalul OIRPOSDRU Regiunea Sud-Est implicat în gestionarea POSDRU</t>
  </si>
  <si>
    <t>Sprijin pentru finanțarea cheltuielilor de personal efectuate în perioada ianuarie 2016- decembrie 2016 pentru personalul OIR POSDRU REGIUNEA BUCUREȘTI-ILFOV implicat în gestionarea POCU și POSDRU</t>
  </si>
  <si>
    <t>Sprijin pentru finanțarea cheltuielilor de personal efectuate de OIR POSDRU Vest pentru personalul implicat în gestionarea instrumentelor structurale</t>
  </si>
  <si>
    <t>Sprijin pentru evaluarea solicitărilor de finanțare POCU (AP 1-6)</t>
  </si>
  <si>
    <t>Asigurarea serviciilor de arhivare pentru OIR POSDRU Centru</t>
  </si>
  <si>
    <t>Sprijin pentru Ministerul Fondurilor Europene prin asigurarea serviciilor de asistență tehnică de specialitate, mentenanță și instruire pentru aplicația PROSYS în gestionarea POCU</t>
  </si>
  <si>
    <t>Sprijin pentru Ministerul Fondurilor Europene în gestionarea POCU 2014-2020 prin asigurarea diverselor cheltuieli cu autoturismele</t>
  </si>
  <si>
    <t>Asigurarea serviciilor necesare pentru buna functionare a OIR POSDRU Regiunea Vest</t>
  </si>
  <si>
    <t>Sprijin pentru finanțarea cheltuielilor de personal efectuate de OIR POSDRU Vest pentru personalul implicat în gestionarea instrumentelor structurale-2</t>
  </si>
  <si>
    <t>Închirierea unui spațiu într-un imobil/clădire de birouri cu destinație de sediu necesar funcționării OIR POSDRU Regiunea Bucureşti-Ilfov</t>
  </si>
  <si>
    <t>Sprijin pentru finanțarea cheltuielilor de personal efectuate pentru perioada ianuarie-martie 2017 pentru personalul OIR POSDRU REGIUNEA BUCUREȘTI-ILFOV</t>
  </si>
  <si>
    <t>,,Sprijin pentru finanțarea cheltuielilor de personal efectuate în perioada ianuarie 2017 - martie 2017 pentru personalul OIRPOSDRU Regiunea Sud Muntenia implicat în gestionarea POSDRU”</t>
  </si>
  <si>
    <t>Sprijin pentru finantarea cheltuielilor de personal efectuate de OIRPOSDRU REGIUNEA CENTRU</t>
  </si>
  <si>
    <t>Sprijin pentru finanțarea cheltuielilor de personal efectuate de OIR POSDRU REGIUNEA NORD VEST, pentru personalul implicat în gestionarea instrumentelor structurale</t>
  </si>
  <si>
    <t>,,Sprijin pentru finantarea cheltuielilor de personal efectuate in perioada ianuarie 2016 - martie 2017 pentru personalul Organismului Intermediar Ministerul Muncii si Justitiei Sociale implicat in gestionarea POCU si POSDRU"</t>
  </si>
  <si>
    <t>Sprijin pentru achiziționarea de servicii complete de semnătură electronică, cu o valabilitate de 3 ani,  pentru personalul OI POCU MEN implicat în gestionarea POCU 2014-2020</t>
  </si>
  <si>
    <t>Continuarea intaririi capacitatii Punctului National de Contact pentru Romi</t>
  </si>
  <si>
    <t>Sprijin pentru finanțarea cheltuielilor de personal efectuate în perioada aprilie 2017 – decembrie 2017 pentru personalul Organismului Intermediar - Ministerul Muncii și Justiției Sociale implicat în gestionarea POCU şi închiderea POSDRU.</t>
  </si>
  <si>
    <t>Sprijin pentru finanțarea cheltuielilor de personal efectuate în perioada ianuarie 2018 – martie 2018 pentru personalul Organismului Intermediar - Ministerul Muncii și Justiției Sociale implicat în gestionarea POCU şi închiderea POSDRU.</t>
  </si>
  <si>
    <t>Asistenta tehnica programatica acordata de Banca Mondiala pentru buna implementare POCU 2014-2020</t>
  </si>
  <si>
    <t>,,Sprijin pentru finanțarea cheltuielilor de personal efectuate în perioada martie 2017 – decembrie 2023 pentru personalul OIRPOSDRU Regiunea Sud Muntenia implicat în gestionarea POSDRU si POCU”</t>
  </si>
  <si>
    <t>Sprijin acordat OIR Vest pentru asigurarea cheltuielilor cu deplasarea necesare funcţionării Organismului Intermediar Regional pentru Programul Operațional Sectorial Dezvoltarea Resurselor Umane – Regiunea Vest 2017 2019</t>
  </si>
  <si>
    <t>Asigurarea utilităților și a serviciilor necesare funcționării OIR POSDRU Regiunea Sud Muntenia</t>
  </si>
  <si>
    <t>Asigurarea serviciilor necesare pentru buna functionare a OIR POSDRU Regiunea Vest 2017 - 2020</t>
  </si>
  <si>
    <t>Sprijin pentru finanțarea cheltuielilor de personal efectuate de OIR POSDRU REGIUNEA VEST pentru personalul implicat în gestionarea instrumentelor structurale , perioada 2017-2023.</t>
  </si>
  <si>
    <t>Sprijin pentru finanțarea cheltuielilor de personal efectuate în perioada aprilie2017-decembrie 2020 pentru personalul din cadrul OIR POSDRU Regiunea Centru implicat în gestionarea POCU și POSDRU</t>
  </si>
  <si>
    <t>Sprijin acordat OIR POSDRU Regiunea Centru pentru asigurare serviciilor de transport şi a serviciilor de cazare, in perioada ianuarie 2018- decembrie 2020</t>
  </si>
  <si>
    <t>Sprijin acordat OIR POSDRU Regiunea Centru pentru finanțarea cheltuielilor cu utilitatile efectuate în perioada aprilie 2017 - decembrie 2020</t>
  </si>
  <si>
    <t>Asigurarea serviciilor pentru organizarea și desfășurarea cursurilor de formare pentru membri, observatori și invitați ai CM POCU</t>
  </si>
  <si>
    <t>Sprijin pentru MFE si MDRAPFE în gestionarea POCU 2014-2020 prin asigurarea necesarului de hartie A3 si A4 in vederea desfăşurării activităţii zilnice în condiţii optime</t>
  </si>
  <si>
    <t>Consolidarea capacitatii administrative si operationale a OIR POSDRU Nord-Vest pentru implementarea POCU 2014 - 2020</t>
  </si>
  <si>
    <t>Sprijin pentru MDRAPFE în gestionarea și implementarea POCU prin asigurarea necesarului de echipamente, rechizite și consumabile pentru echipamentele IT</t>
  </si>
  <si>
    <t>Sprijin pentru finanțarea cheltuielilor de personal efectuate pentru personalul OIR POSDRU NORD-EST</t>
  </si>
  <si>
    <t>Sprijin pentru finanțarea cheltuielilor de închiriere spațiu (clădire existenta si terenul aferent) necesar desfășurării activității Unității Județene Tulcea</t>
  </si>
  <si>
    <t>Sprijin pentru finantarea cheltuielilor de personal efectuate in perioada Ianuarie 2017-Decembrie 2023 pentru OIR POSDRU Sud Vest Oltenia</t>
  </si>
  <si>
    <t>Sprijin pentru finanțarea cheltuielilor pentru personalul OIRPOSDRU Regiunea Sud-Est implicat în gestionarea POSDRU si POCU</t>
  </si>
  <si>
    <t>Sprijin logistic pentru funcționarea OI POCU MEN - papetarie si birotica</t>
  </si>
  <si>
    <t>OI POCU: Servicii de curierat necesare activitatii de implementare POCU</t>
  </si>
  <si>
    <t>Asigurarea utilităților și a serviciilor necesare funcţionării OIRPOSDRU Regiunea Nord Est</t>
  </si>
  <si>
    <t>Sprijin acordat OIR NORD-EST pentru asigurare servicii de transport, cazare si diurna, necesare funcţionării Organismului Intermediar Regional pentru Programul Operaţional Sectorial Dezvoltarea Resurselor Umane – Regiunea Nord-Est</t>
  </si>
  <si>
    <t>Asigurarea consumabilelor pentru multifuncţionalele şi imprimantele aflate în gestiunea OI POCU MEN</t>
  </si>
  <si>
    <t>“Asigurarea necesarului de servicii poștale și de curierat pentru Autoritatea de Management pentru POCU, Punctul Național de Contact pentru Romi și Punctul de Contact pentru Implementarea Convenției privind Drepturile Persoanelor cu Dizabilități ”</t>
  </si>
  <si>
    <t>Descoperă Programul Operațional Capital Uman</t>
  </si>
  <si>
    <t>Sprijin pentru finanțarea cheltuielilor de închiriere spațiu (clădire existenta si terenul aferent) necesar desfășurării activității Unității Județene Constanţa</t>
  </si>
  <si>
    <t>Imbunatatirea capacitatii OIR POSDRU SVO de a gestiona in mod eficient POCU 2014-2020, prin angajare de personal contractual in afara organigramei.</t>
  </si>
  <si>
    <t>Imbunatatirea capacitatii OIRPOSDRU Sud-Est de a gestiona in mod eficient POCU 2014-2020, prin angajare de personal contractual in afara orqaniqramei</t>
  </si>
  <si>
    <t>Imbunatatirea capacitatii DGPECU în gestionarea proiectelor finanțate din  POCU 2014-2020, prin angajare de personal contractual</t>
  </si>
  <si>
    <t>Îmbunatăţirea capacităţii OIRPOSDRU Sud-Est de a gestiona în mod eficient POCU 2014-2020, prin achiziţionare de mobilier, echipamente şi licenţe IT</t>
  </si>
  <si>
    <t>Personal contractual in afara organigramei la OIR Nord-Est pentru imbunatatirea capacitatii de a gestiona in mod eficient implementarea POCU 2014 - 2020</t>
  </si>
  <si>
    <t>Sprijin acordat OIR POSDRU Regiunea Bucuresti Ilfov pentru organizarea primei reuniuni ordinare, din anul 2019, a Comitetului de Monitorizare pentru POCU 2014 - 2020</t>
  </si>
  <si>
    <t>Inchiriere spatiu(cladire existenta si teren aferent)necesar functionarii OIR POSDRU SV OLTENIA</t>
  </si>
  <si>
    <t>Imbunatatirea capacitatii OIR Bucuresti Ilfov de a gestiona in mod eficient POCU 2014- 2020, prin angajare de personal contractual in afara organigramei.</t>
  </si>
  <si>
    <t>Imbunatatirea capacitatii OIR POSDRU Regiunea VEST de a gestiona in mod eficient POCU 2014-2020, prin angajarea de personal contractual in afara organigramei</t>
  </si>
  <si>
    <t>Sprijin acordat OIR Vest pentru asigurarea cheltuielilor cu deplasarea necesare functionarii OIR POSDRU Regiunea Vest - 2019 - 2020</t>
  </si>
  <si>
    <t>Imbunatatirea capacitatii OIR POSDRU Regiunea Sud Muntenia de a gestiona in mod eficient POCU 2014- 2020, prin angajare de personal contractual in afara organigramei</t>
  </si>
  <si>
    <t>Sprijin acordat OIRPOSDRU SUD-EST pentru organizarea Comitetului de Monitorizare POCU 2014-2020 in luna mai 2019</t>
  </si>
  <si>
    <t>Activitati suport pentru OIR POS DRU SUD VEST OLTENIA</t>
  </si>
  <si>
    <t>Sprijin pentru OIR POSDRU Regiunea Vest , prin asigurarea suportului in desfășurarea activităților zilnice cu materiale consumabile, periferice si mobilier in anul 2019</t>
  </si>
  <si>
    <t>Sprijin pentru OIR POSDRU Regiunea Vest,  prin achiziţionare de echipamente şi licenţe IT in anul 2019</t>
  </si>
  <si>
    <t>Sprijin acordat Organismului Intermediar Regional POSDRU Vest pentru achiziționarea unui autoturism  necesar pentru buna desfășurare  a activităților implementate pentru gestionarea proiectelor POCU 2014-2020</t>
  </si>
  <si>
    <t>Continuarea sprijinului pentru Ministerul Fondurilor Europene prin asigurarea serviciilor de asistență tehnică de specialitate și mentenanță pentru aplicația PROSYS în gestionarea POCU</t>
  </si>
  <si>
    <t>Sprijin pentru functionarea OIRPOSDRU Nord-Vest - servicii de cazare transport</t>
  </si>
  <si>
    <t>OI POCU: Sprijin pentru finanțarea cheltuielilor de personal din perioada ianuarie 2019 - decembrie 2023</t>
  </si>
  <si>
    <t>OI POCU: Sprijin logistic pentru derularea activitatilor de gestiune POCU 2014-2020 - dotare birouri</t>
  </si>
  <si>
    <t>Continuarea întăririi capacității Punctului Național de Contact pentru Romi - Etapa 2</t>
  </si>
  <si>
    <t>Închirierea unui spațiu într-un imobil/clădire de birouri cu destinație de sediu necesar funcționării  OIR POSDRU Regiunea Bucureşti-Ilfov 2020-2023</t>
  </si>
  <si>
    <t>Sprijin pentru MFE și MDRAPFE în gestionarea POCU 2014-2020 prin asigurarea cheltuielilor cu relocarea, chiria și alte cheltuieli conexe</t>
  </si>
  <si>
    <t>Imbunatatirea capacitatii OIRPOSDRU Sud- Est de a gestiona in mod eficient POCU 2014-2020, prin angajare de personal contractual in afara organigramei 2020-2023</t>
  </si>
  <si>
    <t>Sprijin acordat OIRPOSDRU REGIUNEA SUD MUNTENIA pentru organizarea Comitetului de Monitorizare POCU 2014-2020 in luna noiembrie 2019</t>
  </si>
  <si>
    <t>Asigurarea utilitatilor si a serviciilor necesare functionarii OIRPOSDRU Regiunea Nord Est in perioada 01.01.2019-31.12.2020</t>
  </si>
  <si>
    <t>Activitati de secretariat pentru  OIR POSDRU NORD-EST</t>
  </si>
  <si>
    <t>Îmbunătățirea capacității OIR Bucuresti Ilfov de a gestiona in mod eficient POCU 2014- 2020, prin angajare de personal contractual in afara organigramei pentru perioada 2020 – 2023</t>
  </si>
  <si>
    <t>Sprijin pentru OIRPOSDRU NORD-EST in asigurarea serviciilor de SSM, MM si PSI pentru perioada 01.01.2020-31.12.2023</t>
  </si>
  <si>
    <t>Sprijin acordat  OIRPOSDRU NORD-EST in asigurarea diurnelor si a serviciilor de cazare si transport pentru perioada 01.01.2019-31.12.2020</t>
  </si>
  <si>
    <t>Sprijin acordat  OIRPOSDRU NORD-EST prin asigurarea suportului logistic necesar desfasurarii activitatii zilnice (consumabile si accesorii, antivirus, certificate digitale)  pana la data de 31.12.2020</t>
  </si>
  <si>
    <t>Sprijin acordat Organismului Intermediar Regional POSDRU  Nord Vest pentru derularea vizitelor de monitorizare si a vizitelor de verificare la fata locului a proiectelor finantate prin Programul Operațional Capital Uman 2014-2020</t>
  </si>
  <si>
    <t>Sprijin acordat Organismului Intermediar Regional POSDRU Sud Est pentru achizitionarea a doua autoturisme necesare bunei desfasurari a activitatilor institutiei si a gestionarii proiectelor POCU 2014-2020</t>
  </si>
  <si>
    <t>Formarea profesionala a personalului OIR POSDRU Bucuresti Ilfov, pentru perioada 2020-2023</t>
  </si>
  <si>
    <t>Continuarea sprijinului acordat Directiei OI POCU MEC pentru achziția de servicii complete de semnatură electronică</t>
  </si>
  <si>
    <t>Continuarea sprijinului logistic pentru funcționarea OI POCU MEC - birotică, papetărie, produse de curățenie și de îngrijire personală</t>
  </si>
  <si>
    <t>Imbunatatirea capacitatii OIR POSDRU Regiunea VEST de a gestiona in mod eficient POCU 2014-2020, prin angajarea de personal contractual in afara organigramei 2020-2023</t>
  </si>
  <si>
    <t>Sprijin pentru OIR POSDRU Regiunea Vest, prin achizitionare de calculatoare si laptopuri</t>
  </si>
  <si>
    <t>Sprijin acordat OIR POSDRU SVO pentru asigurarea cheltuielilor de functionare</t>
  </si>
  <si>
    <t>Sprijin acordat OIR POSDRU NORD-EST pentru asigurarea necesarului logistic</t>
  </si>
  <si>
    <t>Îmbunătățirea capacității OIR POSDRU CENTRU de a gestiona în mod eficient POCU 2014- 2020, prin asigurarea de echipamente IT,de software-uri si de servicii</t>
  </si>
  <si>
    <t>Sprijin acordat Organismului Intermediar Regional POSDRU Vest pentru asigurarea echipamentelor de protecție și a materialelor consumabile necesare pentru prevenirea răspândirii infecției  cu virusul SARS-Cov-19</t>
  </si>
  <si>
    <t>Sprijin acordat OIR POSDRU Regiunea Sud Est pentru finanțarea cheltuielilor cu utilitățile aferente perioadei 2020 - 2023</t>
  </si>
  <si>
    <t>Susținerea activitatii OIRPOSDRU Regiunea Sud-Vest Oltenia prin angajarea de personal contractual</t>
  </si>
  <si>
    <t>Sprijin în gestionarea și implementarea POCU prin asigurarea necesarului de semnaturi electronice</t>
  </si>
  <si>
    <t>Închiriere imobil (cladire existenta si terenul aferent) necesar functionarii OIR POSDRU Regiunea VEST in perioada 2021- 2023</t>
  </si>
  <si>
    <t>Asigurarea materialelor necesare pentru protectia personalului MFE eligibil din POCU</t>
  </si>
  <si>
    <t>Sprijin al activității OIR BI prin angajarea de personal contractual in afara organigramei pentru perioada 2020 – 2023</t>
  </si>
  <si>
    <t>Masuri integrate pentru comunitate</t>
  </si>
  <si>
    <t>Actiuni strategice pentru reducerea numarului de persoane aflate in risc de saracie si excluziune sociala din comunitatea marginalizata din orasul Marasesti, judetul Vrancea</t>
  </si>
  <si>
    <t>ADMIS – masuri integrate pentru categorii defavorizate din zona de Vest a orasului Harsova</t>
  </si>
  <si>
    <t>Sansa T - Masuri integrate de educatie, formare profesionala, ocupare, asistenta sociala continua si locuire, in cartierul N.Balcescu - Tecuci</t>
  </si>
  <si>
    <t>STRATEGAL -PARTENERIAT PUBLIC-PRIVAT PENTRU DEZVOLTARE LOCALĂ</t>
  </si>
  <si>
    <t>SPRIJIN PREGĂTITOR PENTRU ELABORAREA STRATEGIEI DE DEZVOLTARE LOCALĂ ZONĂ MARGINALIZATĂ MEDGIDIA</t>
  </si>
  <si>
    <t>”ELABORAREA STRATEGIEI DE DEZVOLTARE LOCALA SI INFIINTAREA UNUI GRUP DE ACTIUNE LOCALA LA NIVELUL MUNICIPIULUI RAMNICU SARAT”</t>
  </si>
  <si>
    <t>Masuri integrate pentru reducerea numarului de persoane marginalizate</t>
  </si>
  <si>
    <t>PROCOMUNITATE - Măsuri integrate pentru incluziunea socială a comunității rome din Cândești</t>
  </si>
  <si>
    <t>Dezvoltare integrata in Cudalbi, judetul Galati</t>
  </si>
  <si>
    <t>Antreprenor_Diaspora: Hai acasa!</t>
  </si>
  <si>
    <t>Diaspora Invest</t>
  </si>
  <si>
    <t>Start Up 4 Diaspora</t>
  </si>
  <si>
    <t>Antreprenoriat si creativitate in tara ta</t>
  </si>
  <si>
    <t>DELTA - Cresterea adaptabilitatii intreprinderilor  din Regiunile Nord Est si Sud Est la competitivitate si inovare</t>
  </si>
  <si>
    <t>Valorificarea potenţialului capacităţii de muncă a persoanelor inactive şi a şomerilor prin îmbunătăţirea competentelor profesionale a acestora, necesare dobândirii accesului pe piaţa muncii – ASIST LESS</t>
  </si>
  <si>
    <t>Mereu activi !</t>
  </si>
  <si>
    <t>DELTA - DEzvoLTArea si insertia profesionala a resurselor umane inactive din Regiunea Sud-Est</t>
  </si>
  <si>
    <t>Promovarea unei ocupări sustenabile și de calitate a forței de muncă prin programe de formare individualizate in regiunea de Sud-Est</t>
  </si>
  <si>
    <t>Competente temeinice in vederea unui grad de ocupare crescut</t>
  </si>
  <si>
    <t>PINO@SE - Programul Integrat de Ocupare 510@SE</t>
  </si>
  <si>
    <t>Oportunități egale pentru ocupare</t>
  </si>
  <si>
    <t>UNITI PENTRU COMUNITATE - parteneriat eficient pentru dezvoltare locală integrată în Municipiul Focșani</t>
  </si>
  <si>
    <t>Intreprinderi sociale de succes in regiunea Sud-Est</t>
  </si>
  <si>
    <t>IDES - INITIATIVE PENTRU DEZVOLTAREA ECONOMIEI SOCIALE</t>
  </si>
  <si>
    <t>Bunicii cu povești fericite</t>
  </si>
  <si>
    <t>PARTENERIATE LOCALE  PENTRU FACILITAREA PROGRAMELOR DE INVATARE LA LOCUL DE MUNCA PENTRU ELEVI IN  CALIFICARI RELEVANTE CNC SI SNCDI _CALIFICAT</t>
  </si>
  <si>
    <t>Stagii de practica inovative in domenii  de specializare inteligenta</t>
  </si>
  <si>
    <t>OFI – Ocupa-te! Formeaza-te! Informeaza-te!</t>
  </si>
  <si>
    <t>FZD - FORMEAZA-TE ZILNIC si DURABIL</t>
  </si>
  <si>
    <t>„PCCC - Sistem functional de stagii de Practica pentru studentii din domeniul Constructiilor si Cailor de Comunicatii”</t>
  </si>
  <si>
    <t>Servicii integrate destinate comunitatilor teritoriului GAL Siretul Verde</t>
  </si>
  <si>
    <t>Servicii integrate pentru incluziune sociala in Comuna  Vizantea-Livezi</t>
  </si>
  <si>
    <t>Promovarea incluziunii si combaterea saraciei in zonele marginalizate prin activitati inovative</t>
  </si>
  <si>
    <t>VAZDIPE – Po mishto sarenqe amare rromendar. Dezvoltarea multisectorială a comunității interetnice din Grădinari prin măsuri integrate și auto-susținere</t>
  </si>
  <si>
    <t>Doar impreuna putem reusi - Masuri integrate pentru combaterea marginalizarii rurale</t>
  </si>
  <si>
    <t>7 PASI IMPREUNA - SPRE INTEGRARE SOCIALA SI ECONOMICA, IMPOTRIVA SARACIEI si MARGINALIZARII in comuna CORCOVA</t>
  </si>
  <si>
    <t>Solutii de combatere a marginalizarii prin masuri inovative sociale</t>
  </si>
  <si>
    <t>Elaborarea Strategiei de Dezvoltare Locala plasata sub responsabilitatea comunitatii la nivelul municipiului Slatina</t>
  </si>
  <si>
    <t>Sprijin pregatitor in vederea elaborarii Strategiei de Dezvoltarea Locala si infiintarea Grupului de Actiune Locala in municipiul Drobeta Turnu Severin</t>
  </si>
  <si>
    <t>Sprijin pregătitor pentru elaborarea Strategiei de Dezvoltare Locala la nivelul Municipiului Caracal</t>
  </si>
  <si>
    <t>START ROMANIA - Finantare pentru romanii din Diaspora</t>
  </si>
  <si>
    <t>DIASPORA ÎNTREPRINZĂTOARE</t>
  </si>
  <si>
    <t>Antreprenor Acasa</t>
  </si>
  <si>
    <t>F.A.S.T.E.R - SV Oltenia  - F(ormare) A(ntreprenoriala) pentru ST(art-up-uri) in E(conomia) R(egiunii) SV Oltenia</t>
  </si>
  <si>
    <t>“Priveste in viitor! POTI FI ANTREPRENOR!”</t>
  </si>
  <si>
    <t>Masuri integrate in zona marginalizata Amarastii de Jos</t>
  </si>
  <si>
    <t>Intreprinderi competitive si dinamice pentru Romania viitorului</t>
  </si>
  <si>
    <t>Competitivitatea si inovarea mediului de afaceri din Regiunea Sud Vest Oltenia</t>
  </si>
  <si>
    <t>Cresterea gradului de competitivitate a angajatilor, antreprenorilor  si a intreprinderilor care activeaza in domeniile SNC/SNCDI - Crestem Competitivitatea IMM</t>
  </si>
  <si>
    <t>Instruirea angajatilor implicati in activitati de management si resurse umane prin programe integrate – INSTRUCT -SV</t>
  </si>
  <si>
    <t>Hospitality Management Academy</t>
  </si>
  <si>
    <t>Oltenia profesionala - abordare holistica pentru competitivitate</t>
  </si>
  <si>
    <t>Angajati si antreprenori pregatiti pentru  schimbare in intreprinderi din sectoare economice cu potential competitiv</t>
  </si>
  <si>
    <t>Academia Managerilor Auto din Regiunile  Centru si Sud-Vest Oltenia</t>
  </si>
  <si>
    <t>IFCA-Informare,consiliere,formare,angajare pentru persoane aflate in cautarea unui loc de munca in regiunea SV Oltenia</t>
  </si>
  <si>
    <t>FACTIS - Fii actor pentru o comunitate transformată, integrată și sustenabilă !</t>
  </si>
  <si>
    <t>M.O.R.E JOBS  -  M(ăsuri) de O(rientare), R(e/calificare) si E(valuare) competente pentru noi locuri de munca in SV Oltenia</t>
  </si>
  <si>
    <t>Îmbătrânirea activă o şansă pentru o viaţă demnă</t>
  </si>
  <si>
    <t>Start-Up-uri Sociale pentru dezvoltare sustenabila nationala – SUSTIN</t>
  </si>
  <si>
    <t>Impreuna dezvoltam economia sociala</t>
  </si>
  <si>
    <t>A.C.C.E.S. - Asistență pentru Creșterea Calității vieții și Egalitate de Șanse pentru vârstnici</t>
  </si>
  <si>
    <t>Imbatranim frumos si demn!</t>
  </si>
  <si>
    <t>Performanta si inovare prin formarea profesionala a angajatilor (Perform - In)</t>
  </si>
  <si>
    <t>Pro SES</t>
  </si>
  <si>
    <t>Social Economy Start Up - Sprijin pentru înființarea întreprinderilor sociale auto -  sustenabile</t>
  </si>
  <si>
    <t>Infiintarea de intreprinderii sociale in regiunea sud-vest Oltenia</t>
  </si>
  <si>
    <t>CRESC- C(reativitate) si R(esurse) pentru o E(conomie) S(ociala) C(ompetitivă)</t>
  </si>
  <si>
    <t>S.E.S. - Sustenabilitate in Economia Sociala</t>
  </si>
  <si>
    <t>Economia sociala- un pas spre dezvoltare!</t>
  </si>
  <si>
    <t>SEED - Social Economy Entrepreneurship Development</t>
  </si>
  <si>
    <t>SPRIJIN PENTRU ÎNFIINȚAREA DE ÎNTREPRINDERI SOCIALE IN REGIUNEA SUD VEST OLTENIA</t>
  </si>
  <si>
    <t>PROGRESSIO- Un proiect in sprijinul economiei sociale</t>
  </si>
  <si>
    <t>TRANS-FORM - Imbunatatirea nivelului de competente ale angajatilor din domeniul distributiei pentru ocuparea sustenabila si de calitate a fortei de munca</t>
  </si>
  <si>
    <t>Imbunatatirea nivelului de cunostinte, competente si aptitudini ale angajatilor din industria de morarit, panificatie si produse fainoase</t>
  </si>
  <si>
    <t>UCB susține antreprenoriatul social</t>
  </si>
  <si>
    <t>Creșterea performanțelor angajaților prin formare continua</t>
  </si>
  <si>
    <t>e-LDER-Care – servicii socio-medicale integrate pentru varstnicii in risc de excluziune sociala din judetul Galati</t>
  </si>
  <si>
    <t>Să ne creștem copiii acasă! O alternativă la instituționalizare pentru județul Gorj</t>
  </si>
  <si>
    <t>Un business competitiv investeste constant in management - Competent</t>
  </si>
  <si>
    <t>Furnizarea de servicii sociale integrate pentru persoanele aflate in risc de saracie sau excluziune sociala din comuna Sadova, judetul Dolj</t>
  </si>
  <si>
    <t>Furnizare de servicii socio- medicale prin Centrul Comunitar de zi "O sansa pentru fiecare" din comuna Tantareni, judetul Gorj</t>
  </si>
  <si>
    <t>PAȘI SPRE VIITOR - servicii comunitare integrate pentru viață independentă</t>
  </si>
  <si>
    <t>Imbunatatirea competentelor practice a studentilor prin activitati de invatare la locul de munca, consiliere si orientare in cariera – Viitor pentru studenti!</t>
  </si>
  <si>
    <t>Acces la programe de educație și formare profesională pentru tinerii si adulții din județul Dolj care au părăsit timpuriu școala (I)</t>
  </si>
  <si>
    <t>Acces la programe de educație și formare profesională pentru tinerii si adulții din județul Dolj care au părăsit timpuriu școala (II)</t>
  </si>
  <si>
    <t>EDUCAT - programe de a doua șansă pentru tineri și adulți</t>
  </si>
  <si>
    <t>Imbumatatirea nivelului de competente ale angajatilor din regiunile Sud-Vest Oltenia si Sud Muntenia</t>
  </si>
  <si>
    <t>Un pas inainte catre excelenta profesionala</t>
  </si>
  <si>
    <t>Masuri integrate de combatere a marginalizarii si excluziunii sociale  din comuna Seaca de Cimp</t>
  </si>
  <si>
    <t>Implementarea de masuri integrate pentru combaterea excluziunii sociale si reducerea gradului de saracie din comuna Isverna</t>
  </si>
  <si>
    <t>Reducerea numărului de persoane aflate în risc de sărăcie sau excluziune socială din comunitățile marginalizate din zona rurală in comuna Bujoreni</t>
  </si>
  <si>
    <t>Masuri integrate de combatere a marginalizarii si excluziunii sociale in zona teritoriului GAL Parang</t>
  </si>
  <si>
    <t>Masuri integrate de combatere a marginalizarii si excluziunii sociale in teritoriul GAL Tinutul Vinului</t>
  </si>
  <si>
    <t>Operaționalizarea ”Centrului Social Multifuncțional” din comuna Plenița</t>
  </si>
  <si>
    <t>Interventii integrate de stimulare a participarii la educatie a copiilor cu parinti plecati la munca in strainatate</t>
  </si>
  <si>
    <t>Implementarea Strategiei de Dezvoltare Locala in comunitatile marginalizate din Orasul Potcoava, judetul Olt</t>
  </si>
  <si>
    <t>SPRIJIN PENTRU TINERII NEETs PENTRU FINALIZAREA STUDIILOR PRIN SERVICII DE EDUCATIE - A DOUA SANSA</t>
  </si>
  <si>
    <t>Standarde pentru Baia Mare - incluziune și integrare fără discriminare</t>
  </si>
  <si>
    <t>Măsuri integrate pentru comunități marginalizate din Câmpia Transilvaniei</t>
  </si>
  <si>
    <t>"Marmaţia se dezvoltă! Implicare comunitară în dezvoltarea locală!"</t>
  </si>
  <si>
    <t>ROMarmatia- abordare integrata a saraciei si excluziunii sociale</t>
  </si>
  <si>
    <t>Servicii Integrate pentru Revigorarea Comunitatii Marginalizate</t>
  </si>
  <si>
    <t>D.A.C.I.A - Dezvoltarea Aptitudinilor, Competentelor si Initiativei Antreprenoriale!</t>
  </si>
  <si>
    <t>Start up Plus in NV</t>
  </si>
  <si>
    <t>DANTE–NV. Dezvoltarea Antreprenoriatului in Regiunea Nord Vest</t>
  </si>
  <si>
    <t>DLI-DIOSIG - Dezvoltare Locală Integrată în Comuna Diosig</t>
  </si>
  <si>
    <t>Capusu Mare - un teritoriu tolerant si responsabil social</t>
  </si>
  <si>
    <t>Sprijin acordat dezvoltarii activitatii intreprinderii sociale Ajutati Copiii-Romania</t>
  </si>
  <si>
    <t>TURDA, ORAȘ INCLUZIV - parteneriat local pentru bunăstarea socială a zonelor marginalizate din municipiu</t>
  </si>
  <si>
    <t>"Incubatorul socio - medical, instrument de inovare sociala"</t>
  </si>
  <si>
    <t>AS NV - Antreprenoriat Sustenabil în regiunea de Nord Vest</t>
  </si>
  <si>
    <t>A.U.R.I.T-  ActiUni pentru Reducerea numarului de persoane aflate in Risc de excluziune prin masuri Integrate in Medieșul Aurit</t>
  </si>
  <si>
    <t>„SPRIJIN PREGATITOR PENTRU INFIINTARE GAL &lt;&lt;DEJ&gt;&gt;  SI REALIZARE SDL”</t>
  </si>
  <si>
    <t>Turda - dezvoltare comunitara prin promovarea incluziunii sociale active</t>
  </si>
  <si>
    <t>Sprijin pregatitor pentru elaborarea Strategiei de Dezvoltare Locala si infiintarea Grupului de Actiune Local al municipiului Satu Mare</t>
  </si>
  <si>
    <t>Incluziune sociala prin interventii integrate inovativ si eficient</t>
  </si>
  <si>
    <t>Spunem STOP marginalizarii printr-o abordare integrata</t>
  </si>
  <si>
    <t>STARTUPPLUS.RO</t>
  </si>
  <si>
    <t>40.000 de motive să devii antreprenor în România</t>
  </si>
  <si>
    <t>SMART-UP DIASPORA</t>
  </si>
  <si>
    <t>Abordare integrată a sărăciei și excluziunii sociale în beneficiul întregii comunități</t>
  </si>
  <si>
    <t>Servicii comunitare integrate pentru o viata de calitate- CIVIC</t>
  </si>
  <si>
    <t>START - Sansa pentru antreprenori si afaceri durabile</t>
  </si>
  <si>
    <t>Investitia in Oameni = Viitorul Comunei Bistrita Birgaului</t>
  </si>
  <si>
    <t>Rodna, masuri integrate pentru o comunitate solidara</t>
  </si>
  <si>
    <t>Elaborarea Strategiei de Dezvoltare Locala prin abordarea Dezvoltarii  Locale  plasata sub Responsabilitatea Comunitatii in municipiul Carei</t>
  </si>
  <si>
    <t>Şansa ta pentru o afacere de succes!</t>
  </si>
  <si>
    <t>START UP AIR - Antreprenoriat Inovativ in regiunea Nord-Vest</t>
  </si>
  <si>
    <t>TRAISAREL DÈMNO ANDA CHEUD - Servicii integrate pentru o viață demnă</t>
  </si>
  <si>
    <t>IMPACT LECHINȚA – Măsuri integrate pentru îmbunătățirea situației socio-economice a persoanelor defavorizate din comunitățile marginalizate ale comunei Lechința, județul Bistrița-Năsăud</t>
  </si>
  <si>
    <t>IMPACT TEACA – Măsuri integrate pentru îmbunătățirea situației socio-economice a persoanelor defavorizate din comunitățile marginalizate ale comunei Teaca, județul Bistrița-Năsăud</t>
  </si>
  <si>
    <t>Antreprenoriat sustenabil in Regiunea Nord Vest</t>
  </si>
  <si>
    <t>TRANSILVANIA START UP - DEZVOLTARE ANTREPRENORIALĂ, CONSILIERE, MENTORAT</t>
  </si>
  <si>
    <t>Imbunătățirea activității de management al resurselor umane în companiIe din sectoarele economice cu potential competitiv prin specializare inteligenta in regiunea de Nord-Vest</t>
  </si>
  <si>
    <t>ACCES- Activități și Competențe pentru Competitivitate Economică și Schimbare</t>
  </si>
  <si>
    <t>CUPA – Capital Uman Performant si Adaptabil</t>
  </si>
  <si>
    <t>CC-Coaching pentru Cariera</t>
  </si>
  <si>
    <t>FC-FORMAREA CONTINUA, CHEIA PENTRU INTARIREA COMPETITIVITATII, IMBUNATATIREA GRADULUI DE ADAPTABILITATE LA SCHIMBARE</t>
  </si>
  <si>
    <t>PROFESIONIȘTI pentru COMPETITIVITATE</t>
  </si>
  <si>
    <t>Pachet integrat de masuri de ocupare individualizate in regiunea Nord-Vest</t>
  </si>
  <si>
    <t>Elaborarea strategiei de dezvoltare locala  a municipiului Bistrita prin mecanismul DLRC</t>
  </si>
  <si>
    <t>"E.G.A.L.O Nord-Vest-Egalitatea accesului la locuri de munca si ocupare in Nord-Vest"</t>
  </si>
  <si>
    <t>Sprijin pentru functionarea GAL DEJ in vederea implementarii SDL</t>
  </si>
  <si>
    <t>SPRIJIN PENTRU FUNCTIONAREA GAL URBAN TURDA IN VEDEREA IMPLEMENTARII SDL TURDA</t>
  </si>
  <si>
    <t>Sprijin pentru Grupul de Actiune Locala Carei pentru Coeziune Sociala in vederea implementarii "Strategiei de dezvoltare locala sociala a Municipiului Carei, plasata sub responsabilitatea comunitatii"</t>
  </si>
  <si>
    <t>Implică-te în prezent ! Schimbă viitorul ! - Functionarea Grupului de Actiune Locala Plaiuri Somesene</t>
  </si>
  <si>
    <t>Servicii integrate inteligente pentru reducerea numărului de persoane marginalizate din comuna Valea Ierii, judet Cluj</t>
  </si>
  <si>
    <t>PISC – Performanta. Inovatie. Strategie. Competenta.</t>
  </si>
  <si>
    <t>SCC - Strategie, Competenta, Competitivitate.</t>
  </si>
  <si>
    <t>Sprijin pentru functionarea GAL Baia Mare</t>
  </si>
  <si>
    <t>Evoluția organizaționala și tradiția succesului - rețeta performantei</t>
  </si>
  <si>
    <t>SMART – Intreprinderi competitive prin dezvoltarea Strategiilor de Management cu accent pe Adaptabilitate, calitate, incluziune si inovare, pentru imbunatatirea  organizarii muncii, a performantelor  Resurelor umane angajate, a statutului lor profesional si a competentelor, inclusiv a celor de tip TIC.</t>
  </si>
  <si>
    <t>Să avem grijă de seniorii nostri</t>
  </si>
  <si>
    <t>Afaceri sociale într-o societate solidară</t>
  </si>
  <si>
    <t>Solidaritate cu vârsta a treia</t>
  </si>
  <si>
    <t>Solidaritate și responsabilitate socială</t>
  </si>
  <si>
    <t>CES Recea - Consolidarea economiei sociale in Recea</t>
  </si>
  <si>
    <t>Uniunea Nationala a Patronatului Roman sprijina competentele</t>
  </si>
  <si>
    <t>Formare profesionala pentru adaptare la specializare inteligenta</t>
  </si>
  <si>
    <t>COMPETIT - Formare si calificare pentru competitivitatea intreprinderilor</t>
  </si>
  <si>
    <t>START în economia socială!</t>
  </si>
  <si>
    <t>ACASA - Asistarea Copiilor Care Au Parinti Plecati la Munca in Strainatate Pentru Atenuarea Riscului de Separare de Familie</t>
  </si>
  <si>
    <t>PROTECT(ie) – Prevenirea Riscurilor prin servicii de specialitate oferite la Timp Elevilor, Copiilor si Tinerilor, aflati in risc de separare de familie in municipiul Cluj-Napoca</t>
  </si>
  <si>
    <t>Cariere de succes prin stagii de practica si orientare  profesionala</t>
  </si>
  <si>
    <t>Stagii de practica in regiunea Nord-Vest pentru elevii din domeniul turismului si alimentatiei</t>
  </si>
  <si>
    <t>Calitate si interdisciplinaritate in practica studenților Universitații Babeș-Bolyai in management cultural (CIP)</t>
  </si>
  <si>
    <t>Stagii de practica pentru elevii din regiunea Nord-Vest in domeniul turismului si alimentatiei</t>
  </si>
  <si>
    <t>Implementarea de masuri integrate in comuna Birsana</t>
  </si>
  <si>
    <t>Reducerea numarul  persoanelor aflate in risc de saracie sau excluziune sociala din comunitatea marginalizata in Orasul Sacueni</t>
  </si>
  <si>
    <t>Biserica alaturi de comunitatile marginalizate din teritoriul GAL Mara-Gutai</t>
  </si>
  <si>
    <t>SOS Tinutul Haiducilor. Sustenabilitate  prin interventii sociale integrate in terioriu GAL Tinutul Haiducilor</t>
  </si>
  <si>
    <t>Program de sprijin pentru integrarea socio-profesionala si asigurarea serviciilor de locuire tip “Prima camera” pentru tinerii care parasesc sistemul institutionalizat de protectie a copilului din judetul Bihor</t>
  </si>
  <si>
    <t>Stagii de practică pentru cariere de succes</t>
  </si>
  <si>
    <t>Dobandirea de competente necesare unui loc de munca prin practica nationala si transnationala</t>
  </si>
  <si>
    <t>Stagii de practica in domeniile marketing, comunicare, media si jurnalism pentru studentii din Regiunea Nord-Vest</t>
  </si>
  <si>
    <t>Practică Avansată pentru succesul în cariera INGinerească - PAVING</t>
  </si>
  <si>
    <t>Formarea profesională prin activități practice cu scopul creșterii inserției pe piața muncii în domeniul medical (PRACTINDERMED)</t>
  </si>
  <si>
    <t>SCOP.OM - Stagii de practică, Consiliere si Orientare Profesională pentru elevii din invatamantul profesional si tehnic din Ocna Mures</t>
  </si>
  <si>
    <t>MEDPRACT - Competitivitate, performanta si responsabilitate sociala prin stagii de practica medicala integrata</t>
  </si>
  <si>
    <t>SMART Student for Future! Program complex de practică pentru studenții de la Facultățile de Istorie și Filosofie, Litere, Psihologie și Științele Educației, în vederea facilitării inserției pe piața muncii.</t>
  </si>
  <si>
    <t>Suntem alături de TINE (ri) !</t>
  </si>
  <si>
    <t>Învățare continuă, o decizie bună pentru cariera!</t>
  </si>
  <si>
    <t>Implementarea SDL in comunitatile marginalizate din teritoriul GAL Tovishat</t>
  </si>
  <si>
    <t>INCLUZIV - Actiuni complexe de  îmbunătățire a calității vieții, de creștere a coeziunii sociale si de dezvoltare economica pentru populatia din CHETANI</t>
  </si>
  <si>
    <t>DLRC Incluziv Lider Bistrița Năsăud</t>
  </si>
  <si>
    <t>Conectarea comunitatilor rurale din Regiunile Nord-Vest si Centru prin masuri de educatie INTER-generationala, INTER-culturala, INTER-comunitara</t>
  </si>
  <si>
    <t>Atelierul de învăţare</t>
  </si>
  <si>
    <t>O șansă în plus la educație: o șansă pentru viitor</t>
  </si>
  <si>
    <t>Califică-te și progresează!</t>
  </si>
  <si>
    <t>„Șanse noi”</t>
  </si>
  <si>
    <t>Promovare-Implementare-Colaborare - principiile formarii profesionale continue aplicate la nivelul regiunii Nord-Vest</t>
  </si>
  <si>
    <t>“DINEX - Solutii de Dezvoltare INtegrata a comunităților în risc de sărăcie și EXcluziune socială din Țara Oașului”</t>
  </si>
  <si>
    <t>Îmbunătățirea statutului pe piața muncii a angajaților, prin programe de formare, certificare competențe și consiliere profesională – "A.S.I.S.T."</t>
  </si>
  <si>
    <t>Competente digitale si procese inovatoare in business – DIGITAL-PRO</t>
  </si>
  <si>
    <t>Conectarea comunitatilor rurale din Regiunile Nord-Est si Sud-Est prin masuri de educatie INTER-generationala, INTER-culturala, INTER-comunitara</t>
  </si>
  <si>
    <t>Educatia- cheia succesului</t>
  </si>
  <si>
    <t>Șansa este de partea ta!</t>
  </si>
  <si>
    <t>NESES - „Start-up social Nord Est !” – antreprenoriat social sustenabil in regiunea Nord-Est</t>
  </si>
  <si>
    <t>PRACTICA – punte între școală și locul de muncă</t>
  </si>
  <si>
    <t>Integrarea screeningului primar HPV in programul national de screening pentru cancerul de col uterin</t>
  </si>
  <si>
    <t>Cresterea capacitatii institutionale si a competentelor profesionale ale specialistilor din sistemul de sanatate in scopul implementarii Programului National de screening pentru cancerul de san</t>
  </si>
  <si>
    <t>Creşterea calităţii actului medical prin îmbunătăţirea nivelului competenţelor profesioniştilor din sectorul medical</t>
  </si>
  <si>
    <t>Dezvoltarea competenţelor profesioniştilor din domeniul sănătaţii ȋn managementul pre şi post natal al afecţiunilor cu impact asupra mortalităţii infantile</t>
  </si>
  <si>
    <t>SONOHEPAPREVENT-Program strategic de formare multidisciplinară (clinică şi ecografică) a personalului medical în prevenţia şi diagnosticul precoce al hepatitelor cronice virale B şi C şi a complicaţiilor acestora: ciroza hepatică şi cancerul hepatic.</t>
  </si>
  <si>
    <t>Formarea PROfesionala a personalului medical in GENetica medicala PROGEN</t>
  </si>
  <si>
    <t>SPER - Formare specifica pentru prevenirea, eliminarea și reducerea cancerului colo-rectal</t>
  </si>
  <si>
    <t>Sănătatea pe primul plan – pregătirea profesioniştilor din sistemul medical in judeţul Dâmboviţa</t>
  </si>
  <si>
    <t>FRAC – Formarea nationala a specialistilor in recuperarea afectiunilor congenitale si genetice</t>
  </si>
  <si>
    <t>Formarea cadrelor medicale implicate în implementarea programului prioritar de sănătate Tuberculoză</t>
  </si>
  <si>
    <t>,,Imbunatatirea competentelor PROfesionale ale personalului medical implicat in realizarea actului medical din specialități relevante pentru managementul multidisciplinar al bolilor GENEtice RARE” (PROGENERARE)”</t>
  </si>
  <si>
    <t>"Imbunatatirea nivelului competentelor PROfesionistilor din sistemul medical in domeniul chirurgiei ONCOlogice minim invazive abdominale - PRONCO"</t>
  </si>
  <si>
    <t>Formarea specialistilor implicați în furnizarea de servicii medicale pentru preventia nasterii premature si pentru ingrijirea nou nascutului prematur in vederea reducerii mortalitatii si morbiditatii infantile</t>
  </si>
  <si>
    <t>COLOREC: Dezvoltarea competențelor personalului medical specializat si al medicilor de familie in domeniul prevenției, diagnosticarii și tratamentului chirurgical al cancerului colorectal</t>
  </si>
  <si>
    <t>EXTRAVITAL - Implementarea în activitatea curentă a secţiilor de Anestezie şi Terapie Intensivă (ATI) din România a metodelor moderne de „Suport Vital Extracorporeal al funcţiilor cardio-pulmonară, renală şi hepatică” dovedite a scădea mortalitatea la pacientul critic, şi Creşterea Competenţelor Profesionale a Personalului Specializat</t>
  </si>
  <si>
    <t>SPITAL – COMUNITATE, flux de ingrijire continua a nou-nascutului si a sugarului  cu risc crescut de imbolnavire si deces</t>
  </si>
  <si>
    <t>EndoMIP - Imbunatatirea nivelului de competente al profesionistilor din sectorul medical in domeniul endocrinologiei, pentru prevenirea maladiilor cu impact populational</t>
  </si>
  <si>
    <t>STRATEG PLUS - PARTENERIAT PENTRU DEZVOLTARE LOCALĂ DURABILĂ</t>
  </si>
  <si>
    <t>Dezvoltarea integrată a comunităților marginalizate din cadrul Sectorului 2 București</t>
  </si>
  <si>
    <t>UNIT 2 RMPD – Ucenicie și stagii pentru tineri NEETs din regiunile mai puțin dezvoltate</t>
  </si>
  <si>
    <t>UNIT 4 RMPD – Ucenicie și stagii pentru șomerii non-NEET din Regiunile mai puțin dezvoltate</t>
  </si>
  <si>
    <t>ACTIMOB 1- Activare și mobilitate tineri NEETs</t>
  </si>
  <si>
    <t>Stimularea înființării de noi întreprinderi mici și mijlocii "Start-up Nation 3" Regiunea Nord-Vest, Regiunea Centru, Regiunea Nord-Est</t>
  </si>
  <si>
    <t>Organizarea de programe de depistare precoce (screening), diagnostic și tratament precoce al tuberculozei, inclusiv al tuberculozei latente</t>
  </si>
  <si>
    <t>Stimularea înființării de noi întreprinderi mici și mijlocii "Start-up Nation 1" Regiunea Nord-Vest, Regiunea Vest, Regiunea Sud-Vest Oltenia</t>
  </si>
  <si>
    <t>Stimularea înființării de noi întreprinderi mici și mijlocii "Start-up Nation 2" Regiunea Nord-Vest, Regiunea Sud-Est, Regiunea Sud-Muntenia</t>
  </si>
  <si>
    <t>LIVE(RO) 1 - Formarea personalului medical din Romania pentru screeningul populational al infectiilor cronice cu virusuri hepatitice B/C/D</t>
  </si>
  <si>
    <t>INTESPO - Înregistrarea Tinerilor în Evidențele Serviciului Public de Ocupare</t>
  </si>
  <si>
    <t>UNIT 2 RMD – Ucenicie și stagii pentru tineri NEETs din regiunea mai dezvoltată</t>
  </si>
  <si>
    <t>Susținerea îmbunătățirii nivelului de competențe și de calificare a șomerilor, a persoanelor inactive, a persoanelor de etnie romă și a persoanelor din mediul rural, din Regiunea București-Ilfov, prin facilitarea participării acestora la activități și măsuri integrate, inovatoare și personalizate, în vederea facilitării și inserției pe piața muncii – “FORMARE, CERTIFICARE ȘI OCUPARE (MORE)”</t>
  </si>
  <si>
    <t>Dă o șansă vieții - Program național de îngrijire a gravidei și copilului -  etapa I</t>
  </si>
  <si>
    <t>PRO ACCES RMPD  ALTERNATIV - Stimularea mobilității și subvenționarea locurilor de muncă pentru șomeri și inactivi</t>
  </si>
  <si>
    <t>Crearea și implementarea serviciilor comunitare integrate pentru combaterea sărăciei și a excluziunii sociale</t>
  </si>
  <si>
    <t>ACTIMOB 2 RMPD ALTERNATIV - Activare și mobilitate tineri NEETs</t>
  </si>
  <si>
    <t>Împreună Dezvoltăm Sectorul 5</t>
  </si>
  <si>
    <t>Cresterea ocuparii somerilor si a persoanelor inactive, prin furnizarea masurilor de ocupare integrate in regiunea Bucuresti-Ilfov - NEGOTIUM</t>
  </si>
  <si>
    <t>”TEAM-UP: Progres în calitatea îngrijirii alternative a copiilor”</t>
  </si>
  <si>
    <t>Servicii medicale de tratament al persoanelor infectate cu HIV/ SIDA</t>
  </si>
  <si>
    <t>PRO ACCES ALTERNATIV BUCURESTI – ILFOV   Stimularea mobilității și subvenționarea locurilor de muncă pentru șomeri și inactivi</t>
  </si>
  <si>
    <t>”VENUS -  Împreună pentru o viață în siguranță!”</t>
  </si>
  <si>
    <t>Sprijin pentru functionarea Asociației Gândim și Acționăm Local în Sectorul 4</t>
  </si>
  <si>
    <t>Dezvoltarea sistemului de asistență socială pentru combaterea sărăciei și a excluziunii sociale</t>
  </si>
  <si>
    <t>UNIT 5 RMD si RMPD – Ucenicie și stagii pentru șomerii non-NEET din regiunile mai dezvoltate si mai puțin dezvoltate</t>
  </si>
  <si>
    <t>ACTIMOB - NEETs - Activare și mobilitate tineri NEETs</t>
  </si>
  <si>
    <t>ACTIMOB 3 RMPD „Activare și mobilitate tineri NEETs”</t>
  </si>
  <si>
    <t>ȘANSE PENTRU VIITOR - PRIN MĂSURI INTEGRATE</t>
  </si>
  <si>
    <t>PROACCES 2 - Stimularea mobilității și subvenționarea locurilor de muncă pentru șomeri și inactivi</t>
  </si>
  <si>
    <t>#FAPTE - Regenerare Urbana Amurgului</t>
  </si>
  <si>
    <t>#SPER - SPRIJIN PENTRU ANGAJATORI ȘI ANGAJAȚI</t>
  </si>
  <si>
    <t>Centru de zi pentru copii cu dizabilități Periș, județul Ilfov</t>
  </si>
  <si>
    <t>„Furnizarea serviciilor de sănătate din programele de prevenție, depistare precoce, diagnostic și tratament precoce al leziunilor precanceroase colorectale - ROCCAS II - Bucuresti-Ilfov”</t>
  </si>
  <si>
    <t>ONCOPREV – FII RESPONSABILĂ DE SĂNĂTATEA TA! PREVENȚIE, DEPISTARE, DIAGNOSTIC SI TRATAMENT PRECOCE AL CANCERULUI DE COL UTERIN</t>
  </si>
  <si>
    <t>Fii responsabilă de sănătatea ta – programe regionale de prevenție, depistare precoce, diagnostic și tratament precoce al cancerului de sân - etapa II - Regiunile de dezvoltare: Nord-Vest, Vest</t>
  </si>
  <si>
    <t>ONCOFEM - FII RESPONSABILĂ DE SĂNĂTATEA TA! PREVENȚIE, DEPISTARE, DIAGNOSTIC SI TRATAMENT PRECOCE AL CANCERULUI DE SAN</t>
  </si>
  <si>
    <t>LIVE(RO)2-SUD: Program regional de prevenire, screening și diagnostic al pacienților cu boli hepatice cronice secundare infecțiilor virale cu virusuri hepatice B/D și C</t>
  </si>
  <si>
    <t>Program regional integrat de prevenire, depistare precoce (screening), diagnostic și direcționare către tratament al pacienților cu boli hepatice cronice secundare infecțiilor virale cu virusuri hepatice B/D și C din regiunile Nord-Est si Sud-Est - LIVE(RO) 2 - EST</t>
  </si>
  <si>
    <t>Leaving Care -Integrarea socio-profesională a tinerilor care părăsesc sistemul de protecție specială din regiunea Bucuresti-Ilfov</t>
  </si>
  <si>
    <t>„Furnizarea serviciilor de sănătate din programele de prevenție, depistare precoce, diagnostic și tratament precoce al leziunilor precanceroase colorectale - ROCCAS II - Sud-Muntenia”</t>
  </si>
  <si>
    <t>Managementul de caz – Proces de incluziune pe piaţa muncii</t>
  </si>
  <si>
    <t>Relația SPO cu angajatorii – eSPOR</t>
  </si>
  <si>
    <t>O nouă șansă pentru persoanele care nu au finalizat învățământul obligatoriu - sprijin pentru o capitală educată!</t>
  </si>
  <si>
    <t>DIN NOU LA ȘCOALĂ</t>
  </si>
  <si>
    <t>EDUCAȚIA, O ȘANSĂ CONTINUĂ</t>
  </si>
  <si>
    <t>ÎNTOARCE-TE LA ȘCOALĂ!</t>
  </si>
  <si>
    <t>PROACCES 3 - Stimularea mobilității și subvenționarea locurilor de muncă pentru șomeri</t>
  </si>
  <si>
    <t>Program postuniversitar de formare in economia sanatatii  [ HEALTHESIS ]</t>
  </si>
  <si>
    <t>NATALCARE-Program complex de informare, conștientizare și îngrijire a gravidei și copilului</t>
  </si>
  <si>
    <t>Comunități implicate, educație de calitate</t>
  </si>
  <si>
    <t>Educația - o responsabilitate a tuturor</t>
  </si>
  <si>
    <t>Școala pentru toți - acces la educație de calitate pentru preșcolari, școlari și cadre didactice din Regiunea Nord-Vest</t>
  </si>
  <si>
    <t>INO-PRO - INOvatie si PROgres pentru o educatie scolara de calitate si incluziva, in judetul Dambovita</t>
  </si>
  <si>
    <t>"Scoala asa cum ne place!" - Masuri integrate de crestere a accesului si participarii copiilor, tinerilor si adultilor la educatie</t>
  </si>
  <si>
    <t>E.C.I.S. - Educație de calitate și incluziune socială</t>
  </si>
  <si>
    <t>Dezvoltarea si implementarea de instrumente motivationale şi didactice inovatoare pentru şcoala sibiană incluzivă</t>
  </si>
  <si>
    <t>Profesori competenți în școli incluzive. Dezvoltarea şi implementarea de instrumente motivaţionale şi didactice inovatoare în mediile educaționale defavorizate din Regiunea Sud-Est (IMD-ProfSkills)</t>
  </si>
  <si>
    <t>Școala Bucuriei - Parteneriat pentru o comunitate de învățare durabilă</t>
  </si>
  <si>
    <t>MASURI INTEGRATE IN UNITATI SCOLARE DEFAVORIZATE DIN TERITORIUL I.T.I. DELTA DUNĂRII PENTRU SERVICII SI PROGRAME EDUCATIONALE DE CALITATE PENTRU  PREVENIREA SI INTERVENTIA, INCLUSIV PRIN MĂSURI DE COMPENSARE,  IN REDUCEREA FENOMENULUI PĂRĂSIRII TIMPURII A SCOLII_PROED</t>
  </si>
  <si>
    <t>Facilitarea accesului la educație, dezvoltarea serviciilor educaționale și a capacității resurselor umane în unitățile de învățământ vulnerabile din comunele Vetrișoaia, Oșești și Pungești</t>
  </si>
  <si>
    <t>Acces egal si calitativ la educație in județele Giurgiu si Teleorman – EDUGREAT</t>
  </si>
  <si>
    <t>Alege Școala - o șansă pentru viitor!</t>
  </si>
  <si>
    <t>Scoala Prietena Ta – parteneriat pentru sustinerea educatiei in Tecuci in vederea  reducerii parasirii timpurii a scolii si pentru reintoarcerea in sistemul de educatie si formare a tinerilor si adultilor care au abandonat scoala, precum si pentru implementarea de masuri integrate pentru o abordare participativa la educatie a comunitatii si inclusiva a grupurilor vulnerabile.</t>
  </si>
  <si>
    <t>PREGĂTIȚI PENTRU PIAȚA MUNCII</t>
  </si>
  <si>
    <t>Școala pentru Viață – Program integrat de acces egal la educație pentru copiii din comuna Ciulnița, județul Ialomița</t>
  </si>
  <si>
    <t>EduMix - Măsuri integrate de sprijin a copiilor vulnerabili aflați în risc educațional din comuna Scânteia, județul Ialomița</t>
  </si>
  <si>
    <t>MASURI INTEGRATE PENTRU PARTICIPARE ȘI REINTEGRARE SCOLARA IN STRUCTURI SCOLARE DEFAVORIZATE IN VEDEREA CRESTERII PARTICIPARII LA EDUCATIE SI FORMARE  IN MEDIUL RURAL ȘI COMUNITATI MARGINALIZATE DIN JUDETUL IAȘI_ PARESCO</t>
  </si>
  <si>
    <t>"Cercul cu zâmbete”- Măsuri educaționale integrate pentru reducerea și prevenirea abandonului școlar, promovarea accesului egal la învățământ de calitate prin activități extracuriculare și extrașcolare pentru reintegrarea în educație și formare a comunității marginalizate din comuna Modelu, județul Călărași</t>
  </si>
  <si>
    <t>ACCesibilizarea ofertei de EDucație și formare pentru comunități școlare defavorizate din județul Tulcea, prin utilizarea resurselor educaționale deschise - ACCED</t>
  </si>
  <si>
    <t>PROFESORI MOTIVATI PENTRU INCLUZIUNE SCOLARĂ ȘI EDUCATIE DE CALITATE IN UNITATI SCOLARE DEFAVORIZATE DIN COMUNITATI MARGINALIZATE ȘI IZOLATE DIN  TERITORIUL I.T.I. DELTA DUNARII_PRO_ITI.</t>
  </si>
  <si>
    <t>InFORMA-Programe educationale pentru personalul din scolile defavorizate din judetul Bacau</t>
  </si>
  <si>
    <t>"Cresterea calitatii procesului educational prin implementarea de masuri integrate"</t>
  </si>
  <si>
    <t>Soluții inovative și integrate în educație pentru copii, părinți și cadre didactice.</t>
  </si>
  <si>
    <t>Proces educational optimizat prin activitati de mentorat în școlile bistritene</t>
  </si>
  <si>
    <t>Scoala, prietenul tău de azi și de mâine</t>
  </si>
  <si>
    <t>Școli prietenoase în comunități implicate</t>
  </si>
  <si>
    <t>CEPS Turda - Calitate, Egalitate și Prietenie în școlile din Turda</t>
  </si>
  <si>
    <t>Școli creative</t>
  </si>
  <si>
    <t>Activități și măsuri integrate pentru susținerea studenților în procesul tranziției de la școală la piața muncii în condiții de nediscriminare și incluziune socială</t>
  </si>
  <si>
    <t>Hai la școală! o șansă pentru viitor.</t>
  </si>
  <si>
    <t>Învață, Dobândește, Dăruiește!</t>
  </si>
  <si>
    <t>Deschidem școala, deschidem viitorul!</t>
  </si>
  <si>
    <t>EduForm - EDUcatie incluziva de calitate prin FORMare profesionala continua</t>
  </si>
  <si>
    <t>DidactForm - Cadre DIDACTice FORmate pentru educatie incluziva de calitate</t>
  </si>
  <si>
    <t>"EDU@1000 Sanse la un viitor mai bun pentru 1000 de copii din Borsa si Viseu de Sus"</t>
  </si>
  <si>
    <t>PRO EDUCAȚIE! – Măsuri educaționale integrate pentru stimularea accesului la educație a copiilor aparținând unor grupuri vulnerabile</t>
  </si>
  <si>
    <t>Scoală incluzivă pentru o comunitate integrată</t>
  </si>
  <si>
    <t>FRIENDS – Facilitarea Revitalizării Integrate a Educației Necesare unei Dezvoltări Sustenabile</t>
  </si>
  <si>
    <t>SCOALA MEA - Sprijinirea Creativității și Organizarea Altfel a Lecțiilor prin Asigurarea de Măsuri Educaționale Adecvate</t>
  </si>
  <si>
    <t>"Dezvoltarea capitalului uman din Municipiul Turnu Magurele prin participarea la educatie"</t>
  </si>
  <si>
    <t>Educație proactivă pentru creșterea angajabilității prin consolidarea competențelor și prin stagii de practică (eConPracTic)</t>
  </si>
  <si>
    <t>Educația –șansa viitorului tău!</t>
  </si>
  <si>
    <t>Ne place la școală  - SOS!</t>
  </si>
  <si>
    <t>QualForm- Asigurarea CALității educației prin FORMare profesională continuă</t>
  </si>
  <si>
    <t>EDIS 2 - Educație incluzivă prin măsuri integrate și inovatoare în Școala Gimnazială Vărbilău, județul Prahova</t>
  </si>
  <si>
    <t>Fii un student pregatit pentru jobul dorit - Start Job!</t>
  </si>
  <si>
    <t>STEFAN – Susținerea Transversală a Educației prin Acțiuni în județul Neamț</t>
  </si>
  <si>
    <t>Învaţă din practică! INDIP</t>
  </si>
  <si>
    <t>CAREER- Consilierea si practica Adaptate Realitatii Economice, Eficiente si Relevante la locul de munca</t>
  </si>
  <si>
    <t>"Vino la şcoală!"-Proiect pentru reducerea abandonului şcolar şi creşterea participării la educaţie</t>
  </si>
  <si>
    <t>Spre angajare, prin practica</t>
  </si>
  <si>
    <t>ȘANSA LA EDUCAȚIE, VIITOR ASIGURAT (SEVA)</t>
  </si>
  <si>
    <t>TehniCOOL – Îmbunătățirea accesului la activități de învățare în mediul de muncă real pentru elevii învățământului profesional și tehnic din județul Ialomița</t>
  </si>
  <si>
    <t>Implicare! Dezvoltare! Reușită!</t>
  </si>
  <si>
    <t>Dezvoltarea de competenţe în vederea facilitării accesului pe piaţa muncii</t>
  </si>
  <si>
    <t>ADMISI - Abandon Diminuat prin Măsuri Integrate Sustenabile în Învățământ</t>
  </si>
  <si>
    <t>Parteneriat pentru acces egal la educație</t>
  </si>
  <si>
    <t>Galați, invață să practici-practică să înveți!</t>
  </si>
  <si>
    <t>Program eficient de pregătire practică a studenților în domeniul protecției și monitorizării mediului - ProMediu</t>
  </si>
  <si>
    <t>DO ITC ASACHI</t>
  </si>
  <si>
    <t>Stagii de practică pentru studenți în economie şi administrație publică ECOPRAC</t>
  </si>
  <si>
    <t>Practică pentru viitor</t>
  </si>
  <si>
    <t>Consiliere-Practică-Motivare-avantaje pentru angajare!</t>
  </si>
  <si>
    <t>Stagii practice inovatoare şi activităţi de referinţă europeană în domeniul producției de produse agroalimentare cu atribute tradiţionale şi de diferenţiere – TRADif</t>
  </si>
  <si>
    <t>UAT’s next ? Îmbunătățirea accesului pe piața muncii a absolvenților Universității de Arte din Târgu Mureș prin facilitarea activităților de învățare în mediul de muncă real național și european</t>
  </si>
  <si>
    <t>CARTE – Combaterea Abandonului prin Resurse și Tehnici Educaționale</t>
  </si>
  <si>
    <t>Orice ai invata, inveti pentru tine- stop abandonului scolar!</t>
  </si>
  <si>
    <t>Sprijinirea tranziţiei studenţilor din domeniul ingineriei către piaţa muncii prin stagii de practică inovatoare, Practinov</t>
  </si>
  <si>
    <t>Alege școala pentru un viitor mai bun</t>
  </si>
  <si>
    <t>Școala comunității Remetea Chioarului</t>
  </si>
  <si>
    <t>Merităm să învățăm</t>
  </si>
  <si>
    <t>DREAM – Dezvoltarea Regională a Educației prin Acțiuni Măsurabile</t>
  </si>
  <si>
    <t>STEPS – Susținerea Transversală a Educației Preșcolarilor și Școlarilor</t>
  </si>
  <si>
    <t>PACT - Parteneriat activ pentru calitate și transfer de cunoștințe în comunități școlare din județele Botoșani și Suceava</t>
  </si>
  <si>
    <t>CREATIV – Contribuția Responsabilă în Educație prin Tehnici Integrate pentru Viitor</t>
  </si>
  <si>
    <t>MENS SANA – Măsuri Educaționale Necesare Sprijinului Sustenabil Adaptat Nevoilor Actuale</t>
  </si>
  <si>
    <t>VECTORI - Valorificare Educațională Continuă prin Tehnici Orientate spre Revitalizarea Învățământului</t>
  </si>
  <si>
    <t>Stagii practice inovatoare pentru elevi – SPRINT</t>
  </si>
  <si>
    <t>Parteneriat pentru stagii de practică - Primul pas pentru o carieră în industria alimentară</t>
  </si>
  <si>
    <t>Experiența face diferența</t>
  </si>
  <si>
    <t>ELECTRONIC INTERNSHIPS – Elemente Locale de Educație și Competențe Tehnice Readaptate la Ocupațiile și Nevoile din Industriile Competitive</t>
  </si>
  <si>
    <t>Multiplicarea metodelor de Educație și a Competențelor prin Adaptarea la Nevoile Industriilor Competitive - EMPLOY MECHANICS!</t>
  </si>
  <si>
    <t>Stagii de practică azi, valoare și performanță mâine!</t>
  </si>
  <si>
    <t>Dezvolta abilitati practice prin Agro  Tehnic Internship</t>
  </si>
  <si>
    <t>Practică și vei fi competent!</t>
  </si>
  <si>
    <t>Crearea mediului de practică pentru elevii din învățământul profesional din localitatea Sfântu Gheorghe</t>
  </si>
  <si>
    <t>PROGRAM INTEGRAT DE STAGII DE PRACTICĂ</t>
  </si>
  <si>
    <t>PRACTICA SA INVETI SI INVATA SA PRACTICI!</t>
  </si>
  <si>
    <t>FARMAPract-Activitati integrate de practica si orientare profesionala pentru specializarile Farmacie, Nutritie si Dietetica</t>
  </si>
  <si>
    <t>Stagiul de practică - primul pas spre angajare!</t>
  </si>
  <si>
    <t>STAGIAR- STAGIi de practică în domeniul AgRicol</t>
  </si>
  <si>
    <t>Competente  adaptate  pietei  muncii  pentru  studentii  de  la  Chimie  și   inginerie chimica,  Fizică,  Biologie si geologie (CompetentCFB)</t>
  </si>
  <si>
    <t>EDUWORK-Dezvoltarea competențelor practice, punte intre educație și piata muncii</t>
  </si>
  <si>
    <t>Cresterea accesului studentilor pe piata muncii prin facilitarea stagiilor de practica, intership si consiliere profesionala – IMI DORESC!</t>
  </si>
  <si>
    <t>PACT – Parteneriat pentru activități de calificare a tinerilor</t>
  </si>
  <si>
    <t>Studenți și elevi activi-angajați productivi!</t>
  </si>
  <si>
    <t>CURRICULUM RELEVANT, EDUCAȚIE DESCHISĂ pentru toți - CRED</t>
  </si>
  <si>
    <t>Împreună universități și angajatori.  Un sistem integrat de programe educaționale inovative</t>
  </si>
  <si>
    <t>Inserția pe piața muncii – vectorul învățământului terțiar</t>
  </si>
  <si>
    <t>Educație și formare competitivă pe piața muncii - EduForm</t>
  </si>
  <si>
    <t>ÎNVӐŢӐMÂNT TERŢIAR INOVATIV CORELAT CU STRATEGIA DE DEZVOLTARE INTELIGENTӐ</t>
  </si>
  <si>
    <t>Oferte educationale noi si flexibile in invatamantul tertiar universitar si non-universitar tehnic conforme cu cerintele pietei muncii in schimbare</t>
  </si>
  <si>
    <t>Solutii inovatoare pentru Universitati si Colegiul tehnic in vederea asigurarii Competitivitatii procesului Educational, corelat cu domeniile de Specializare inteligenta - SUCCES</t>
  </si>
  <si>
    <t>Educația, o șansă pentru Valea Jiului!</t>
  </si>
  <si>
    <t>DINAMIC - OPTIMIZAREA OFERTELOR DE STUDII DIN ÎNVĂȚĂMÂNT TERȚIAR UNIVERSITAR ȘI NON-UNIVERSITAR TEHNIC ÎN SPRIJINUL ANGAJABILITĂȚII PERSOANELOR DEFAVORIZATE</t>
  </si>
  <si>
    <t>Metode Educationale pentru Dezvoltarea Invatamantului Inovativ Antreprenorial - M.E.D.I.I.A</t>
  </si>
  <si>
    <t>SmartDoct - Programe de inalta calitate pentru doctoranzii si cercetatorii post-doctorat ai Universitatii din Oradea pentru cresterea relevantei cercetarii si inovarii in contextul economiei regionale</t>
  </si>
  <si>
    <t>Educație antreprenorială și consiliere profesională pentru doctoranzi și cercetători postdoctorali în vederea organizării transferului de cunoaștere din domeniul științelor socio-umaniste către piața muncii (ATRiUM)</t>
  </si>
  <si>
    <t>Educatie antreprenoriala inovativa - EducAtIv</t>
  </si>
  <si>
    <t>Doctoranzi şi cercetători postdoctorat pregătiţi pentru piaţa muncii!</t>
  </si>
  <si>
    <t>Dezvoltarea culturii antreprenoriale a studenților de la inginerie și arhitectură prin crearea unei rețele de centre de pregătire în antreprenoriat-AntreprenorIng</t>
  </si>
  <si>
    <t>Universitatea Antreprenorială – sistem de educaţie superioară şi de formare pentru piața muncii din România prin acordarea de burse pentru doctoranzi şi cercetători postdoctorat si implemetarea de programe de formare antreprenoriala inovative</t>
  </si>
  <si>
    <t>Cercetare doctorală si postdoctorală de calitate, inovativă și relevantă pentru piata muncii</t>
  </si>
  <si>
    <t>CEO Antreprenor - Competitivitate, Excelenta, Oportunitate!</t>
  </si>
  <si>
    <t>MASURI ACTIVE PENTRU CRESTEREA PARTICIPARII LA INVATAMANTUL TERTIAR ANTREPRENORIAL A STUDENTILOR  DIN MEDII DEFAVORIZATE_Antre_S</t>
  </si>
  <si>
    <t>Burse pentru educația antreprenorială în rândul doctoranzilor și cercetătorilor postdoctorat (Be Antreprenor!)</t>
  </si>
  <si>
    <t>Antreprenoriat Competent in randul Tinerilor  –  Invatamant Inovativ  pentru Viitor – ACTIV</t>
  </si>
  <si>
    <t>Atragerea de candidati (viitori studenti) la invatamantul tertiar universitar ingineresc si pregatirea lor pentru cerintele pietei muncii actuale</t>
  </si>
  <si>
    <t>Antreprenor UBB!</t>
  </si>
  <si>
    <t>Sisteme de invatare bazate pe munca prin burse antreprenor pentru doctoranzi si postdoctoranzi (SIMBA)</t>
  </si>
  <si>
    <t>Cercetator-antreprenor pe piata muncii in domeniile de specializare inteligenta (CERT-ANTREP)</t>
  </si>
  <si>
    <t>Acces și echitate în universități. Demersuri antreprenoriale inovatoare pentru studenți și cadre didactice.</t>
  </si>
  <si>
    <t>Student antreprenor in cadrul  Facultatilor de Stiinte Sociale, Litere si Geografie</t>
  </si>
  <si>
    <t>Dezvoltarea abilităților antreprenoriale pentru doctoranzi și postdoctoranzi în domeniul științelor economice</t>
  </si>
  <si>
    <t>DECIDE - Dezvoltare prin educație antreprenorială și cercetare inovativă doctorală și postdoctorală</t>
  </si>
  <si>
    <t>Dezvoltarea învățământului terțiar universitar în sprijinul creșterii economice - PROGRESSIO</t>
  </si>
  <si>
    <t>Student antreprenor in cadrul Facultatilor de  Economie si Administrarea Afacerilor si Horticultura</t>
  </si>
  <si>
    <t>Dezvoltarea competențelor de antreprenoriat ale doctoranzilor și postdoctoranzilor – cheie a succesului în carieră (A-Succes)</t>
  </si>
  <si>
    <t>EU-ANTREPRENOR – creșterea participării studenților din categorii vulnerabile la programe de studii de licență prin inovare antreprenoriala</t>
  </si>
  <si>
    <t>Invata sa fii Antreprenor pentru Viitor! Imbunatatirea calitatii ofertelor educative si a competentelor cadrelor didactice in domeniul antreprenoriatului in vederea cresterii accesului participantilor la invatamant tertiar in conditii de echitate si eficienta sociala si promovarea unei culturi educationale antreprenoriale in domeniile competitive de interes regional - EDUBUSINESS</t>
  </si>
  <si>
    <t>VIITOR-ANTREPRENOR - cresterea participarii studentilor din categorii vulnerabile la programe de studii de licenta prin cadre inovative antreprenoriale</t>
  </si>
  <si>
    <t>Excelență în cercetarea interdisciplinară doctorală și postdoctorală, alternative de carieră prin inițiativă antreprenorială (EXCIA)</t>
  </si>
  <si>
    <t>Acces egal și participare a elevilor la învățământul liceal prin programul național “Bani de liceu”</t>
  </si>
  <si>
    <t>Calitate in invatamantul superior: internationalizare si baze de date pentru dezvoltarea invatmantului romanesc</t>
  </si>
  <si>
    <t>“#FAPTE: Înființare clase antepreșcolari la Grădinița Electromagnetica</t>
  </si>
  <si>
    <t>“#FAPTE: Înființare grupe de antepreșcolari la Grădinița Nr. 54, Grădinița Nr. 34 și Grădinița Nr. 245</t>
  </si>
  <si>
    <t>“#FAPTE: Înființare grupe de antepreșcolari la Grădinița Nr. 53, Școala Gimnazială cu Grădiniță Nr. 144 și Grădinița Nr. 169 Paradisul Verde</t>
  </si>
  <si>
    <t>Împreună inovăm - măsuri integrate de dezvoltare și incluziune socială în comuna Traian, județul Ialomița</t>
  </si>
  <si>
    <t>Masuri integrate pentru dezvoltarea si valorificarea potentialului comunei Letca Noua</t>
  </si>
  <si>
    <t>EUROCOMUNĂ - DEZVOLTARE COMUNITARĂ PRIN MĂSURI INTEGRATE ÎN COMUNA VALEA CIORII, JUDEŢUL IALOMIŢA</t>
  </si>
  <si>
    <t>Schimba-ti viitorul! Dezvoltarea sociala si economica a persoanelor defavorizate din zona de nord a Municipiului Campulung</t>
  </si>
  <si>
    <t>PROCOMUNITATE - Intervenții integrate la nivelul comunității  marginalizate Vlad Țepeș, pentru reducerea numărului de persoane aflate în sărăcie și pentru incluziunea lor socială</t>
  </si>
  <si>
    <t>Turnu 21 - Elaborarea strategiei de dezvoltare locala plasata sub responsabilitatea comunitatii pentru municipiul Turnu Magurele</t>
  </si>
  <si>
    <t>Sprijin pregatitor pentru elaborarea Strategiei de Dezvoltare Locala a Municipiului Campina</t>
  </si>
  <si>
    <t>Sprijin pregătitor în vederea elaborării Strategiei de dezvoltare locală pentru reducerea numărului de persoane aflate în risc de sărăcie și excluziune socială din comunitățile marginalizate din Municipiul Slobozia</t>
  </si>
  <si>
    <t>O 9 sansa! Sprijinirea comunitatii marginalizate din Municipiul Ploiesti prin elaborarea unei Strategii de Dezvoltare Locala</t>
  </si>
  <si>
    <t>FIA - Fii Antreprenor Acasă. Investeste in viitorul tau!</t>
  </si>
  <si>
    <t>Noi suntem schimbarea proiect de dezvoltare comunitara prin masuri integrate a comunitatii marginalizate in care exista populatie apartinand minoritatii rrome din satul Herasti comuna Herasti, judetul Giurgiu</t>
  </si>
  <si>
    <t>Împreună pentru o viață mai bună!</t>
  </si>
  <si>
    <t>“Integrat! Nu asistat! Dezvoltarea sociala și economică a persoanelor defavorizate din sud – vestul Municipiului Pitești”</t>
  </si>
  <si>
    <t>KETANES – Măsuri integrate pentru persoanele defavorizate din comunitatea marginalizata Răzvani</t>
  </si>
  <si>
    <t>Dezvoltare integrata prin educatie, munca si antreprenoriat a comunitatii marginalizate din satul Greaca, comuna Greaca, Judetul Giurgiu</t>
  </si>
  <si>
    <t>Reducerea saraciei din comunitatea marginalizata a satului Ghimpati prin solutii integrate si orientate pe nevoile specifice a acestora inclusiv combaterea discriminarii si promovarea multiculturalismului – Impreuna pentru viitor!</t>
  </si>
  <si>
    <t>Resurse umane competitive în domenii de specializare inteligentă din regiunile Sud-Vest Oltenia și Sud Muntenia</t>
  </si>
  <si>
    <t>ICARUS – Intreprinderi competitive si inovative prin resurse umane specializate in regiunile Sud Vest, Centru si Sud-Muntenia</t>
  </si>
  <si>
    <t>FOPAA – Formare profesională pentru antreprenori şi angajaţi</t>
  </si>
  <si>
    <t>Inoventure - Management performant al resurselor umane si al schimbarii in intreprinderi  in vederea specializarii inteligente</t>
  </si>
  <si>
    <t>Masuri Active pentru Stimularea Ocuparii pentru persoanele cu sanse reduse de angajare (persoane inactive, persoane din mediul rural, persoane de etnie roma) din Regiunea Sud-Muntenia (M.A.S.O.)</t>
  </si>
  <si>
    <t>ACCES 360° - Program integrat de ocupare sustenabila si de calitate a fortei de munca in Regiunea Sud Muntenia</t>
  </si>
  <si>
    <t>Creșterea numărului de angajați care beneficiază de instrumente, metode, practici și de condiții de lucru îmbunătățite în vederea adaptării activității  Compania de Apa Târgoviște - Dâmbovita S.A la dinamica sectorului „Energie si management de mediu”</t>
  </si>
  <si>
    <t>Funcționare Asociația COMMUNITY LED LOCAL DEVELOPMENT (CLLD) CÂMPINA</t>
  </si>
  <si>
    <t>Facilitarea insertiei pe piata muncii a persoanelor somere si inactive, prin masuri de ocupare personalizate si integrate – Colegiul de meserii</t>
  </si>
  <si>
    <t>GAL Turnu 21 -  Sprijin financiar pentru functionare</t>
  </si>
  <si>
    <t>GRADINITA BUNICILOR -Servicii sociale pentru persoane vârstnice aflate în situaţii de dependenţă sau în risc de excluziune socială</t>
  </si>
  <si>
    <t>Impreuna pentru bunici - reducerea numarului de batrani vulnerabili in comuna Traian, judetul Ialomita prin furnizarea de servicii sociale</t>
  </si>
  <si>
    <t>EUROBUNICII - reducerea numarului de batrani vulnerabili in comuna Valea Ciorii, judetul Ialomita prin furnizarea de servicii sociale</t>
  </si>
  <si>
    <t>Consolidarea coeziunii economice și sociale în Regiunea Sud-Muntenia și în Regiunea Centru</t>
  </si>
  <si>
    <t>Solidari într-o nouă economie socială, justă și performantă</t>
  </si>
  <si>
    <t>ICAR – Imbunatatirea Competentelor Angajatilor din Regiunea Sud-Muntenia care activeaza in sectoarele economice/domeniile cu specializare inteligenta aferente SNC/SNCDI</t>
  </si>
  <si>
    <t>SAIDAC - Sprijin acordat Angajatilor si Intreprinderilor pentru Dezvoltarea si Actualizarea Competentelor in sectoarele economice/domeniile cu specializare inteligenta aferente SNC/SNCDI</t>
  </si>
  <si>
    <t>Prevenirea separării copilului de familia naturală</t>
  </si>
  <si>
    <t>Servicii de calitate în comunitate- sprijin pentru o creștere durabilă și incluzivă a comunităților din Odobești/Dâmbovița și Ploiești</t>
  </si>
  <si>
    <t>DIGITTEH - Creșterea competențelor prin educație digitală și creativitate - stagii de practică inovative în Ialomița</t>
  </si>
  <si>
    <t>PROFESIONIST - Practică pentru o carieră de succes</t>
  </si>
  <si>
    <t>STAGIAR 2020 - Stagii de practică transdisciplinare dedicate elevilor</t>
  </si>
  <si>
    <t>Primii pași spre dezvoltarea profesională în domeniul economic - ECONOMIC</t>
  </si>
  <si>
    <t>Sinergia mediului universitar cu cel economic pentru a răspunde nevoilor actuale și viitoare ale pieței muncii în domeniile electric, energetic și știința materialelor (PRACTICE)</t>
  </si>
  <si>
    <t>Maximizarea succesului profesional prin metode inovatoare de dezvoltare a abilităților practice în inginerie - MAXIMUS</t>
  </si>
  <si>
    <t>Educație pentru inovare</t>
  </si>
  <si>
    <t>Primii pași spre dezvoltarea profesională tehnică- TEHNIC</t>
  </si>
  <si>
    <t>Competențe în educație</t>
  </si>
  <si>
    <t>SEO Giurgiu -Social Educație Ocupare pentru reducerea saraciei si excluziunii sociale prin măsuri integrate</t>
  </si>
  <si>
    <t>TehniCOOL 2 – Îmbunătățirea accesului la activități de învățare în mediul de muncă real pentru elevii învățământului profesional și tehnic din județul Ialomița</t>
  </si>
  <si>
    <t>Tranziția de la școala la piața muncii prin stagii de practică și intreprinderi simulate</t>
  </si>
  <si>
    <t>Pregărire profesională și practică pentru a răspunde cerințelor industriei în domeniul tehnologiei informatiei (PP-TIC)</t>
  </si>
  <si>
    <t>Ne pregatim pentru viitor- Program de stagii de practica in domeniul silviculturii si exploatarii lemnului din judetul Giurgiu</t>
  </si>
  <si>
    <t>Inceputul carierei tale- Program de stagii de practica in domeniul economic, agricol si protectia mediului din judetul Giurgiu</t>
  </si>
  <si>
    <t>Construiește-ți viitorul</t>
  </si>
  <si>
    <t>Carieră de succes în psihologie!</t>
  </si>
  <si>
    <t>Educația este o șansă pentru viitorul meu! - Măsuri integrate în vederea creșterii accesului la educație pentru 600 de persoane din județul Teleorman</t>
  </si>
  <si>
    <t>Alegi educația, alegi succesul! - Program de măsuri integrate de tip a doua șansă în județul Ialomița</t>
  </si>
  <si>
    <t>ADS 2.0 - următorul nivel în educație</t>
  </si>
  <si>
    <t>Mă întorc la școală - Program integrat de măsuri pentru reîntoarcerea in sistemul de învațămînt a 600 de persoane din județul Giurgiu</t>
  </si>
  <si>
    <t>Dezvoltarea de noi oportunități pe piata muncii, prin programe de consiliere, formare și certificare a angajaților – Soluții pentru viitor!</t>
  </si>
  <si>
    <t>RESTART - educație prin programe de a doua șansă în Inima Bărăganului</t>
  </si>
  <si>
    <t>SPARC - Sprijinirea Participarii la Actiuni de Recalificare / Calificare a angajatilor din Regiunea Sud-Muntenia, prin oferirea de servicii de informare, consiliere, formare profesionala si evaluare de competente</t>
  </si>
  <si>
    <t>SIDFA - Sistem Integrat de Dezvoltare a Formarii profesionale continue pentru Angajatii din Regiunea Sud-Muntenia, cu accent pe categoriile speciale de angajati</t>
  </si>
  <si>
    <t>Valorificarea potențialului capitalului uman, prin măsuri de dezvoltare profesională –  "S.R.P.M. - Muncim împreună!"</t>
  </si>
  <si>
    <t>Educație formală, non-formală și informală pentru competențe corelate cu piața muncii - "CertForm"</t>
  </si>
  <si>
    <t>Manager în acțiune - stagii de practică în domeniul economic</t>
  </si>
  <si>
    <t>ACTIV - Sprijin activ pentru reintegrarea si mentinerea in educatie a copiilor cu parinti plecati in strainatate</t>
  </si>
  <si>
    <t>REINTEGRAT - Program pilot pentru reintegrarea si menținerea în educație a copiilor cu parinti plecati in strainatate</t>
  </si>
  <si>
    <t>Dealurile Sultanului – dezvoltare locală prin furnizarea de servicii integrate în comuna Provița de Sus, jud. Prahova</t>
  </si>
  <si>
    <t>EDUCAȚIA SCHIMBĂ LUMEA</t>
  </si>
  <si>
    <t>E-SPER - Stimularea participării la educație a copiilor ai căror părinți sunt plecați în străinătate din Regiunea Sud-Muntenia</t>
  </si>
  <si>
    <t>Tineri educati - masuri de sprijin pentru 411 tineri NEETs someri cu varsta intre 16-29 ani, inregistrati la SPO care se reintorc in educatie in programe de tip a doua sansa, inclusiv in programe de formare initiala, pe raza judetului Ialomita</t>
  </si>
  <si>
    <t>PREGĂTIȚI PENTRU VIITOR</t>
  </si>
  <si>
    <t>ADS-SUPORT - Integrarea durabilă a tinerilor NEETs prin măsuri de educație de tip a doua șansă</t>
  </si>
  <si>
    <t>Instruit și competitiv pe piața muncii</t>
  </si>
  <si>
    <t>SCOALA MEA - Masuri de educatie adaptata nevoilor prescolarilor si elevilor cu parintii plecati in strainatate</t>
  </si>
  <si>
    <t>Mă gândesc la viitor! - Program de măsuri integrate de tip "A doua șansă" pentru tinerii NEETs din Regiunea Sud-Est</t>
  </si>
  <si>
    <t>O șansă pentru începutul carierei tale! - Program de măsuri integrate de tip "A doua șansă" pentru tinerii NEETs din Regiunea Sud-Muntenia</t>
  </si>
  <si>
    <t>EduFit- Servicii integrate pentru copiii cu parinti plecati la munca in strainatate din Regiunea Sud-Muntenia</t>
  </si>
  <si>
    <t>Sprijin acasa pentru copiii celor plecati de acasa - Pachet integrat de servicii destinat preșcolarilor și elevilor  în vederea stimulării participării la educație și prevenirii fenomenului de părăsire timpurie a școlii în județul Giurgiu</t>
  </si>
  <si>
    <t>Țăndărei, mereu alături de comunitate!</t>
  </si>
  <si>
    <t>Continuarea asigurarii materialelor necesare pentru protectia personalului MFE eligibil din POCU</t>
  </si>
  <si>
    <t>AA1/06/12/2019; AA2/20/03/2020; AA3/01/07/2021</t>
  </si>
  <si>
    <t>AA1/01/07/2021</t>
  </si>
  <si>
    <t>AA1/12/02/2021; AA2/22/07/2021</t>
  </si>
  <si>
    <t>AA1/06.07.2021</t>
  </si>
  <si>
    <t>Masuri Integrate pe teritoriul GAL Caras-Timis</t>
  </si>
  <si>
    <t>Proiectul vizeaza reducerea numărului de persoane aflate în risc de sărăcie sau excluziune socială din arealul Strategiei de Dezvoltare Locală administrată de către Grupul de Acțiune Locală Caraș-Timiș, prin implementarea de măsuri/ operațiuni integrate în contextul mecanismului de DLRC.</t>
  </si>
  <si>
    <t>Fârliug</t>
  </si>
  <si>
    <t>LP: organism neguvernamental nonprofit (persoană juridică de drept privat fără scop patrimonial)/ P1: instituţie de cult/ P2: instituție de învățământ pre-universitar de stat acreditată/ P3:organism neguvernamental nonprofit (persoană juridică de drept privat fără scop patrimonial)</t>
  </si>
  <si>
    <t>Masuri Integrate pe teritoriul GAL Calugara</t>
  </si>
  <si>
    <t>Proiectul vizeaza reducerea numărului de persoane aflate în risc de sărăcie sau excluziune socială din arealul Strategiei de Dezvoltare Locală administrată de către Grupul de Acțiune Locală Călugăra, prin implementarea de măsuri/ operațiuni integrate în contextul mecanismului de DLRC.</t>
  </si>
  <si>
    <t>Ciclova Română</t>
  </si>
  <si>
    <t>LP: organism neguvernamental nonprofit (persoană juridică de drept privat fără scop patrimonial)/ P1: unitate administrativ teritorială nivel local/ P2: instituție de învățământ pre-universitar de stat acreditată/ P3: organism neguvernamental nonprofit (persoană juridică de drept privat fără scop patrimonial)</t>
  </si>
  <si>
    <t>A DOUA SANSA PENTRU UN VIITOR MAI BUN</t>
  </si>
  <si>
    <t>Proiectul vizeaza creșterea cu 420 de tineri Neets a numărului de tineri șomeri cu vârsta între 16 - 29 ani, înregistrați la ANOFM/AJOFM care se reîntorc în educație în programe de tip a doua șansă, in special a celor din categorii defavorizate, roma/rural, sporirea nivelului de conștientizare a rolului educației prin campanii de informare, contribuirea directa la scăderea ratei abandonului școlar, inclusiv prin oferirea unor măsuri de sprijin financiar pentru cursanți.</t>
  </si>
  <si>
    <t xml:space="preserve">Centru, Nord-Est, Nord-Vest, Vest </t>
  </si>
  <si>
    <t>Alba, Braşov, Covasna, Harghita, Mureş, Sibiu, Bacău, Botoşani, Iaşi, Neamţ, Suceava, Vaslui, Bihor, Bistriţa-Năsăud, Cluj, Maramureş, Satu Mare, Sălaj, Arad, Caraş-Severin, Hunedoara, Timiş</t>
  </si>
  <si>
    <t>Localitati din judetele: Alba, Braşov, Covasna, Harghita, Mureş, Sibiu, Bacău, Botoşani, Iaşi, Neamţ, Suceava, Vaslui, Bihor, Bistriţa-Năsăud, Cluj, Maramureş, Satu Mare, Sălaj, Arad, Caraş-Severin, Hunedoara, Timiş</t>
  </si>
  <si>
    <t>LP: întreprindere mică/ P1: microîntreprindere/ P2: autoritate a administraţiei publice centrale finanţată integral de la bugetul de stat sau BAS</t>
  </si>
  <si>
    <t>SANSA A DOUA PENTRU TINERI NEETs</t>
  </si>
  <si>
    <t>Educatia = Cheia succesului!</t>
  </si>
  <si>
    <t>LP: întreprindere mică/ P1: unitate administrativ teritorială nivel judeţean</t>
  </si>
  <si>
    <t>Parintii departe, scoala aproape de copii!</t>
  </si>
  <si>
    <t>Proiectul vizeaza asigurarea unui pachet complet si de calitate al serviciilor de educatie ce va contribui la cresterea participarii scolare si a dezvoltarii psihosociale si emotionale pentru un numar de 270 copii din Regiunea Vest, copii ai caror parinti sunt
plecati la munca in strainatate.</t>
  </si>
  <si>
    <t>Arad, Hunedoara</t>
  </si>
  <si>
    <t>Localitati din judetele Arad, Hunedoara</t>
  </si>
  <si>
    <t>EFORT - Educatia fiecaruia oglindeste rezultate triumfatoare</t>
  </si>
  <si>
    <t>LP: întreprindere mică/ P1: organism neguvernamental nonprofit (persoană juridică de drept privat fără scop patrimonial)/ P2: microîntreprindere</t>
  </si>
  <si>
    <t>SANSA A DOUA PENTRU EDUCATIE</t>
  </si>
  <si>
    <t>LP: întreprindere mică/ P1: autoritate a administraţiei publice centrale finanţată integral de la bugetul de stat sau BAS</t>
  </si>
  <si>
    <t>Oportunitati de Dezvoltare pentru Tinerii Neets</t>
  </si>
  <si>
    <t>LP: întreprindere mică/ P1: întreprindere mică</t>
  </si>
  <si>
    <t>NEETs ADS</t>
  </si>
  <si>
    <t>LP: întreprindere mică/ P1: microîntreprindere/P2: camera de comerţ/ P3:instituție de învățământ superior particulară acreditată</t>
  </si>
  <si>
    <t>AA1/19.03.2018  AA2/30.01.2019 AA3/24.05.2019 AA4/23.09.2019 AA6/19.12.2019 AA8/24.03.2020 AA9/17.08.2020 AA10/08.01.2021; AA12/02.07.2021</t>
  </si>
  <si>
    <t>AA2/24.03.2020; AA3/09.10.2020; AA4/23.04.2021; AA5/28.07.2021</t>
  </si>
  <si>
    <t>AA1/22.08.2019 AA2/29.08.2019  AA3/04.11.2019 AA4/16.12.2019  AA5/14.02.2020 AA6/11.03.2020 AA10/15.01.2021  AA11/03.02.2021; AA12/28.07.2021</t>
  </si>
  <si>
    <t>AA1/28.12.2018; AA3/22.07.2021</t>
  </si>
  <si>
    <t>AA1/22.05.2020 AA2/10.08.2020 AA3/18.12.2020, AA3 AA4/12.07.2021</t>
  </si>
  <si>
    <t>AA1/16.10.2020 AA2/11.12.2020,AA3/29.06.2021</t>
  </si>
  <si>
    <t>AA1/26.10.2020; AA2/08.07.2021</t>
  </si>
  <si>
    <t>AA1/28.10.2020 AA2/10.12.2020, AA3/06.07.2021</t>
  </si>
  <si>
    <t>AA1/13.07.2021</t>
  </si>
  <si>
    <t>AA1/15.07.2021</t>
  </si>
  <si>
    <t>AA1 11385/19.04.2021 ; AA2 18028/14.06.2021</t>
  </si>
  <si>
    <t>Educatia si formarea - garantia unui viitor mai bun</t>
  </si>
  <si>
    <t>întreprindere mica/organism neguvernamental nonprofit/microintreprindere</t>
  </si>
  <si>
    <t>ANS - Ai o Noua Sansa!</t>
  </si>
  <si>
    <t>Sprijinirea Talentelor in Afaceri si Reinventarea Tinerilor (START)</t>
  </si>
  <si>
    <t>Proiectul iși propune creșterea șanselor de integrare/ reintegrare profesionala pe piata fortei de munca a tinerilor NEETs din Regiunea Sud-Vest Oltenia, prin imbunatatii nivelul de competente profesionale si prin furnizarea serviciilor de medierea muncii.</t>
  </si>
  <si>
    <t>Judetele Dolj, Gorj, mehedinti, Olt, valcea</t>
  </si>
  <si>
    <t>organism neguvernamental nonprofit/întreprindere mijlocie/organism neguvernamental nonprofit/organism neguvernamental nonprofit/organism neguvernamental nonprofit</t>
  </si>
  <si>
    <t>Imbunatatirea nivelului de competente si cresterea ocuparii tinerilor NEETs din judetul Dolj</t>
  </si>
  <si>
    <t>Cresterea ocuparii tinerilor NEETs someri cu varsta intre 16-29 ani, inregistrati la Serviciul Public de Ocupare, cu rezidenta in regiunea Sud-Vest Oltenia, judetul Dolj, si imbunatatirea nivelului de competente, inclusiv prin evaluarea si certificarea competentelor dobandite in sistem n</t>
  </si>
  <si>
    <t>Un viitor pentru tinerii NEET's</t>
  </si>
  <si>
    <t>Imbunătățirea nivelului de competențe a minimum 371 tineri NEET’s, șomeri cu vârsta între 16 - 29 ani, înregistrați la Serviciul Public de Ocupare, având reședința în regiunea Sud-Vest Oltenia, în vederea creșterii ocupării acestora dar și a promovării unei ocupări sustenabile și de calitate.</t>
  </si>
  <si>
    <t>Craiova, Targu-jiu, Dr.Tr.Severin, Slatina, Rm. Valcea</t>
  </si>
  <si>
    <t>întreprindere mica/organism neguvernamental nonprofit</t>
  </si>
  <si>
    <t>Navigare spre un viitor mai bun pentru tinerii NEETS</t>
  </si>
  <si>
    <t xml:space="preserve">Scopul declarat al proiectului este acela de creste sansele de integrare/ reintegrare profesionala pe piata fortei de munca a tinerilor NEETs din Regiunea Sud-Est, prin imbunatatii nivelul de competente profesionale si prin furnizarea serviciilor de medierea muncii.
</t>
  </si>
  <si>
    <t>Tinerii au nevoi si noi avem nevoie de tineri!</t>
  </si>
  <si>
    <t xml:space="preserve">Scopul declarat al proiectului propus este acela de creste sansele de integrare/ reintegrare profesionala pe piata fortei de munca a tinerilor NEETs din Regiunea Sud-Vest Oltenia, prin imbunatatii nivelul de competente profesionale si prin furnizarea serviciilor de medierea muncii.
</t>
  </si>
  <si>
    <t>microîntreprindere/organism neguvernamental nonprofit</t>
  </si>
  <si>
    <t>Tinerii NEETs - oportunitati pentru facilitarea integrarii pe piata muncii</t>
  </si>
  <si>
    <t>Cresterea oportunitatilor profesionale unui numar de 375 tineri NEETs din Regiunea SV Oltenia prin asigurarea unui pachet integrat de masuri de servicii de mediere, formare profesionala, precum si dezvoltare spiritului antreprenorial cu scopul de a contribui la cresterea calitatii vietii in</t>
  </si>
  <si>
    <t>întreprindere mijlocie/microintreprindere</t>
  </si>
  <si>
    <t>Calificarea Tinerilor NEETs in Regiunea Oltenia</t>
  </si>
  <si>
    <t>Sustinem tranzitia tinerilor NEETS spre piata muncii</t>
  </si>
  <si>
    <t>Cresterea gradului de ocupare al 1060 tineri NEETs someri cu varste cuprinse intre 16-29 ani inregistrati la Serviciul Publice de Ocupare din regiunile Sud-Vest Oltenia, Sud-Est si Sud Muntenia, cu accent pe cei din categorii defavorizate cum ar fi rromi si din mediu rural, prin furnizarea de servicii de informare si promovare, servicii de formare profesionala, servicii de mediere pe piata muncii si sprijin pentru dezvoltarea antreprenorialului in randul acestora pe perioada proiectului.</t>
  </si>
  <si>
    <t>întreprindere mica/microîntreprindere/microintreprindere/intreprindere mica</t>
  </si>
  <si>
    <t>întreprindere mica/întreprindere mica/ intreprindere mica</t>
  </si>
  <si>
    <t>Ofera o sansa viitorului tau !</t>
  </si>
  <si>
    <t>SET – Sanse Egale pentru Tineri</t>
  </si>
  <si>
    <t>A doua sansa pentru tine</t>
  </si>
  <si>
    <t>intreprindere mica/intreprindere mica</t>
  </si>
  <si>
    <t>Tineri educati – Viitor asigurat</t>
  </si>
  <si>
    <t>Tratament egal si nediscriminatoriu pentru tinerii NEETS</t>
  </si>
  <si>
    <t>Pregătiți pentru o viață activă</t>
  </si>
  <si>
    <t>Creșterea ocupării tinerilor NEETs șomeri cu vârsta între 16 - 29 ani, înregistrați la Serviciul Public de Ocupare, cu rezidența în regiunea Sud-Ves Oltenia prin îmbunătățirea si certificarea nivelului de competențe, precum si prin acordarea de furnizarea de servicii specializate pentru stimularea ocuparii. (medierea</t>
  </si>
  <si>
    <t>AA1/62899/29.07.2021</t>
  </si>
  <si>
    <t>Act aditional nr.1/13443/04.12.2018        Act aditional nr.2/1189/29.01.2019     Act aditional nr.3/4419/03.04.2019       Act aditional nr.4/10192/26.07.2019        Act aditional nr.5/11727/27.08.2019     Act aditional nr.6/11387/21.05.2021          Act aditional nr.7/16360/20.07.2021</t>
  </si>
  <si>
    <t>Act aditional nr.1/2282/10.02.2020            Act aditional nr.2/10955/03.06.2020   Act aditional nr.3/15748/07.08.2020  Act aditional nr.4/20719/16.10.2020      Act aditional nr.5/9520/26.04.2021        Act aditional nr.6/16722/22.07.2021</t>
  </si>
  <si>
    <t>Act aditional nr.1/17157/27.08.2020      Act aditional nr.2/15448/08.07.2021</t>
  </si>
  <si>
    <t>Act aditional nr. 1/16097/13.08.2020     Act aditional nr.2/8727/16.04.2021     Act aditional nr.3/15287/07.07.2021</t>
  </si>
  <si>
    <t>Act aditional nr. 1/14450/21.07.2020      Act aditional nr.2/21828/29.10.2020      Act aditional nr.3/16514/21.07.2021</t>
  </si>
  <si>
    <t>Act aditional nr.1/24342/27.11.2020      Act aditional nr.2/15179/06.07.2021</t>
  </si>
  <si>
    <t>Act aditional nr.1/17106/27.07.2021</t>
  </si>
  <si>
    <t>Act aditional nr.1/15476/08.07.2021</t>
  </si>
  <si>
    <t>Act aditional nr.1/16489/21.07.2021</t>
  </si>
  <si>
    <t>Act aditional nr.1/15747/12.07.2021</t>
  </si>
  <si>
    <t>Dezvoltare comunitara in zonele marginalizate ale municipiului Galati</t>
  </si>
  <si>
    <t>Obiectivul general al proiectului consta in dezvoltarea unui mecanism de servicii integrate care sa elimine factorii determinanti ai marginalizarii persoanelor aflate in risc de saracie si excluziune sociala din comunitatea marginalizata identificata pe teritoriul SDL Galati, abordand cu precadere nevoia cresterii accesului si participarii la educatie si la servicii sociale, a lipsei studiilor/formarii profesionale si limitarea oportunitatilor de ocupare a fortei de munca.OS1 consta in promovarea incluziunii pe piata fortei de munca a unui numar de minim 502 persoane aflate in risc de saracie si excluziune sociala care vor beneficia de masuri integrate de ocupare a fortei de munca prin informare si consiliere profesionala, formare profesionala specifica si adaptata la cerintele pietei muncii, mediere, angajare si prin stimularea potentialului antreprenorial. OS2 consta in dezvoltarea serviciilor sociale pentru minim 1.001 persoane, facilitand integrarea acestora in societate.OS3 consta in implementarea de masuri integrate pentru cresterea accesului si participarii in sistemul de invatamant si pentru reducerea riscului parasirii timpurii a scolii pentru minim 60 persoane din grupul tinta al proiectului, prin intermediul programelor “A doua sansa” si “Scoala dupa scoala”. OS4 consta in solutionarea problemelor de ordin juridic prin acordarea de sprijin pentru punerea in legalitate a membrilor comunitatii.</t>
  </si>
  <si>
    <t>organism neguvernamental nonprofit (persoană juridică de drept privat fără scop patrimonial)/ instituție de învățământ pre-universitar de stat acreditată/organism neguvernamental nonprofit (persoană juridică de drept privat fără scop patrimonial)/instituții publice aflate în subordinea sau sub coordonarea consiliului local/primarului</t>
  </si>
  <si>
    <t>Sprijinirea tinerilor NEETs pentru dezvoltarea educationala si imbunatatirea productivitatii profesionale</t>
  </si>
  <si>
    <t>Obiectivul general al proiectului il constituie creșterea cu 420 de tineri Neets a numărului de tineri șomeri cu varsta între 16 - 29 ani, înregistrați la ANOFM/AJOFM care se reîntorc în educație în programe de tip a doua șansă, in special a celor din categorii defavorizate, roma/rural, sporirea nivelului de conștientizare a rolului educației prin campanii de informare, contribuirea directa la scăderea ratei abandonului școlar, inclusiv prin oferirea unor măsuri de sprijin financiar pentru cursanți. 1. OS1. Inregistrarea in grupul tinta a 420 de tineri NEETs, din care minim 10% vor fi de etnie roma, minim 30% vor fi din mediul rural si minim 30% vor avea nivel de ocupabilitate C si D, pe durata celor 30 luni de implementare, in vederea oferirii catre acestia de servicii specializate de ocupare si educatie de tip “A doua sansa”, in scopul cresterii oportunitatilor de integrare pe piata muncii.2. OS2- Imbunatatirea capacitatii de ocupare a 420 tineri NEETs someri cu varsta intre 16 - 24 ani, pe parcursul a 30 luni, prin furnizarea de servicii de ocupare: informare, consiliere, plan personalizat de interventie.3. OS3 – Incadrarea si sustinerea in programe de tip “A doua sansa” a 420 tineri NEETs si obtinerea a minim 278 de absolventi prin furnizarea a 28 de grupe de educatie.4. OS4 – Cresterea nivelului de informare a grupului tinta cu privire la avantajele aduse de participarea la programe de educatie de tip “A doua sansa”, prin implementarea a 20 de CAMPANII DE PROMOVARE A PROGRAMULUI „A DOUA ȘANSĂ” ȘI A MĂSURILOR COMPLEMENTARE pe parcursul a 27 de luni si organizarea unui studiu tematic in acest sens. Informatia redusa este unul dintre principalii factori ai participarii reduse la programe de educatie de tip “A doua sansa”, astfel inca urmatorul obiectiv urmareste sa contribuie indirect la cresterea participarii tinerilor NEETs la programe de educatie de tip “A doua sansa” prin familiarizarea acestora cu beneficiile absolvirii invatamantului obligatoriu si crearii unei cariere de succes.5. OS5 – Promovarea initiativelor locale, a unei societati egalitare si a inovarii sociale prin crearea retelei de parteneriate pentru integrarea tinerilor NEETs someri pe piata fortei de munca prin crearea a 15 parteneriate/retele/platforme de colaborare cu actori relevanti ai mediului de afaceri / academic / de formare / sectorul public, precum si prin organizarea a 8 SESIUNI DE PROMOVARE TEME SECUNDARE, educationale si ludice. Astfel, se va stabili un cadru favorabil insertiei profesionale a acestora, facilitand accesul la informatii si oportunitati de ocupare. Reteaua se va constitui ca un instrument al sustenabilitatii proiectului.</t>
  </si>
  <si>
    <t>Sud-Muntenia/Sud-Est/Sud-Vest Oltenia</t>
  </si>
  <si>
    <t>autoritate a administraţiei publice centrale finanţată integral de la bugetul de stat sau BAS/organism neguvernamental nonprofit (persoană juridică de drept privat fără scop patrimonial)</t>
  </si>
  <si>
    <t>SANSA - O sansa la educatie pentru tineri din comunitate!</t>
  </si>
  <si>
    <t>OG Facilitarea re/integrarii pe piata muncii si în sistemul educational a unui numar de 411 tineri NEETs șomeri cu vârsta între 16 - 29 ani, inregistrati in SPO care nu au finalizat invatamantul obligatoriu, situati în regiunile de Dezvoltare Sud Muntenia, Sud-Vest Oltenia şi Sud-Est. 1. Facilitarea reintegrarii în sistemul educational si ocupational a unui numar de 411 tineri NEETs someri cu varsta între 16-29 ani din regiunile de Dezvoltare Sud Muntenia, Sud-Vest Oltenia şi Sud-Est, prin derularea unor activitati continue de identificare si recrutare a acestora în vederea înscrierii în cadrul unui program de tip „A doua sansa”, destinat unui numar de 60 de persoanelor care nu au definitivat ciclul primar de învatamânt, si a 351 de persone care nu au definitivat studiile în ciclul Secundar inferior, monitorizarea evolutiei acestora şi pregătirea pentru obţinerea unei calificări profesionale. Obiectivul specific 1 va fi indeplinit ca urmare a implementarii activitatilor : A1.1, A2.1, A 3.1 și A4.1.2. Dezvoltarea abilitatilor si încrederii în sine pentru 411 tineri NEETs someri cu varsta între 16-29 ani din regiunile de Dezvoltare Sud Muntenia, Sud-Vest Oltenia şi Sud-Est, prin participarea la sesiuni personalizate de informare si consiliere pentru imbunatatirea accesului pe piata muncii si la sesiuni de dezvoltare personala, cresterea stimei de sine, interculturalitate, antidiscriminare. Obiectivul specific 2 va fi indeplinit ca urmare a implementarii activitatilor : A2.1 și A 3.2.</t>
  </si>
  <si>
    <t>EVA-Educatie pentru Valori Autentice</t>
  </si>
  <si>
    <t>Obiectivul general al proiectului il reprezinta stimularea integrarii pe piata muncii a 412 tineri NEETs din Regiunea Sud –EST, judetul Galati, prin furnizarea de masuri inovative de (re)integrare in sistemul de educatie. OS 1 Promovarea unei ocupări sustenabile și de calitate a tinerilor NEETs din judetul Galati și sprijinirea mobilității forței de muncă. Pentru indeplinirea acestui obiectiv se vor implementa actiuni inovative de consiliere si orientare in cariera, medierea muncii, inclusiv pentru facilitarea ocuparii prin antreprenoriat, pentru 412 persoane. Avand in vedere specificul judetului de implementare, dar si particularitatile grupului tinta (tineri din mediul rural si/sau de etnie roma, cu studii reduse sau care au abandonat scoala), activitatile de consiliere/orientare/mediere pentru tineri NEETs, se vor axa pe doua directii de actiune: orientarea in cariera si actiuni motivationale si de mentinere in sistemul de educatie, si medierea pe piata muncii prin facilitarea unei metode inovatoare de imersiune pe piata muncii, inclusiv prin incurajarea activitatilor independente, oferindu-le si suport pentru dezvoltarea de afaceri proprii. Aceasta necesitate, de a implementa actiuni pentru facilitarea antreprenoriatului printre grupurile dezavantajate, cu scopul de a-si construi propriul loc de munca si a combate exclusiunea sociala, este identificata inclusiv de Comisia Europeana, conform unui raport comun cu OCDE (The Missing Entrepreneurs 2017), publicat de CE.OS 2. Creșterea numarului de tineri NEETs șomeri cu varsta între 16 - 29 ani din jud. Galati, inregistrați la SPO care se reintorc in educatie in programe de tip a doua șansa, inclusiv in programe de formare profesionala inițiala. Pentru indeplinirea acestui obiectiv se considera un procent de 70% de tineri NEETs din grupul tinta total de 412 persoane, care finalizeaza activitatile educationale din cadrul, respectiv 24% de tineri NEETs someri care obtin o calificare. In cadrul SA2.1, SA3.2, SA4.2, SA4.3, o atentie deosebita va fi acordata selectiei si mentinerii in proiect a tinerilor NEETs profilati de catre SPO ca si „greu” sau „foarte greu ocupabili”. Astfel, OS2 contribuie la OS 1 al axei prioritare, respectiv: O.S. 6.1. - Creșterea numarului de tineri NEETs someri cu varsta între 16 - 29 ani, inregistrati la SPO care se reintorc in educatie in programe de tip a doua șansa, inclusiv în programe de formare profesionala inițiala.</t>
  </si>
  <si>
    <t>instituție de învățământ pre-universitar de stat acreditată/organism neguvernamental nonprofit (persoană juridică de drept privat fără scop patrimonial)</t>
  </si>
  <si>
    <t>SECA - Suport educational pentru copiii singuri acasa</t>
  </si>
  <si>
    <t>TINERI NEETs EDUCATI</t>
  </si>
  <si>
    <t>Youth In Action!</t>
  </si>
  <si>
    <t xml:space="preserve">Obiectiv general-Cresterea oportunitatilor de ocupare si facilitarea integrarii pe piata muncii pentru 371 de tineri NEETs (ILMT) din Regiunile de Dezvoltare Sud-Vest Oltenia, Sud-Est si Sud-Muntenia prin oferirea de pachete integrate si personalizate de masuri active, inclusiv prin recunoasterea si certificarea rezultatelor invatarii dobandite in contexte non-formale si informale corelate cu nevoile pietei muncii pe parcursul a 24 de luni.OS 1 - Cresterea constientizarii si crearea unei atitudini pozitive- pentru un numar de 371 tineri NEETs- fata de participarea la programele educationale si ocupationale, prin activitati specifice de promovare si de informare cu privire la dezvoltarea competentelor profesionale ale tinerilor NEETs din regiunile S, SE si SV ale Romaniei. In cadrul acestor actiuni se vor promova si beneficiile inregistrarii in vederea profilarii la SPO, ale participarii tinerilor NEETs la programele de formare profesionala in vederea ocuparii. OS2. Cresterea capacitatii individuale de ocupare prin participarea la formare profesionala, dezvoltarea competentelor si certificarea acestora pentru un numar de 206 tineri NEETs profilati de SPO, din categoriile B,C,D. OS3. Cresterea ratei de ocupare prin sprijinirea unui numar de 260 de tineri NEETs profilati de SPO din categoriile A, B,C,D, care vor beneficia de servicii de mediere si asistenta in vederea ocuparii din care 161 vor primi o oferta de munca si tot 161 se vor angaja. OS4. Dezvoltarea de oportunitati crescute de infiintarea de noi afaceri (finantarea a 9 planuri de afaceri) selectate din cele 28 propuse ce vor fi definite si dezvoltate in cadrul cursului de competente antreporiale oferit tinerilor NEETs, profilati categoria A. </t>
  </si>
  <si>
    <t>1/01.08.2018; 2/02.10.2018; 3/21.12.2018; 4/01.08.2019; 5/21.10.2019; 6/23.03.2020; 7/10.02.2021; 8/22.07.2021</t>
  </si>
  <si>
    <t>1./16.04.2020
2./22.09.2020
3./28.12.2020
4./10.03.2021
5./15.06.2021</t>
  </si>
  <si>
    <t>1. / 04.12.2020;   2. / 23.03.2021</t>
  </si>
  <si>
    <t>1. / 24.06.2021; 2./ 22.07.2021</t>
  </si>
  <si>
    <t>AA1/ 21.07.2021</t>
  </si>
  <si>
    <t>1./26.01.2021
2./05.07.2021</t>
  </si>
  <si>
    <t>1/16.04.2021; 2/19.07.2021</t>
  </si>
  <si>
    <t>1./18.06.2021</t>
  </si>
  <si>
    <t>Educație pentru generația Z</t>
  </si>
  <si>
    <t>OBIECTIVUL GENERAL AL PROIECTULUI: Facilitarea accesului la educatie, dezvoltarea serviciilor educationale si a oportunitatilor egale pentru 76 de elevi si prescolari apartinând grupurilor vulnerabile în unitatile de învatamânt vulnerabile din mediul judetul Iasi (inclusiv din mediul rural), prin implementarea de actiuni cu impact direct asupra prevenirii parasirii timpurii a scolii, actiuni destinate îmbunataþirii si diversificarii serviciilor educaþionale si actiuni destinate activitaþilor recreative si de socializare pentru copii, pentru o perioada de 31 de luni.</t>
  </si>
  <si>
    <t>Lungani, Municipiul Iasi</t>
  </si>
  <si>
    <t>LP: organism neguvernamental nonprofit (persoană juridică de drept privat fără scop patrimonial); P: institutie de învatamânt pre-universitar de stat acreditata</t>
  </si>
  <si>
    <t>Performanta prin training pentru angajatii Brico Depot– Digital Evolution</t>
  </si>
  <si>
    <t>OBIECTIVUL GENERAL al proiectului vizeaza:”Imbunatatirea nivelului de cunostinte/competente/aptitudini ale angajatilor care isi
desfasoara activitatea in sectorul Lemn si mobila, sector economic cu potential competitiv conform SNC si domeniilor de specializare
inteligenta SNCDI”.</t>
  </si>
  <si>
    <t>Brasov, Mures, Botosani, Iasi, Neamt, Suceava, Bihor, Cluj, Maramures, Satu Mare, Arges, Calarasi, Dambovita, Prahova, Braila, Buzau, Constanta, Galati, Vrancea, Dolj, Mehedinti, Arad, Hunedoara, Timis</t>
  </si>
  <si>
    <t>Brasov, Mures, Botosani, Iasi, Neamt, Suceava, Bihor, Cluj, Maramures, Satu Mare, Bradu, Calarasi, Dambovita, Blejoi, Braila, Buzau, Constanta, Galati, Vrancea, Dolj, Mehedinti, Arad, Hunedoara, Timis, Giroc</t>
  </si>
  <si>
    <t>B: Intreprindere mare</t>
  </si>
  <si>
    <t>Digital4HS – Dezvoltarea competentelor digitale pentru angajatii HS Timber Productions</t>
  </si>
  <si>
    <t>OBIECTIVUL GENERAL al proiectului il reprezinta imbunatatirea nivelului de cunostinte /competente /aptitudini ale angajatilor care isi
desfasoara activitatea in sectoarele economice cu potential competitiv identificate conform SNC si domeniilor de specializare inteligenta
conform SNCDI prin formare pentru un numar de 258 de angajati din cadrul Solicitantului, care activeaza in sectoarele economice cu
potential competitiv, identificate conform SNC si in domeniile de specializare inteligenta conform SNCDI, pe durata a 18 luni in regiuni mai
putin dezvoltate ale Romaniei.</t>
  </si>
  <si>
    <t>Nord-Est, Centru</t>
  </si>
  <si>
    <t>Alba, Covasna, Suceava</t>
  </si>
  <si>
    <t>Județul Alba, Municipiul Sebeș, Județul Covasna, Loc. Reci, Județul Suceava, Municipiul Rădăuți, Oraș Siret</t>
  </si>
  <si>
    <t>Training pentru performanta angajatilor eMag – Digital Trainsformation</t>
  </si>
  <si>
    <t>Obiectul acestui Contract de Finanțare îl reprezintă acordarea finanţării nerambursabile de către AMPOCU, pentru implementarea Proiectului nr. 149703, intitulat: „Training pentru performanta angajatilor eMag – Digital Trainsformation”, denumit în continuare Proiect, pe durata stabilită şi în conformitate cu obligaţiile asumate prin prezentul Contract de Finanțare inclusiv Anexele care fac parte integrantă din acesta.</t>
  </si>
  <si>
    <t>Centru; Nord-Est; Nord-Vest; Sud - Muntenia; Sud-Est; Vest;</t>
  </si>
  <si>
    <t>Brasov; Mures; Sibiu; Iasi; Suceava; Bihor; Bihor; Arges; Giurgiu; Prahova; Constanþa; Galaþi; Dolj; Timis;</t>
  </si>
  <si>
    <t>Judeþul Brasov; Judeþul Mures; Judeþul Sibiu; Judeþul Iasi; Judeþul Suceava; Judeþul Cluj; Judeþul Arges; Bradu; Judeþul Giurgiu; Joiþa; Judeþul Prahova; Judeþul Constanþa; Judeþul Galaþi; Judeþul Dolj; Judeþul Timis;</t>
  </si>
  <si>
    <t xml:space="preserve">AA1 /08.02.2018
AA2 /15.02.2018
AA3 /09.03.2018
AA4 /04.04.2018
AA5/07.06.2018
AA6/18.09.2018
AA7/21.09.2018
AA8/23.10.2018
AA9/12.10.2018
AA10/21.12.2018
AA11/23.01.2019
AA12/29.03.2019
AA13/05.09.2019
AA14/25.06.2020
AA15/27.01.2021
AA16/26.05.2021 AA17/05.07.2021
</t>
  </si>
  <si>
    <t>AA1 /23.05.2018
AA2/12.07.2018
AA3/29.08.2018
AA4/21.11.2018
AA5/13.02.2019
AA6/05.07.2021</t>
  </si>
  <si>
    <t>AA1 /16.04.2018
AA2/12.07.2018
AA3/31.08.2018
AA4/09.10.2018
AA5/29.01.2019
AA6/09.04.2019
AA7/30.05.2019
AA8/28.11.2019
AA9/21.01.2020
AA10/30.03.2020
AA11/20.11.2020
AA12/18.04.2021
AA13/17.06.2021 AA14/14.07.2021</t>
  </si>
  <si>
    <t>AA1/17.03.2020
AA2/22.07.2020
AA3/20.01.2021 AA4/13.04.2021  A5/13.07.2021</t>
  </si>
  <si>
    <t>AA1/16.02.2021
AA2/15.07.2021</t>
  </si>
  <si>
    <t>AA1/06.11.2020
AA2/22.07.2021</t>
  </si>
  <si>
    <t>AA1/05.04.2021
AA2/18.06.2021</t>
  </si>
  <si>
    <t>AA1/30.06.2021</t>
  </si>
  <si>
    <t>AA1/26.07.2021</t>
  </si>
  <si>
    <t>Obiectivul general al proiectului este reprezentat de stimularea ocuparii, precum si de imbunatatirea nivelului de competente profesionale
pentru 251 de tineri NEETs, din care minim 10% vor fi de etnie roma, minim 20% vor fi din mediul rural si minim 30% vor avea nivel de
ocupabilitate C si D, din Regiunea Sud-Muntenia, prin organizarea unei campanii regionale de informare/promovare/recrutare/inregistrare
GT, oferirea de servicii specializate de formare profesionala si de evaluare si certificare a competentelor profesionale, oferirea de servicii
specializate de medierea muncii si stimularea antreprenoriatului, in vederea identificarii, ocuparii si pastrarii de catre acestia a unui loc de
munca, inclusiv prin infiintarea de afaceri proprii</t>
  </si>
  <si>
    <t xml:space="preserve">Arges,  Calarasi, Dâmbovita, Giurgiu, Ialomita, Prahova, Teleorman
</t>
  </si>
  <si>
    <t>Judetele: Arges,  Calarasi, Dâmbovita, Giurgiu, Ialomita, Prahova, Teleorman</t>
  </si>
  <si>
    <t>SPT - Sansa e de Partea Ta!</t>
  </si>
  <si>
    <t>Proiectul isi propune imbunatatirea posibilitatilor de încadrare a minimum 420 tineri NEET someri înregistrati la Serviciul Public de
Ocupare (SPO), din care roma: 10% din 4S224 = 42 PERSOANE si din zona rurala: 30% din 4S224 = 126 PERSOANE.
Prin prisma obiectivului general, proiectul se subscrie obiectivului POCU de asigurare a integrarii durabile pe piata fortei de munca a
tinerilor NEET prin faptul ca proiectul va acorda facilitati, sub forma de sprijin financiar, pentru absolventii de program „A doua sansa” tineri
NEET someri, cu respectarea prevederilor legale.</t>
  </si>
  <si>
    <t xml:space="preserve">Sud – Muntenia, Sud-Est, Sud-Vest Oltenia;
</t>
  </si>
  <si>
    <t xml:space="preserve"> Arges,  Calarasi, Dâmbovita, Giurgiu, Ialomita, Prahova, Teleorman, Braila, Buzau, Constanta, Galati, Tulcea, Vrancea, Dolj, Gorj, Mehedinti, Olt, Valcea, Dolj, Gorj, Mehedinti, Olt, Valcea;
</t>
  </si>
  <si>
    <t xml:space="preserve"> Judetele:  Arges,  Calarasi, Dâmbovita, Giurgiu, Ialomita, Prahova, Teleorman, Braila, Buzau, Constanta, Galati, Tulcea, Vrancea,  Dolj, Gorj, Mehedinti, Olt, Valcea; </t>
  </si>
  <si>
    <t>L-microîntreprindere/P1 organism neguvernamental nonprofit (persoana juridica de drept privat fara scop patrimonial)/P2 întreprindere mica</t>
  </si>
  <si>
    <t>AA1/17.05.2018; AA 2/10.07.2018; AA3/10.08.2019; AA4/11.09.2018; AA5/09.10.2018; AA6/07.12.2018; AA7/29.07.2019; AA 8/18.11.2019; AA9/22.01.2020; AA10/26.03.2020; AA11-RESPINS; AA12/24.03.2021; AA13/05.07.2021</t>
  </si>
  <si>
    <t>AA1/12.09.2018; AA2/29.03.2019; AA3/26.09.2019; AA4/06.07.2021</t>
  </si>
  <si>
    <t>AA1/30.09.2020; AA2/10.02.2021; AA3/11.06.2021; AA4/08.07.2021</t>
  </si>
  <si>
    <t>AA1/12.04.2021; AA2/20.07.2021</t>
  </si>
  <si>
    <t>AA1/20.05.2021; AA2/16.07.2021</t>
  </si>
  <si>
    <t>Obiectivul general al proiectului este imbunatatirea nivelului de cunostinte/ competente/ aptitudini aferente sectoarelor economice/domeniilor identificate conform SNC si SNCDI, pentru un numar de 271 de persoane, iar cel putin 89 de angajati vor fi evaluati pentru certificarea competentelor profesionale din domeniul IT, evaluari finalizate cu obtinerea de certificate recunoscute la nivel de angajator, sector si international.</t>
  </si>
  <si>
    <t>ATS - Advanced Training Support</t>
  </si>
  <si>
    <t>Obiectivul general al proiectului este imbunatatirea nivelului de cunostinte/ competente/ aptitudini aferente sectoarelor economice/domeniilor identificate conform SNC si SNCDI, pentru un numar de 156 de persoane. Totodata, prin tipul de competente propus in cadrul programelor de formare, obiectivul raspunde nevoilor de crestere ale sectoarelor potenþial competitive, pentru a spori valoarea adaugata sau a susþine activitatea intreprinderii pe termen mediu printr-o imbunatatire a competitivitatii prin inovare si dezvoltarea pietei.</t>
  </si>
  <si>
    <t>MS, IS, SV, CJ, MM, AR</t>
  </si>
  <si>
    <t>Targu Mures, Iasi, Suceava, Cluj-Napoca, Baia Mare, Arad</t>
  </si>
  <si>
    <t>O noua sansa - O noua viata</t>
  </si>
  <si>
    <t>AB, BV, CV, HR, MS, SB, BC, BT, IS, NT, SV, VS, BH, BN, CJ, MM, SJ, SM, AR, CS, HD, TM</t>
  </si>
  <si>
    <t>Nr. 1/19.03.2018
Nr.2/05.09.2018
Nr.3/08.08.2019
Nr. 4/20.01.2020
Nr. 5/09.12.2020
Nr. 6/31.05.2021
Nr. 7/21.07.2021</t>
  </si>
  <si>
    <t>Nr. 1/19.03.2018
Nr. 2/21.09.2018
Nr. 3/05.11.2018
Nr. 4/27.12.2018
Nr. 5/29.03.2019
Nr. 6/12.06.2019
Nr. 7/04.09.2019
Nr. 8/13.11.2019
Nr. 9/29.07.2020
Nr. 10/01.03.2021
Nr. 11/25.03.2021
Nr. 12/09.07.2021</t>
  </si>
  <si>
    <t>Nr. 1/18.06.2018
Nr. 2/05.09.2018
Nr. 3/31.10.2018
Nr. 4/28.06.2019
Nr. 5/01.10.2019
IN5/19.03.2020
Nr. 6/01.07.2020
Nr. 7/06.08.2020
Nr. 8/28.05.2021
Nr. 9/28.06.2021
Nr. 10/19.07.2021</t>
  </si>
  <si>
    <t>Nr. 1/05.04.2018
Nr. 2/22.06.2018
Nr. 3/05.09.2018
Nr. 4/09.07.2019
Nr. 5/27.05.2020
Nr. 6/16.09.2020
Nr. 7/14.12.2020
Nr. 8/14.05.2021
Nr. 9/08.07.2021</t>
  </si>
  <si>
    <t>Nr. 1/02.08.2019
Nr. 2/31.01.2020
Nr. 3/07.10.2020
Nr. 4/07.07.2021</t>
  </si>
  <si>
    <t>Nr. 1/23.12.2019
Nr. 2/12.08.2020
Nr. 3/21.10.2020
Nr. 4/30.12.2020
Nr. 5/06.07.2021</t>
  </si>
  <si>
    <t>Nr. 1/17.02.2021
Nr. 2/05.07.2021</t>
  </si>
  <si>
    <t>Masuri de stimulare a personalului din domeniul sanatatii aflat in prima linie de lupta cu noul coronavirus</t>
  </si>
  <si>
    <t>Obiectivul general al proiectului il reprezinta cresterea accesului la servicii accesibile, durabile si de înalta calitate, inclusiv asistenta medicala si servicii sociale de interes general</t>
  </si>
  <si>
    <t xml:space="preserve">Lider: Autoritate a administratiei publice centrale finanþata integral de la bugetul de stat sau BAS;
P1: institutii publice aflate în subordinea sau sub coordonarea consiliului local/primarului
P2: autoritate a administraþiei publice centrale finanþata integral de la bugetul de stat sau BAS
P3: microîntreprindere
P4: întreprindere mica
P5: institutie de învatamânt superior de stat acreditata
P6: autoritate a administratiei publice centrale finantata partial din venituri proprii si bugetul de stat
P3: </t>
  </si>
  <si>
    <t>1/ 30/03/2018;2/28/09/2018;3/11/10/2018;4/11/12/2018;5/14.10.2020;6/05.02.2021;7/09.07.2021</t>
  </si>
  <si>
    <t>1/03.04.2018; 2/24/08/2018;3/06/09/2018;4/29/11/2018;5/11/12/2018;6/10/01/2019;7/08/02/2019;8/11/03/2019;9/11.07.2019;10/10.04.2020;11/06.11.2020;12/25.06.2021;13/29.07.2021</t>
  </si>
  <si>
    <t>1/16/12/2019;2/22.06.2020;3/18.11.2020;4/30.07.2021</t>
  </si>
  <si>
    <t>1/18/12/2019;2/18.03.2020;3/15.05.2020;4/29.10.2020;5/20.11.2020;6/30.07.2021</t>
  </si>
  <si>
    <t>1/26.08.2020;2/03.12.2020;3/15.07.2021</t>
  </si>
  <si>
    <t>1/29.07.2021</t>
  </si>
  <si>
    <t>1/16.10.2020;2/26.05.2021;3/01.07.2021</t>
  </si>
  <si>
    <t>1/17.05.2021;2/05.07.2021</t>
  </si>
  <si>
    <t>1/20.05.2021;2/15.07.2021</t>
  </si>
  <si>
    <t>Imbunatatirea nivelului de cunostinte, competente si aptitudini in domeniul TIC a 151 de angajati ai ELIS PAVAJE SRL (intreprindere mare) din regiunile Centru, Sud-Muntenia si Nord-Est, intreprindere mare care activeaza intr-unul dintre sectoarele economice cu potential ridicat identificate conform SNC si SNCDI, pe o perioada de 18 luni.</t>
  </si>
  <si>
    <t>Centru, Nord-Vest, Sud-Muntenia</t>
  </si>
  <si>
    <t>Alba, Neamț, Prahova</t>
  </si>
  <si>
    <t>Județul Alba, Municipiul Alba Iulia, Municipiul Sebeș, Localitatea Vințu de Jos, Județul Neamț, Localitatea Secuieni, Judeșul Prahova, Localitatea Ariceştii Rahtivani</t>
  </si>
  <si>
    <t>S-întreprindere mare/proiectul nu se desfasoara in parteneriat</t>
  </si>
  <si>
    <t>Competențe digitale pentru angajații Electroprecizia</t>
  </si>
  <si>
    <t>Imbunatatirea nivelului de cunostinte/competente/aptitudini digitale pentru 330 de angajati ai Electroprecizia Electrical Motors SRL.</t>
  </si>
  <si>
    <t>TransGasDigital</t>
  </si>
  <si>
    <t>Imbunatatirea nivelului de cunostinte si aptitudini digitale al angajatilor Solicitantului prin participarea la cursuri de formare profesionala specializate, prin care se vor dobandi competente de baza si avansate in domeniul tehnologiei informatiei.</t>
  </si>
  <si>
    <t>Centru, Sud-Muntenia</t>
  </si>
  <si>
    <t>Brașov, Sibiu, Prahova</t>
  </si>
  <si>
    <t>Județele Brașov, Sibiu și Prahova</t>
  </si>
  <si>
    <t>nr.4/05.07.2021</t>
  </si>
  <si>
    <t>nr.5/01.07.2021</t>
  </si>
  <si>
    <t>nr.3/22.07.2021</t>
  </si>
  <si>
    <t>nr.5/06.07.2021</t>
  </si>
  <si>
    <t>nr.3/09.07.2021</t>
  </si>
  <si>
    <t>nr.3/19.07.2021</t>
  </si>
  <si>
    <t>nr.4/09.07.2021</t>
  </si>
  <si>
    <t>nr.3/06.07.2021</t>
  </si>
  <si>
    <t>nr.2/09.07.2021</t>
  </si>
  <si>
    <t>nr.2/06.07.2021</t>
  </si>
  <si>
    <t>nr.1/22.07.2021</t>
  </si>
  <si>
    <t>Sprijin acordat Organismului Intermediar Regional POSDRU Vest pentru derularea vizitelor de monitorizare</t>
  </si>
  <si>
    <t>Decontarea cheltuielilor cu transportul si cazarea necesare functionarii OIR POSDRU Nord Vest in perioada 2021-2023</t>
  </si>
  <si>
    <t>Sprijin pentru OIR POSDRU Regiunea Centru , prin asigurarea suportului logistic necesar desfasurarii activitatii zilnice - materiale consumabile si furnituri de birou, mobilier si obiecte de inventar, active necorporale</t>
  </si>
  <si>
    <t>Asigurarea cheltuielilor cu diverse bunuri si servicii pentru OIR POSDRU BI</t>
  </si>
  <si>
    <t>Sprijin acordat OIRPOSDRU Regiunea Sud-Vest Oltenia în vederea finanțării cheltuielilor de închiriere spațiu necesar desfășurării activității unităților județene</t>
  </si>
  <si>
    <t>AA1/34321/05.05.2021; AA2/66624/09.08.2021</t>
  </si>
  <si>
    <t>Act aditional nr.1/17692/03.08.2021</t>
  </si>
  <si>
    <t>Act aditional nr.1/19505/24.08.2021</t>
  </si>
  <si>
    <t>Act aditional nr.1/19188/20.08.2021</t>
  </si>
  <si>
    <t>NEETs II-Faureste-ti viitorul!</t>
  </si>
  <si>
    <t xml:space="preserve">OBIECTIVUL GENERAL Sa dezvoltam un mecanism integrat de promovare a unei ocupări sustenabile și de calitate a forței de muncă a cel putin 1052 de persoane care fac parte din categoria tinerilor NEETs someri cu varsta intre 16 – 29 ani, inregistrati la Servicul Public de Ocupare cu rezidenta in regiunile mai putin dezvoltate Sud-Est si Sud Muntenia.OS1– Cresterea nivelului de informare si promovare in randul tinerilor cu privire la avantajele aduse de proiect si indrumarea acestora spre SPO in vederea participarii la formare continua si consolidarea unei cariere, prin identificarea a cel putin 1052 de persoane care fac parte din categoria tinerilor NEETs someri cu varsta intre 16 – 29 ani, inregistrati la Servicul Public de Ocupare cu rezidenta in regiunile mai putin dezvoltate Sud Muntenia si Sud-Est, din care 110 vor fi de etnie roma (10,45%) si 220 vor fi din zona rurala (20,91%). OS2 - Sprijinirea participarii la programele de formare profesionala si calificarii a cel putin 780 tineri NEETs cu varsta intre 16 – 29 ani, prin masuri integrate si flexibile cum ar fi: organizarea si derularea de programe de formare profesionala a adultilor (cursuri de initiere, calificare, recalificare, perfectionare sau specializare). OS3 - Stimularea ocuparii fortei de munca pentru tinerii NEETs din grupul tinta care fac parte din toate nivelurile de ocupabilitate, inclusiv celor de nivel A “usor ocupabil”, prin furnizarea de servicii specializate de medierea muncii organizate si desfasurate in conformitate cu prevederile Legii nr.76/2002 privind sistemul asigurarilor pentru somaj si stimularea ocuparii fortei de munca, cu modificarile si completarile ulterioare.OS4 - Sustinerea antreprenoriatului si a ocuparii pe cont propriu a tinerilor NEETs cu nivel de ocupabilitate A “usor ocupabil” prin acordarea de sprijin catre 39 persoane din grupul tinta pentru infiintarea de afaceri sub forma unor servicii personalizate de sprijin (formare profesionala in competente antreprenoriale, consiliere/mentorat si acordarea de subventii sub forma de micro-granturi) pentru infiintarea de noi afaceri. </t>
  </si>
  <si>
    <t>întreprindere mijlocie/microîntreprindere</t>
  </si>
  <si>
    <t>Obiectivul general al proiectului „IMPACT - Inserția și Mobilitatea Profesională prin Acțiuni de Calitate dedicate Tinerilor” constă în creșterea gradului de ocupare a 400 de tineri NEETs șomeri cu vârsta între 16-29 ani, care nu urmează nicio formă de educație sau formare, cu rezidența în regiunea Sud-Est, cu accent pe cei din mediul rural (minim 200 de tineri, 50%), pe cei aparținând minorității roma (minim 200 de tineri, 50%) și pe cei profilați de către SPO în categoriile C și D (minim 120 de tineri greu ocupabili și foarte greu ocupabili, 30%), prin triada educație-formare-ocupare și aplicarea garanției pentru tineret. Crearea și dezvoltarea unui sistem de informare și selectare a publicului țintă din Sud - Est pentru a facilita identificarea de tineri NEETs și direcționarea acestora către SPO pentru profilare, iar complementar pentru a crea cadrul necesar selectării, integrării, motivării și menținerii în grupul țintă a 400 de tineri NEETs (A, B, C, D - min.200 din mediul rural(50%), min. 200 de etnie rromă(50%) și min. 120 de tineri NEETs C și D (30%), într-o perioadă de 24 de luni, obiectivul determinând atingerea rezultatelor nr. 3, 4 și contribuind la atingerea indicatorului de realizare 4S225 și a indicatorilor de rezultat imediat CR01, CR02, CR03, CR04, CR05, CR06, CR10, CR11, CR12. Dezvoltarea nivelului de competențe a 200 de tineri NEETs (B ,C, D) din Sud-Est, înregistrați, informați, consiliați și profilați la SPO, cu accent pe cei din mediul rural (minim 100 de tineri NEETs, 50%), pe cei aparținând minorității roma (minim 100 de tineri NEETs, 50%) și pe șomerii de lungă durată, prin împletirea programului de formare profesională autorizat ANC cu programul de formare profesională neautorizat ANC, într-o perioadă de 20 de luni, obiectivul determinând atingerea rezultatelor nr. 5,6 și contribuind la atingerea indicatorului de realizare 4S225 și a indicatorilor de rezultat imediat CR01, CR03, CR04, CR06, CR10. Ameliorarea accesului pe piața muncii pentru 400 de tineri NEETs (A, B, C, D) din Sud-Est, cu accent pe cei din mediul rural (200 de tineri NEETs, 50%), pe cei aparținând minorității roma (200 de tineri NEETs, 50%), pe șomerii de lungă durată (40 de tineri NEETs, 20%) și pe cei profilați în categoriile C și D (120 de tineri NEETs, 30%), prin furnizarea de măsuri active integrate de ocupare (mediere, garanția pentru tineret, acompaniament), într-o perioadă de 24 de luni, obiectivul determinând atingerea rezultatelor nr. 7,8,11 și contribuind la atingerea indicatorului de realizare 4S225 și a indicatorilor de rezultat imediat CR01, CR02, CR03, CR04, CR05, CR06, CR11,CR12 . Creșterea nivelului de ocupare pe cont propriu a 9 tineri NEETs (A), selectați dintre cei 28 de participanți care au trecut anterior prin filtrul inițierii în competențe antreprenoriale și au beneficiat de servicii personalizate de consiliere și consultanță în antreprenoriat, cu rezidența în regiunea Sud-Est, cu accent pe cei din rural și pe cei aparținând minorității roma, prin susținerea antreprenoriatului, într-o perioadă de 24 de luni, obiectivul determinând atingerea rezultatelor nr. 9, 10 și contribuind la atingerea indicatorului de realizare 4S225 și a indicatorilor de rezultat imediat CR01, CR02, CR03, CR04, CR05, CR06, CR11, CR12. Dezvoltarea cadrului general pentru asigurarea inovării sociale, multiplicării, valorificării, transferabilității rezultatelor și impactului proiectului, precum și a durabilității serviciilor integrate de ocupare dedicate tinerilor NEETs din Sud-Est, prin : 1. Înființare și dezvoltare CRIS - Centrul de Resurse pentru Integrare Sustenabilă dedicat tinerilor NEETs din Sud-Est; Activare RISOD - Rețea de Inițiative și Suport Ocupațional Durabil pentru tinerii NEETs din Sud-Est; Elaborare și diseminare ghid de practici pozitive în domeniul ocupării forței de muncă, într-o perioadă de 24 de luni, obiectivul determinând atingerea Rezultatului nr. 12 și contribuind la atingerea indicatorului de realizare 4S225 și a indicatorilor de rezultat imediat CR01, CR02, CR03, CR04, CR05, CR06, CR10, CR11, CR12.</t>
  </si>
  <si>
    <t>EXCEL - Masuri active pentru ocuparea tinerilor NEETs</t>
  </si>
  <si>
    <t>Obiectivul general al proiectului il reprezinta cresterea gradului de ocupare al 375 tineri NEETs someri cu varste cuprinse intre 16-29 ani inregistrati la Serviciul Publice de Ocupare din regiunea Sud-Est, cu accent pe cei din categorii defavorizate cum ar fi rromi si din mediu rural, prin furnizarea de servicii de informare si promovare, servicii de formare profesionala, servicii de mediere pe piata muncii si sprijin pentru dezvoltarea antreprenorialului in randul acestora pe perioada proiectului.OS1. Identificarea si inscrierea in GT a unui numar de 375 de persoane care fac parte din categoria tinerilor NEETs someri cu varsta intre 16 – 29 ani, inregistrati la Servicul Public de Ocupare cu rezidenta in regiunile mai putin dezvoltate Sud-Est, din care 10,13% vor fi de etnie roma si 20,27% vor fi din zona rurala. OS2 – Cresterea nivelului de informare si promovare in randul tinerilor cu privire la avantajele aduse de proiect si indrumarea acestora spre SPO in vederea participarii la formare continua si consolidarea unei cariere.OS3. Sprijinirea participarii la programele de formare profesionala a tinerilor NEETs someri cu varsta intre 16 – 29 ani, prin masuri integrate si flexibile cum ar fi: organizarea si derularea de programe de formare profesionala a adultilor (cursuri de initiere, calificare, recalificare, perfectionare sau specializare). Programele se adreseaza tinerilor NEETs din grupul tinta cu nivel de ocupabilitate B, C si D, respectiv “mediu ocupabil”, “greu ocupabil” si “foarte greu ocupabil”. – A3 (100% din tinerii care au nivel de ocupabilitate C si D).Rezultate: 300 tineri NEETs din categoriile de ocupabilitate B, C si D vor fi inscrisi la cursurile de formare profesionala din cadrul proiectului, din care minim 43,2% (162) vor dobandi o calificare, respectiv isi vor imbunatatii compententelor profesionale.OS4. Stimularea ocuparii fortei de munca pentru tinerii NEETs din grupul tinta care fac parte din toate nivelurile de ocupabilitate, inclusiv celor de nivel A “usor ocupabil”, prin furnizarea de servicii specializate de medierea muncii organizate si desfasurate in conformitate cu prevederile Legii nr.76/2002 privind sistemul asigurarilor pentru somaj si stimularea ocuparii fortei de munca, cu modificarile si completarile ulterioare. OS5. Sustinerea antreprenoriatului si a ocuparii pe cont -propriu a tinerilor NEETs cu nivel de ocupabilitate A “usor ocupabil” prin acordarea de sprijin persoanelor din grupul tinta pentru infiintarea de afaceri sub forma unor servicii personalizate de sprijin,precum si acordarea de subventii sub forma de micro-granturi pentru infiintarea de noi afaceri tinerilor NEETs ale caror planuri de afaceri vor fi aprobate in cadrul proiectului – A5.1+A5.2. Rez. 9 noi afaceri infiintate pe baza planurilor de afaceri castigatoare.</t>
  </si>
  <si>
    <t>organism neguvernamental nonprofit (persoană juridică de drept privat fără scop patrimonial)/autoritate a administraţiei publice centrale finanţată integral de la bugetul de stat sau BAS/întreprindere mică</t>
  </si>
  <si>
    <t>AA1/19.10.2017; AA2/23.02.2018 AA3/16.04.2018;  AA4/05.06.2018  AA5/14.12.2018 AA6/25.07.2019  AA7/23.12.2019; AA8/30.07.2020; AA9 / 21.07.2021</t>
  </si>
  <si>
    <t>AA1/29.06.2018  AA2/25.09.2018 AA3/23.07.2019 AA4/06.03.2020 AA5/19.03.2020 AA6/18.09.2020, AA 7 / 25.03.2021, AA8 / 10.08.2021</t>
  </si>
  <si>
    <t>AA1/29.10.2019 AA2/27.04.2020; AA3/14.10.2020; AA4/05.11.2020;AA5/12.07.2021</t>
  </si>
  <si>
    <t>AA1/29.07.2020 AA2/30.09.2020 AA3/11.11.2020; AA4/20.07.2021; AA5/11.08.2021</t>
  </si>
  <si>
    <t>AA1/12.08.2021</t>
  </si>
  <si>
    <t>AA1/24.08.2020 AA2/11.12.2020, AA3/02.03.2021; AA4/25.08.2021</t>
  </si>
  <si>
    <t>AA1/31.08.2021</t>
  </si>
  <si>
    <t>Integrarea sociala si profesionala a tinerilor NEETS</t>
  </si>
  <si>
    <t>întreprindere mica/întreprindere mica</t>
  </si>
  <si>
    <t>Obiectivul general al proiectului
Reducerea numarului de persoane aflate in risc de saracie si excluziune sociala din comunitatea marginalizata din zona urbana
funcþionala a Municipiului Caracal ZUM 1 CARPATI, ZUM 2 FANARIE, in care exista peste 10% populatie apartinand minoritatii rome, prin
implementarea de masuri integrate pentru 1786 de persoane in risc de saracie si excluziune sociala, din care minim 179 persoane
apartinand minoritatii rome.</t>
  </si>
  <si>
    <t>Municipiul Caracal</t>
  </si>
  <si>
    <t>organism neguvernamental nonprofit/unitate administrativ teritoriala nivel local/institutie de învatamânt pre-universitar de stat acreditatat/institutie de învatamânt pre-universitar de stat acreditata</t>
  </si>
  <si>
    <t>Alaturi pentru Viitor-Sprijin pentru Tinerii Neets din Regiunea SVO</t>
  </si>
  <si>
    <t>Obiectivul general al proiectului il constituie imbunatatirea situatiei tinerilor NEETs cu varsta cuprinsa intre 16-29 de ani, din regiunea de
dezvoltare Sud Vest Oltenia, cu accent asupra celor provenind din mediul rural si apartinand minoritatii roma – avand calitatea de someri
inregistrati la Serviciul Public de Ocupare (SPO) din cadrul Agentiilor Judetene pentru Ocuparea Fortei de Munca (AJOFM), cu precadere
din nivelurile de ocupabilitate B, C si D, respectiv „mediu ocupabil”, „greu ocupabil” si „foarte greu ocupabil”, dar si din nivelul A, si
facilitarea tranzitiei acestora catre piata muncii.</t>
  </si>
  <si>
    <t>Municipiul Craiova, Judetul gorj, Simian, Voineasa, Vaideeni</t>
  </si>
  <si>
    <t>Viitor pentru tineri - Tineri pentru viitor</t>
  </si>
  <si>
    <t>Imbunatatirea competentelor sau certificarea competentelor dobandite pe alte cai pentru 1060 de persoane tineri NEETs someri cu vârsta
cuprinsa între 16-29 ani, inregistrati si profilati de SPO, care beneficiaza de sprijin si ocuparea a minim 456 dintre acestia.</t>
  </si>
  <si>
    <t>AA1/29.12.2020; AA2/19.08.2021</t>
  </si>
  <si>
    <t>AA1/18.09.2019; AA2/31.07.2020; AA3/31.08.2020; AA4/13.08.2021.</t>
  </si>
  <si>
    <t>AA1/06.11.2020; AA2/15.04.2021; AA3/05.07.2021; AA4/23.08.2021</t>
  </si>
  <si>
    <t>Competente digitale pentru angajatii CONTITECH FLUID AUTOMOTIVE ROMÂNIA SRL</t>
  </si>
  <si>
    <t>Obiectivul proiectului este de-a imbunatati nivelul de cunostinte/ competente/ aptitudini digitale si cresterea performantelor profesionale pentru 454 persoane, avand calitatea de angajati ai beneficiarului, care activeaza in sectoarele economice cu potential competitiv, respectiv din domeniile de specializare inteligenta (identificate si definite conform SNC 2015-2020/ SNCDI 2014- 2020), prin furnizarea unor programe de formare in domeniul alfabetizarii digitale si TIC-competente digitale de baza si competente digitale avansate  in scopul cresterii sanselor de dezvoltare sustenabila si a gradului de adaptabilitate a activitatii la dinamica pietei muncii in regiunea Nord Vest.</t>
  </si>
  <si>
    <t>Digital Up-Grade</t>
  </si>
  <si>
    <t>Cresterea competentelor în domeniul TIC pentru un numar de 535 de angajaTi prin organizarea unor programe de formare a competenTelor digitale, dintre care minim 25% sunt femei.</t>
  </si>
  <si>
    <t>Centru, Nord Est, Nord Vest, Sud Muntenia, Vest</t>
  </si>
  <si>
    <t>Brasov, Iasi, Cluj, Mures, Arges, Timis</t>
  </si>
  <si>
    <t>Evolutia CEMACON in era digitala</t>
  </si>
  <si>
    <t>Obiectivul general al proiectului este cresterea competitivitatii CEMACON SA pe piata constructiilor din Romania, prin derularea unui program de formare profesionala in domeniul alfabetizarii digitale si TIC. Se va derula un program de formare pentru dezvoltarea abilitatilor digitale de baza, structurat sub forma a doua cursuri: „Aplicatii pentru productivitate personala” si „Excel de baza”. Programul este dedicat unui numar de minimum 40 angajati ai CEMACON SA din departamentele Logistica&amp;Gestiune, Financiar, HR, Marketing, Vanzari&amp;Consultanta tehnica, in scopul imbunatatirii productivitatii personale.</t>
  </si>
  <si>
    <t>Cluj, Salaj</t>
  </si>
  <si>
    <t>Cluj Napoca, Vârșolț</t>
  </si>
  <si>
    <t>CONTRACT SEMNAT</t>
  </si>
  <si>
    <t>Sanse pentru tinerii NEETs</t>
  </si>
  <si>
    <t>Scopul prezentului proiect este cresterea ocuparii, precum si imbunataþirea nivelului de competenþe al tinerilor NEETs someri cu vârsta între 16 - 29 ani, înregistraþi la Serviciul Public de Ocupare, cu rezidenþa în regiunile Nord-Vest si Centru prin: derularea cursurilor de formare Ticketing pentru 50 persoane, Agent de Turism pentru 170 persoane, Branding in turism pentru 30 persoane, Ospitalitate si customer care pentru turisti straini pentru 40 persoane, Comunicare eficienta cu ajutorul stilurilor comportamentale DISC pentru 190 persoane, derularea programelor de mediere pe piata muncii pentru 380 persoane, de consiliere si orientare profesionala pentru 380 persoane, de consultanta pentru dezvoltarea unei afaceri pentru 190 persoane.</t>
  </si>
  <si>
    <t>Alba, Cluj, Brasov, Covasna, Harghita, Mures, Sibiu, Bihor, Bistrita Nasaud, Maramures, Satu Mare, Salaj</t>
  </si>
  <si>
    <t>1/31.08.2021</t>
  </si>
  <si>
    <t>1/08.10.2019
2/07.05.2020
3./02.09.2020
4./27.08.2021</t>
  </si>
  <si>
    <t>1 / 04.09.2019, 2/ 24.08.2021</t>
  </si>
  <si>
    <t>1/13.12.2019, 2/10.04.2020, 3/23.07.2020, 4/11.11.2020, 5/26.02.2021, 6/26.05.2021, 7/09.06.2021</t>
  </si>
  <si>
    <t>1/16.12.2019(respins), 2/20.03.2020, 3/02.07.2021</t>
  </si>
  <si>
    <t>AA1 / 27.01.2021</t>
  </si>
  <si>
    <t>1/27.05.2021, 2/30.08.2021</t>
  </si>
  <si>
    <t xml:space="preserve">AA1  / 14.06.2021 </t>
  </si>
  <si>
    <t>nr. 3/09.08.2021</t>
  </si>
  <si>
    <t>nr. 6/11.08.2021</t>
  </si>
  <si>
    <t xml:space="preserve"> nr. 3/09.08.2021</t>
  </si>
  <si>
    <t xml:space="preserve"> nr. 5/09.08.2021</t>
  </si>
  <si>
    <t>nr. 2/09.08.2021</t>
  </si>
  <si>
    <t>nr. 1/09.08.2021</t>
  </si>
  <si>
    <t>1/28/03/2018;2/15/06/2018;3/27/09/2018;4/19/11/2018;5/17/01/2019;6/28/03/2019;7/11/6/2019;9/09.11.2020;10/23.03.2021;11/01.07.2021;12/19.08.2021</t>
  </si>
  <si>
    <t>1/2/4/2018; 2/18/05/2018;3/24.10.2018;4/19.12.2019;5/15.05.2020;6/24.06.2021;7/03.08.2021</t>
  </si>
  <si>
    <t>1/04/09/2019;2/25/11/2019;4/06.08.2021</t>
  </si>
  <si>
    <t>1/18/03/2020;3/18.08.2021</t>
  </si>
  <si>
    <t>1/19.08.2020;2/21.10.2020;4/12.08.2021</t>
  </si>
  <si>
    <t>1/26.08.2020;3/06.08.2021</t>
  </si>
  <si>
    <t>1/26.05.2021;2/03.08.2021</t>
  </si>
  <si>
    <t>AA1/11.09.2019
AA2/06.03.2020
AA3/29.06.2020
AA4/25.09.2020
AA5/06.08.2021</t>
  </si>
  <si>
    <t>AA1/30.03.2020
AA2/18.05.2020
AA3/22.09.2020 AA4/18.08.2021</t>
  </si>
  <si>
    <t>AA1/24.08.2021</t>
  </si>
  <si>
    <t>Obiectivul general al proiectului este reprezentat de stimularea ocuparii, precum si de imbunatatirea nivelului de competente profesionale
pentru 251 de tineri NEETs, din care minim 10% vor fi de etnie roma, minim 20% vor fi din mediul rural si minim 30% vor avea nivel de
ocupabilitate C si D, din Regiunea Sud-Muntenia, prin organizarea unei campanii regionale de informare/promovare/recrutare/inregistrare
GT, oferirea de servicii specializate de formare profesionala si de evaluare si certificare a competentelor profesionale, oferirea de servicii
specializate de medierea muncii si stimularea antreprenoriatului, in vederea identificarii, ocuparii si pastrarii de catre acestia a unui loc de
munca, inclusiv prin infiintarea de afaceri proprii.</t>
  </si>
  <si>
    <t>Arges,  Calarasi, Dâmbovita, Giurgiu, Ialomita, Prahova, Teleorman;</t>
  </si>
  <si>
    <t>OG: Promovarea unei ocupari sustenabile si de calitate a forþei de munca tinere, tinerii NEETs, si sprijinirea mobilitaþii forþei de munca in
Regiunea Sud Muntenia
Grupul tinta al proiectului: 371 Tineri NEETs someri cu vârsta între 16-29 ani, cu domiciliul sau resedinþa în regiunea Sud-Muntenia,
înregistraþi, informaþi si consiliaþi inclusiv profilaþi de catre SPO, din care 75 tineri NEET din mediul rural si 38 aparþinând minoritaþii roma.</t>
  </si>
  <si>
    <t>Arges,  Dâmbovita, Giurgiu, Ialomita, Prahova, Teleorman</t>
  </si>
  <si>
    <t xml:space="preserve">Judetele: Arges,  Dâmbovita, Giurgiu, Ialomita, Prahova, Teleorman, </t>
  </si>
  <si>
    <t>Obiectivul general al proiectului consta in reducerea numarului de persoane aflate in risc de saracie si excluziune sociala din comunitati
marginalizate din orase/ municipii cu peste 20.000 de locuitori din Regiunea Sud Muntenia.
Multe persoane sunt inactive pe teremen lung sau neangajate formal, cu sanse reduse de a avea acces corespunzator la piata muncii. De
asemenea, exista un numara semnificativ de comunitati dezavantajate in care aceste probleme se cumuleaza, facand aproape imposibila
intreruperea ciclului excluderii, fara ca membrii sai sa fie sprijiniti si integrati prin interventii din exterior. In special in cazul persoanelor
afectate de saracie persistenta si al populatiei rome, diversele dimensiuni ale excluziunii tind sa se sustina reciproc si sa se perpetueze de
la o generatie la alta</t>
  </si>
  <si>
    <t>L - întreprindere mica</t>
  </si>
  <si>
    <t>SANSA pentru tinerii NEETs din regiunile Sud-Est si Sud-Muntenia</t>
  </si>
  <si>
    <t>Cresterea oportunitatilor de ocupare si facilitarea integrarii pe piata muncii pentru 371 de tineri NEETs (ILMT) din Regiunile de Dezvoltare
Sud-Est si Sud-Muntenia prin oferirea de pachete integrate si personalizate de masuri active corelate cu nevoile pietei muncii pe parcursul
a 24 de luni.</t>
  </si>
  <si>
    <t>Sud – Muntenia, Sud-Est</t>
  </si>
  <si>
    <t xml:space="preserve">Arges,  Calarasi, Dâmbovita, Giurgiu, Ialomita, Prahova, Teleorman, Braila, Buzau, Constanta, Galati, Tulcea, Vrancea;
</t>
  </si>
  <si>
    <t xml:space="preserve">Judetele:  Arges,  Calarasi, Dâmbovita, Giurgiu, Ialomita, Prahova, Teleorman, Braila, Buzau, Constanta, Galati, Tulcea, Vrancea; </t>
  </si>
  <si>
    <t>L - întreprindere mijlocie</t>
  </si>
  <si>
    <t>ForNEETs</t>
  </si>
  <si>
    <t>Obiectivul general al proiectului îl reprezinta îmbunataþirea nivelului de competenþe a minimum 371 tineri NEET’s, someri cu vârsta între
16 - 29 ani, înregistraþi la Serviciul Public de Ocupare, având resedinþa în regiunile Sud-Est si Sud-Muntenia, în vederea cresterii ocuparii
acestora, dar si a promovarii unei ocupari sustenabile si de calitate.</t>
  </si>
  <si>
    <t>Cresterea oportunitatilor de ocupare si facilitarea integrarii pe piata muncii pentru 371 de tineri NEETs (ILMT) din Regiunile de Dezvoltare
Sud-Vest Oltenia, Sud-Est si Sud-Muntenia prin oferirea de pachete integrate si personalizate de masuri active, inclusiv prin
recunoasterea si certificarea rezultatelor invatarii dobandite in contexte non-formale si informale corelate cu nevoile pietei muncii pe
parcursul a 24 de luni.</t>
  </si>
  <si>
    <t xml:space="preserve">Sud – Muntenia, Sud-Est, Sud-Vest Oltenia
</t>
  </si>
  <si>
    <t xml:space="preserve">Arges,  Calarasi, Dâmbovita, Giurgiu, Ialomita, Prahova, Teleorman, Braila, Buzau, Constanta, Galati, Tulcea, Vrancea, Dolj, Gorj, Mehedinti, Olt, Valcea, Dolj, Gorj, Mehedinti, Olt, Valcea;
</t>
  </si>
  <si>
    <t xml:space="preserve">Judetele:  Arges,  Calarasi, Dâmbovita, Giurgiu, Ialomita, Prahova, Teleorman, Braila, Buzau, Constanta, Galati, Tulcea, Vrancea,  Dolj, Gorj, Mehedinti, Olt, Valcea; </t>
  </si>
  <si>
    <t>L - microîntreprindere; P1 microîntreprindere</t>
  </si>
  <si>
    <t>AA1/15/05/2020; AA2/19/01/2021; AA3/22/07/2021; are AA de suspendare implementare</t>
  </si>
  <si>
    <t>AA1/25/02/2020; AA2/27/08/2020; AA3/10/12/2020; AA4/13/07/2021</t>
  </si>
  <si>
    <t>AA1/12/08/2021</t>
  </si>
  <si>
    <t>AA1/16/08/2021</t>
  </si>
  <si>
    <t>AA1/31/08/2021</t>
  </si>
  <si>
    <t>AA1/19/08/2021</t>
  </si>
  <si>
    <t>Digital@FLEX</t>
  </si>
  <si>
    <t>Proiectul vizeaza îmbunătățirea competențelor digitale pentru angajații FLEXTRONIC România.</t>
  </si>
  <si>
    <t>Contidigital Nord Est</t>
  </si>
  <si>
    <t>Proiectul vizeaza îmbunătățirea nivelului de cunostinte/competente/aptitudini digitale pentru angajatii
Continental Automotive Romania SRL, punctul de lucru Iasi, prin participarea la programe de formare profesionala in domeniul TIC.</t>
  </si>
  <si>
    <t>Proiectul vizeaza sustinerea dezvoltarii unui ecosistem competitiv de afaceri, centrat pe antreprenoriat, inovare si creativitate, care sa puna accent pe încredere, eficienta si excelenta prin înfiintarea, demararea functionarii si sustinerea dezvoltarii sustenabile a 24 de noi întreprinderi cu profil non agricol în Municipiul Timisoara care vor crea valoare adaugata prin dezvoltarea competentelor antreprenoriale pentru un numar de 115 persoane aflate în risc de saracie si excluziune sociala cu domiciliul în teritoriul SDL, subventionarea planurilor de afaceri ale acestora cu pâna la 25.000 euro si prin crearea a minim 24 de noi locuri de munca.</t>
  </si>
  <si>
    <t>LP: organism neguvernamental nonprofit (persoană juridică de drept privat fără scop patrimonial)/ P1: iorganism neguvernamental nonprofit (persoană juridică de drept privat fără scop patrimonial)</t>
  </si>
  <si>
    <t xml:space="preserve">Nr. 1/17.04.2018
Nr. 2/23.09.2018
Nr. 3/28.11.2018
Nr. 4/23.04.2019
Nr. 5/02.05.2019
Nr. 6/24.06.2019
Nr. 7/20.11.2020
Nr. 8/25.05.2021
Nr. 9/04.08.2021
</t>
  </si>
  <si>
    <t>Nr. 1/28.11.2019
Nr. 2/15.04.2020
Nr. 3/14.08.2020
Nr. 4/24.02.2021
Nr. 5/05.08.2021</t>
  </si>
  <si>
    <t>Nr. 1/11.12.2018
Nr. 2/08.04.2019
Nr. 3/11.10.2019
Nr. 4/02.11.2020
Nr. 5/24.08.2021</t>
  </si>
  <si>
    <t>Nr. 1/09.10.2019
Nr. 2/26.08.2021</t>
  </si>
  <si>
    <t>Inchiriere imobil necesar functionarii OIR POSDRU NORD VEST in perioada 2021-2023</t>
  </si>
  <si>
    <t>Cresterea gradului de ocupare al 1060 tineri NEETs someri cu varste cuprinse intre 16-29 ani inregistrati la Serviciul Publice de Ocupare din regiunile Nord-Est, Nord-Vest, Vest si Centru, cu accent pe cei din categorii defavorizate cum ar fi rromi si din mediu rural, prin furnizarea de servicii de informare si promovare, servicii de formare profesionala, servicii de mediere pe piata muncii si sprijin pentru dezvoltarea antreprenorialului in randul acestora pe perioada proiectului.</t>
  </si>
  <si>
    <t>Alba, Brașov, Covasna, Harghita, Mureș, Sibiu, Bacău, Botoșani, Iași, Neamț, Suceava, Vaslui, Bihor, Bistrița-Năsăud, Cluj, Maramureș, Satu Mare, Sălaj, Arad, Caraș-Severin, Hunedoara, Timiș</t>
  </si>
  <si>
    <t>Județele Alba, Brașov, Covasna, Harghita, Mureș, Sibiu, Bacău, Botoșani, Iași, Neamț, Suceava, Vaslui, Bihor, Bistrița-Năsăud, Cluj, Maramureș, Satu Mare, Sălaj, Arad, Caraș-Severin, Hunedoara, Timiș</t>
  </si>
  <si>
    <t xml:space="preserve">S-întreprindere mică/P1-microîntreprindere/P2-microîntreprindere
</t>
  </si>
  <si>
    <t xml:space="preserve">Imbunatatirea nivelului de competente si cresterea gradului de ocupare in randul a 1051 de tineri NEETs someri cu varsta intre 16 - 29 ani, inregistrati si profilati la Serviciul Public de Ocupare, din Regiunile Centru si Vest. </t>
  </si>
  <si>
    <t>Alba, Brașov, Covasna, Harghita, Mureș, Sibiu, Arad, Caraș-Severin, Hunedoara, Timiș</t>
  </si>
  <si>
    <t>Județele Alba, Brașov, Covasna, Harghita, Mureș, Sibiu, Arad, Caraș-Severin, Hunedoara, Timiș</t>
  </si>
  <si>
    <t xml:space="preserve">S-organism neguvernamental nonprofit (persoană juridică de drept privat fără scop patrimonial);P1-organism neguvernamental nonprofit (persoană juridică de drept privat fără scop patrimonial)/P2-organism neguvernamental nonprofit (persoană juridică de drept privat fără scop patrimonial)/P3-organism neguvernamental nonprofit (persoană juridică de drept privat fără scop patrimonial)
</t>
  </si>
  <si>
    <t xml:space="preserve">S-întreprindere mică/P1-întreprindere mică
</t>
  </si>
  <si>
    <t xml:space="preserve">Facilitatea ocuparii si dezvoltarii profesionale a 372 tineri NEETs cu varste cuprinse intre  16-29 ani, din  regiunile Vest si Centru prin implementarea unui pachet integrat de masuri de situmulare a ocuparii, formare profesionala si sustinere a antreprenoriatului. </t>
  </si>
  <si>
    <t>Harghita, Caraș-Severin</t>
  </si>
  <si>
    <t>Județul Harghita, Municipiul Gheorgheni, Municipiul Miercurea Ciuc, Municipiul Odorheiul Secuiesc, Județul Caraș-Severin, Localitatea Bozovici, Municipiul Caransebeș, Oraș Bocșa, Oraș Moldova Nouă</t>
  </si>
  <si>
    <t xml:space="preserve">S-microîntreprindere/P1-întreprindere mică/P2-întreprindere mică
</t>
  </si>
  <si>
    <t xml:space="preserve">Facilitatea ocuparii si dezvoltarii profesionale a 390 tineri NEETs cu varste cuprinse intre  16-29 ani, din  regiunea Centru prin implementarea unui pachet integrat de masuri de situmulare a ocuparii, formare profesionala si sustinere a antreprenoriatului.  Identificarea participantilor si includerea lor in  proiect se face prin colaborare cu AJOFM Harghita. Tinerii care sunt profilati prin serviciile SPO se pot inscrie la activitatile proiectului, in vreme ce tinerii identificati cu ajutorul primariilor, care inca nu au beneficiat de serviciul de profilare, vor fi indreptati si sprijiniti in demersul lor pentru inregistrare, profilare si mai apoi inscriere la activitatile proiectului.  </t>
  </si>
  <si>
    <t>Județul Harghita</t>
  </si>
  <si>
    <t>S-microîntreprindere</t>
  </si>
  <si>
    <t>Cresterea oportunitatilor de dezvoltare profesionala a 380 de tineri NEETs someri cu varsta intre 16 - 29 ani, cu asigurarea accesului pe piata muncii si cresterea sanselor de insertie profesionala, prin implementarea unor masuri durabile de ocupare, cu caracter activ, preventiv, inovativ si flexibil, (programe de formare profesionala, mediere, sesiuni de coaching personal si profesional) si dezvoltarea unor competente adecvate care sa raspunda nevoilor pietei fortei de munca, pentru cresterea calitatii vietii si o integrare stabila pe piata muncii, in decursul a 24 luni, la nivelul regiunii de implementare Centru, judetele Brasov, Alba, Covasna, Harghita, Mures, Sibiu.</t>
  </si>
  <si>
    <t>S-întreprindere mică/P1-întreprindere mică</t>
  </si>
  <si>
    <t xml:space="preserve">Cresterea oportunitatilor de ocupare si facilitarea integrarii pe piata muncii pentru tineri NEETs someri cu varsta cuprinsa intre 16-29 ani, din regiunea Centru, judetele Brasov, Covasna, Sibiu, Harghita, Mures, Alba, prin oferirea serviciilor integrate de masuri active si personalizate de ocupare, cuprinzand mediere, informare, programe de formare profesionala, life coaching. Prezentul proiect are drept scop pe termen lung introducerea unor elemente integrate inovatoare in domeniul ocuparii, prin corelarea cererii si ofertei pietei fortei de munca, ce vor facilita integrarea grupului tinta pe o piata a muncii competitive si in continua schimbare.  </t>
  </si>
  <si>
    <t>S-întreprindere mică/P1-organism neguvernamental nonprofit (persoană juridică de drept privat fără scop patrimonial)</t>
  </si>
  <si>
    <t xml:space="preserve">Cresterea, pe parcursul a 24 luni calendaristice, gradul de ocupare al tinerilor NEETs someri cu varsta intre 16-29 ani inregistrati la SPO din Regiunea Centru, prin imbunatatirea nivelului de competente cerut pe piata muncii, cu accent pe tinerii NEETs mediu, greu si foarte greu ocupabili, tinerii NEETs femei, cei apartinand minoritatii rome si cei din mediul rural, care sunt mult mai expusi excluziunii sociale, precum si prin masuri de stimulare a ocuparii si a ocuparii pe cont propriu prin incurajarea antreprenoriatului in randul tinerilor NEET din Reg.Centru, corelativ cu masuri care contribuie la atingerea temelor secundare FSE "Inovarea sociala"si "Nediscriminarea". 
</t>
  </si>
  <si>
    <t xml:space="preserve">S-microîntreprindere/P1-întreprindere mică/P2-organism neguvernamental nonprofit (persoană juridică de drept privat fără scop patrimonial)/P3-microîntreprindere
</t>
  </si>
  <si>
    <t xml:space="preserve">Cresterea, pe parcursul a 24 luni calendaristice, gradul de ocupare al tinerilor NEET someri cu varsta intre 16-29 ani inregistrati la SPO din Regiunea Centru, prin imbunatatirea nivelului de competente cerut pe piata muncii, cu accent pe tinerii NEET mediu, greu si foarte greu ocupabili, tinerii NEET femei, cei apartinand minoritatii rome si cei din mediul rural, care sunt mult mai expusi excluziunii sociale, precum si prin masuri de stimulare a ocuparii si a ocuparii pe cont propriu prin incurajarea antreprenoriatului in randul tinerilor NEET din Reg.Centru, corelativ cu masuri care contribuie la atingerea temelor secundare FSE "Inovarea sociala"si "Nediscriminarea". 
</t>
  </si>
  <si>
    <t xml:space="preserve">Creşterea oportunităţilor de ocupare şi facilitarea integrării pe piaţa muncii pentru 375 tineri NEETs şomeri cu vârsta cuprinsă între 16-29 ani, din regiunea Centru, Nord Est si Vest, judeţele Braşov, Covasna, Sibiu, Neamt, Bacau, Vaslui, Arad, Hunedoara, prin oferirea serviciilor integrate de măsuri active şi personalizate de ocupare, cuprinzând mediere, formare profesionala, evaluarea și certificarea competențelor profesionale obținute pe alte căi decât cele formale, respectiv non-formale și/sau informale. </t>
  </si>
  <si>
    <t>Centru, Nord-Est, Vest</t>
  </si>
  <si>
    <t>Brașov, Covasna, Sibiu, Bacău, Neamț, Vaslui, Arad, Hunedoara</t>
  </si>
  <si>
    <t>Județele Brașov, Covasna, Sibiu, Bacău, Neamț, Vaslui, Arad, Hunedoara</t>
  </si>
  <si>
    <t xml:space="preserve">S-întreprindere mijlocie/P1-organism neguvernamental nonprofit (persoană juridică de drept privat fără scop patrimonial)/P2-microîntreprindere
</t>
  </si>
  <si>
    <t>Cresterea ocuparii  si imbunatatirea nivelului de cunostinte, aptitudini si competente, corelate cu nevoile pietei muncii, pentru tineri NEET din Regiunea Centru, prin oferirea de oportunitati de participare la programe de formare profesionala, la activitati de validare si certificare a competentelor detinute, la activitati de mediere a muncii si la activitati de dezvoltare antreprenoriala, pe o durata de 24 de luni, pentru 376 persoane din care peste 30% din categoriile C (greu ocupabil) si D (foarte greu ocupabil), peste 10% persoane de etnie roma si peste 20% persoane din mediul rural.</t>
  </si>
  <si>
    <t>S-microîntreprindere/P1-organism neguvernamental nonprofit (persoană juridică de drept privat fără scop patrimonial)</t>
  </si>
  <si>
    <t>Dezvoltarea unui mecanism de servicii integrate care sa elimine factorii determinanti ai marginalizarii persoanelor aflate in risc de saracie si excluziune sociala din comunitatea marginalizata identificata pe teritoriul SDL GAL Sebes, abordand cu precadere problema cresterii accesului si participarii la educatie si la servicii sociale, a lipsei studiilor/formarii profesionale si limitarea oportunitatilor de ocupare a fortei de munca.</t>
  </si>
  <si>
    <t xml:space="preserve">S-întreprindere mijlocie/P1-instituţii publice aflate în subordinea sau sub coordonarea consiliului local/primarului/P2-instituţie de învăţământ pre-universitar de stat acreditată/P3-instituţie de învăţământ pre-universitar de stat acreditată
</t>
  </si>
  <si>
    <t>Imbunatatirea nivelului de competente si cresterea gradului de ocupare in randul a 1051 de tineri NEETs someri cu varsta intre 16 - 29 ani, inregistrati si profilati la Serviciul Public de Ocupare, din Regiunile Nord Vest, Centru si Vest.</t>
  </si>
  <si>
    <t>Alba, Brașov, Covasna, Harghita, Mureș, Sibiu, Bihor, Bistrița-Năsăud, Cluj, Maramureș, Satu Mare, Sălaj, Arad, Caraș-Severin, Hunedoara, Timiș</t>
  </si>
  <si>
    <t>Județele Alba, Brașov, Covasna, Harghita, Mureș, Sibiu, Bihor, Bistrița-Năsăud, Cluj, Maramureș, Satu Mare, Sălaj, Arad, Caraș-Severin, Hunedoara, Timiș</t>
  </si>
  <si>
    <t xml:space="preserve">S-camera de comerţ/P1-organism neguvernamental nonprofit (persoană juridică de drept privat fără scop patrimonial)/P2-întreprindere mică/P3-microîntreprindere
</t>
  </si>
  <si>
    <t>Promovarea unei ocupari sustenabile si de calitate a fortei de munca si sprijinirea
mobilitatii fortei de munca pentru un numar de 372 de tineri NEETs prin formare profesionala inclusiv prin recunoasterea si certificarea rezultatelor învatarii dobândite în contexte non-formale si informale si infiintarea de noi afaceri.</t>
  </si>
  <si>
    <t>S-organism neguvernamental nonprofit (persoană juridică de drept privat fără scop patrimonial)/P1-organism neguvernamental nonprofit (persoană juridică de drept privat fără scop patrimonial</t>
  </si>
  <si>
    <t>Consolidarea coeziunii economice si sociale in regiunea Centru în vederea combaterii sărăciei şi integrării socio economice a persoanelor aparţinând grupurilor vulnerabile.</t>
  </si>
  <si>
    <t>S-organism neguvernamental nonprofit (persoană juridică de drept privat fără scop patrimonial/P1-microîntreprindere</t>
  </si>
  <si>
    <t>AA1/24.11.2017,AA2/26/02/2018 AA3/12.04.2018, AA5/28.11.2019; AA6/22.04.2020; AA7/24.08.2020; AA8/22.03.2021; AA9/06.09.2021</t>
  </si>
  <si>
    <t>AA1/13/07/2018;AA2/17.09.2018,AA3/23.01.2019;AA4/12.09.2019;AA5/18.11.2019;AA6/04.02.2020;AA7/27.02.2020; AA8/17.06.2020; AA9/26.08.2020; AA10/16.09.2020; AA11/27.10.2020; A12/15.01.2021; AA13/11.03.2021; AA14/26.05.2021; AA15/17.06.2021; AA16/14.09.2021</t>
  </si>
  <si>
    <t>AA1/21.02.2019;AA2-RETRAS;AA3/04.10.2019;AA4/18.10.2019; AA5/25.05.2020; AA6/14.04.2021; AA7/24.09.2021</t>
  </si>
  <si>
    <t>AA1/25.08.2020; AA2/28.09.2021</t>
  </si>
  <si>
    <t>AA1/ 22.01.2020; AA2/13.09.2021</t>
  </si>
  <si>
    <t>AA1/19.03.2021; AA2/29.06.2021; AA3/24.09.2021</t>
  </si>
  <si>
    <t>AA1/28.07.2021; AA2/29.09.2021</t>
  </si>
  <si>
    <t>AA1/03.09.2021</t>
  </si>
  <si>
    <t>AA1/20.09.2021</t>
  </si>
  <si>
    <t>AA1/01.09.2021</t>
  </si>
  <si>
    <t>AA1/09.09.2021</t>
  </si>
  <si>
    <t>Obiectivul general al proiectului este de crestere a gradului de calificare, de pregatire personala si profesionala a cel putin 1.053 tineri NEETs someri cu varsta intre 16 - 29 ani, inregistrati la Serviciul Public de Ocupare, cu rezidenta în regiunile Nord-Est, Nord-Vest, Vest si Centru, prin facilitarea accesului acestora la diferite activitati, actiuni, servicii, masuri, programe si instrumente integrate precum programe de formare profesionala (inclusiv in sistem formal si informal/non-formal), programe de evaluare si certificare a competentelor dobandite in sistem informal/non-formal si la programe de mediere a muncii, in vederea cresterii gradului de ocupare al acestora.</t>
  </si>
  <si>
    <t>AB, BV, CV, HR, MS, SB, BC, BT, IS, NT, SV, VS, BH, BN, CJ, MM, SM, SJ, AR, TM, HD, CS</t>
  </si>
  <si>
    <t>PROMO NEETs</t>
  </si>
  <si>
    <t>Cresterea oportunitatilor de ocupare si facilitarea integrarii pe piata muncii pentru 371 de tineri NEETs din Regiunile de Dezvoltare Nord-Vest, Nord-Est, Centru si Vest prin oferirea de pachete integrate si personalizate de masuri active, inclusiv prin recunoasterea si certificarea rezultatelor invatarii dobandite in contexte non-formale si informale corelate cu nevoile pietei muncii pe parcursul a 24 de luni.</t>
  </si>
  <si>
    <t>BIZ 4 NEETs</t>
  </si>
  <si>
    <t>EU 4 Neets</t>
  </si>
  <si>
    <t>Antreprenoriat în Gherla</t>
  </si>
  <si>
    <t>Cresterea gradului de ocupare pe piata fortei de munca pentru persoanele aflate in risc de saracie sau excluziune sociala din teritoriul ZUM Gherla, alaturi de cresterea economica in teritoriu prin crearea unui cadru dinamic si sustenabil, favorabil dezvoltarii abilitatilor antreprenoriale si stimularii dezvoltarii intreprinderilor cu profil nonagricol in teritoriu.</t>
  </si>
  <si>
    <t>Gherla</t>
  </si>
  <si>
    <t>Nr. 1/27.04.2018
Nr. 2/21.05.2018
Nr. 3/31.08.2018
Nr. 4/18.04.2019
Nr. 5/04.11.2019
Nr. 6/18.06.2020
Nr. 7/22.01.2021
Nr. 8/11.03.2021
Nr. 9/15.07.2021
Nr. 10/24.09.2021</t>
  </si>
  <si>
    <t>Nr. 1/29.01.2020
Nr. 2/24.11.2020
Nr. 3/15.09.2021</t>
  </si>
  <si>
    <t>Nr. 1/04.10.2019
Nr. 2/13.04.2020
Nr. 3/27.11.2020
Nr. 4/22.04.2021
Nr. 5/02.09.2021</t>
  </si>
  <si>
    <t>Nr. 1/06.09.2021</t>
  </si>
  <si>
    <t>Obiectivul general al proiectului „VIITOR - Valorificarea, Instruirea şi Integrarea Tinerilor prin Ocupare şi Responsabilizare” constă în promovarea integrării durabile pe piaţa muncii a 400 de tineri NEETs cu rezidenţa în regiunea Bucureşti-Ilfov, cu accent pe cei din mediul rural(minim 200), pe cei aparţinând minorităţii roma(minim 200) şi pe cei încadraţi în categoriile C(greu ocupabil) şi D(foarte greu ocupabil)– minim 120(30%), prin acţionare pe trei paliere: educaţie, formare, ocupare, inclusiv prin punerea în aplicare a garanţiei pentru tineret.</t>
  </si>
  <si>
    <t>Lider: ONG</t>
  </si>
  <si>
    <t>Energie vie pentru tineri NEETS</t>
  </si>
  <si>
    <t>Obiectivul general al proiectului il reprezinta furnizarea masurilor pentru stimularea ocuparii fortei de munca, in conformitate cu prevederile Legii 76/2002, acordate pentru 372 tineri NEETs someri cu varsta intre 16 - 29 ani, inregistrati la Serviciul Public de Ocupare, cu rezidenta in Regiunea Bucuresti-Ilfov, in scopul imbunatatirii nivelului de competente, inclusiv prin evaluarea si certificarea competentelor dobandite in sistem non-formal si informal, si asigurarea suportului necesar pentru cresterea ocuparii tinerilor NEETs, demers concretizat in obtinerea unui certificat de calificare de catre cel putin 276 tinerilor NEETs, precum si angajarea a minim 162 tineri NEETs, interventie derulata in Regiunea Bucuresti-Ilfov,
materializata pe parcursul a 24 luni.</t>
  </si>
  <si>
    <t>Lider: microîntreprindere
P1: societate comerciala</t>
  </si>
  <si>
    <t>Obiectivul general al proiectului il reprezinta cresterea oportunitatilor de ocupare si facilitarea integrarii pe piata muncii pentru 375 de tineri NEETs din regiunea Bucuresti-Ilfov, prin oferirea serviciilor integrate de masuri active si personalizate de ocupare, cuprinzand mediere, informare, programe de formare profesionala, acordarea de sprijin pentru înfiinţarea de afaceri (formare profesională antreprenorială, sprijin pentru elaborarea planului de afaceri etc., analiza şi selectarea planurilor de afaceri viabile, suport în înfiinţarea companiei) pe o perioada de 24 de luni.</t>
  </si>
  <si>
    <t>Lider: microîntreprindere
P1: autoritate a administratiei publice centrale finantata integral de la bugetul de stat sau BAS</t>
  </si>
  <si>
    <t>AA1/08.11.2019
AA2/27.04.2020
AA3/09.09.2020
AA4/07.12.2020
AA5/26.01.2021
AA6/03.08.2021</t>
  </si>
  <si>
    <t>AA1/23.07.2019
AA2/20.03.2020
AA3/30.03.2020
AA4/29.05.2020
AA5/15.09.2020
AA6/07.06.2021
AA7/21.09.2021</t>
  </si>
  <si>
    <t>AA1/18.10.2019
AA2/26.02.2020
AA3/20.03.2020
AA4/30.03.2020
AA5/29.05.2020
AA6/10.07.2020
AA7/19.10.2020
AA8/27.04.2021
AA9/02.08.2021</t>
  </si>
  <si>
    <t>AA1/16.01.2020 
AA2/26.02.2020
AA3/03.08.2020
AA4/06.01.2021            AA5/28.09.2021</t>
  </si>
  <si>
    <t>AA1/31.03.2020
AA2/20.05.2020
AA3/14.10.2020
AA4/27.10.2020
AA5/14.05.2021
AA6/22.06.2021
AA 7/16.08.2021
AA8/17.09.2021</t>
  </si>
  <si>
    <t>AA1/28.05.2020
AA2/23.11.2020
AA3/15.12.2020
AA4/ 12.08.2021
AA5/17.09.2021</t>
  </si>
  <si>
    <t>AA1/16.07.2020
AA2/05.02.2021
AA3/11.06.2021
AA4/21.09.2021</t>
  </si>
  <si>
    <t>AA1/22.07.2020
AA2/15.02.2021
AA3/11.06.2021
AA4/21.09.2021</t>
  </si>
  <si>
    <t>AA1_17.06.2021 AA2_20.09.2021</t>
  </si>
  <si>
    <t>AA1/28.09.2021</t>
  </si>
  <si>
    <t>AA1/19.08.2021  , AA2/28.09.2021</t>
  </si>
  <si>
    <t>AA1/17.09.2021</t>
  </si>
  <si>
    <t>Investeste in viitorul tau!</t>
  </si>
  <si>
    <t>Cresterea oportunitatilor de ocupare si facilitarea integrarii pe piata muncii pentru 371 de tineri NEETs (ILMT) din Regiunile de Dezvoltare
Sud-Est, Sud-Muntenia si Sud-Vest Oltenia prin oferirea de pachete integrate si personalizate de masuri active corelate cu nevoile pietei
muncii pe parcursul a 24 de luni.</t>
  </si>
  <si>
    <t xml:space="preserve">Sud – Muntenia, Sud-Est, Sud-Vest Oltenia;
Judete: Arges,  Calarasi, Dâmbovita, Giurgiu, Ialomita, Prahova, Teleorman, Braila, Buzau, Constanta, Galati, Tulcea, Vrancea, Dolj, Gorj, Mehedinti, Olt, Valcea;
Localitati:  Judetele:  Arges,  Calarasi, Dâmbovita, Giurgiu, Ialomita, Prahova, Teleorman, Braila, Buzau, Constanta, Galati, Tulcea, Vrancea,  Dolj, Gorj, Mehedinti, Olt, Valcea; </t>
  </si>
  <si>
    <t xml:space="preserve">Arges,  Calarasi, Dâmbovita, Giurgiu, Ialomita, Prahova, Teleorman, Braila, Buzau, Constanta, Galati, Tulcea, Vrancea, Dolj, Gorj, Mehedinti, Olt, Valcea;
</t>
  </si>
  <si>
    <t>L-întreprindere mijlocie</t>
  </si>
  <si>
    <t>JOBs 4 NEETs</t>
  </si>
  <si>
    <t>Cresterea oportunitatilor de ocupare si facilitarea integrarii pe piata muncii pentru 371 de tineri NEETs (ILMT) din Regiunile de Dezvoltare,
Sud-Est si Sud-Muntenia prin oferirea de pachete integrate si personalizate de masuri active, inclusiv prin recunoasterea si certificarea
rezultatelor invatarii dobandite in contexte non-formale si informale corelate cu nevoile pietei muncii pe parcursul a 24 de luni.</t>
  </si>
  <si>
    <t xml:space="preserve">Sud – Muntenia, Sud-Est
</t>
  </si>
  <si>
    <t xml:space="preserve"> Arges,  Calarasi, Dâmbovita, Giurgiu, Ialomita, Prahova, Teleorman, Braila, Buzau, Constanta, Galati, Tulcea, Vrancea;</t>
  </si>
  <si>
    <t>INTEGRAREA TINERILOR NEETs PE PIATA MUNCII!</t>
  </si>
  <si>
    <t>Obiectivul general al proiectului il reprezinta cresterea gradului de ocupare al 374 tineri NEETs someri cu varste cuprinse intre 16-29 ani
inregistrati la Serviciul Publice de Ocupare din regiunile Sud-Vest Oltenia, Sud-Est si Sud Muntenia, cu accent pe cei din categorii
defavorizate cum ar fi rromi si din mediu rural, prin furnizarea de servicii de informare si promovare, servicii de formare profesionala,
servicii de mediere pe piata muncii si sprijin pentru dezvoltarea antreprenorialului in randul acestora pe perioada proiectului.
Proiectul isi propune imbunatatirea posibilitatilor de incadrare pe piata muncii a tuturor celor 374 tineri NEETs someri inregistrati la
Serviciul Public de Ocupare (SPO) vizati de proiect (din care cel putin 165 isi vor gasi un loc de munca) si de calificare a acestora (din
care cel putin 165 tineri vor obtine un certificate de calificare).</t>
  </si>
  <si>
    <t>Sud – Muntenia, Sud-Est, Sud-Vest Oltenia;</t>
  </si>
  <si>
    <t>Arges,  Calarasi, Dâmbovita, Giurgiu, Ialomita, Prahova, Teleorman, Braila, Buzau, Constanta, Galati, Tulcea, Vrancea, Dolj, Gorj, Mehedinti, Olt, Valcea;</t>
  </si>
  <si>
    <t>L - organism neguvernamental nonprofit (persoana juridica de drept privat fara scop patrimonial); P1 organism neguvernamental nonprofit (persoana juridica de drept privat fara scop patrimonial)/P 2organism neguvernamental nonprofit (persoana juridica de drept privat fara scop patrimonial)</t>
  </si>
  <si>
    <t>CAPITAL 4 NEETs</t>
  </si>
  <si>
    <t>Arges,  Calarasi, Dâmbovita, Giurgiu, Ialomita, Prahova, Teleorman, Braila, Buzau, Constanta, Galati, Tulcea, Vrancea</t>
  </si>
  <si>
    <t>ABILitati pentru TINEri, ABILitati pentru un viitor sustenabil!</t>
  </si>
  <si>
    <t>Obiectiv general: Cresterea gradului de ocupare si a nivelului de competenþe a cel putin 1052 tineri NEETs someri, cu vârsta între 16 - 29
ani, înregistraþi la Serviciul Public de Ocupare, cu rezidenþa în regiunile SV Oltenia, Sud Muntenia si SE, prin asistare complexa&amp;integrata
(informare, formare, servicii specializate pentru ocupare, dezvoltare afaceri etc.).</t>
  </si>
  <si>
    <t>L-întreprindere mica/P 1 autoritate a administratiei publice centrale finantata integral de la bugetul de stat sau BAS/P 2 autoritate a administratiei publice centrale finantata integral de la bugetul de stat sau BAS/P3 microîntreprindere/P4 întreprindere mica</t>
  </si>
  <si>
    <t>Cresterea calitatii educatiei pentru 300 de copii si 100 de adulti din grupuri vulnerabile, din care 45 romi din zona defavorizata ZUM RUDARI si zona functionala teritoriul Municipiului Giurgiu, judetul Giurgiu, prin masuri integrate si personalizate destinate prevenirii si reducerii gradului de abandon scolar, intr-un mediu nediscriminatoriu, incluziv si motivant utilizand metode formale, informale si nonformale.</t>
  </si>
  <si>
    <t>Judetul  Giurgiu</t>
  </si>
  <si>
    <t>AA1/29.10.2020 AA2/24.12.2020</t>
  </si>
  <si>
    <t>AA1/29/07/2019; AA2/13/09/2019; AA3/20/11/2019; AA4/07/10/2020; AA5/10/02/2021;  AA6/01/09/2021; are AA de prelungire</t>
  </si>
  <si>
    <t>AA1/14/05/2020; AA2/23/04/2021; AA3/16/08/2021; AA4/03/09/2021; are AA de suspendare implementare si de prelungire perioada de implementare</t>
  </si>
  <si>
    <t>AA1/01/05/2021; AA2/03/09/2021</t>
  </si>
  <si>
    <t>AA1/29/09/2021</t>
  </si>
  <si>
    <t>AA1/13/09/2021</t>
  </si>
  <si>
    <t>Proiectul vizeaza îmbunătățirea nivelului de cunostinte/competente/aptitudini digitale pentru angajatii
Continental Automotive Romania SRL, locatia Timisoara, prin participarea la programe de formare profesionala in domeniul TIC.</t>
  </si>
  <si>
    <t>Localitati din judetul Timis</t>
  </si>
  <si>
    <t>Furnizarea de servicii medicale în teritoriul SDL GAL Freidorf</t>
  </si>
  <si>
    <t>Proiectul vizeaza reducerea numarului de persoane aflate în risc de saracie si excluziune sociala din Municipiul Timisoara prin implementarea unor masuri integrate în contextul
mecanismului DLRC (integrarea grupului tinta în cadrul sistemului medical de la nivel local, dezvoltarea unui program de educatie pentru sanatate, asistenta medicala cardiovasculara pentru grupul tinta).</t>
  </si>
  <si>
    <t>Top calificare pentru tinerii NEETS</t>
  </si>
  <si>
    <t>Proiectul vizeaza imbunatatirea nivelului de competente profesionale a 372 tineri NEETs din Regiunea Vest, pentru a creste sansele de integrare/ reintegrare profesionala pe piata fortei de munca.</t>
  </si>
  <si>
    <t>Localitati din judetele: Arad, Caraş-Severin, Hunedoara, Timiş</t>
  </si>
  <si>
    <t>LP:microîntreprindere/ P1: întreprindere mică</t>
  </si>
  <si>
    <t>MIT-Masuri Intensive pentru Tineri</t>
  </si>
  <si>
    <t>Proiectul vizeaza cresterea ocuparii a 372 tineri NEETs , someri cu varsta între 16-29 ani, care nu urmeaza nici o froma de educatie sau program de formare, înregistrati la Serviciul Public, cu rezidenta in Reginile Vest si Centru.</t>
  </si>
  <si>
    <t>Covasna, Harghita, Mures, Caraş-Severin, Timiş</t>
  </si>
  <si>
    <t>Localitati din judetele: Covasna, Harghita, Mures, Caraş-Severin, Timiş</t>
  </si>
  <si>
    <t>LP: întreprindere mică/ P1: microîntreprindere/ P2: întreprindere mică</t>
  </si>
  <si>
    <t>Centru de zi pentru copii din cadrul ZUM Hunedoara</t>
  </si>
  <si>
    <t>LP: organism neguvernamental nonprofit (persoană juridică de drept privat fără scop patrimonial)/ P1: instituție de învățământ pre-universitar de stat acreditată</t>
  </si>
  <si>
    <t>SICONET – Servicii Integrate Calificare si Ocupare pentru Tinerii NEETs</t>
  </si>
  <si>
    <t>Proiectul vizeaza imbunatatirea nivelului de competente profesionale a tinerilor NEETs din Regiunea Vest si Regiunea Nord-Vest, pentru a creste sansele de integrare/ reintegrare profesionala pe piata fortei de munca din cele 2 regiuni (1051 tineri NEETs).</t>
  </si>
  <si>
    <t xml:space="preserve">Nord-Vest, Vest </t>
  </si>
  <si>
    <t>Bihor, Bistriţa-Năsăud, Cluj, Maramureş, Satu Mare, Sălaj, Arad, Caraş-Severin, Hunedoara, Timiş</t>
  </si>
  <si>
    <t>Localitati din judetele: Bihor, Bistriţa-Năsăud, Cluj, Maramureş, Satu Mare, Sălaj, Arad, Caraş-Severin, Hunedoara, Timiş</t>
  </si>
  <si>
    <t>LP: autoritate a administraţiei publice centrale finanţată integral de la bugetul de stat sau BAS/ P1: autoritate a administraţiei publice centrale finanţată integral de la bugetul de stat sau BAS/ P2: întreprindere mică/ P3: microîntreprindere</t>
  </si>
  <si>
    <t>Succes in cariera pentru TINEri!</t>
  </si>
  <si>
    <t>Proiectul vizeaza cresterea gradului de ocupare sustenabila si de calitate pe piata fortei de munca a tinerilor care nu au un loc de munca, educatie sau formare din regiunea Vest (371 tineri NEETs).</t>
  </si>
  <si>
    <t>LP: organism neguvernamental nonprofit (persoană juridică de drept privat fără scop patrimonial)/ P1: autoritate a administraţiei publice centrale finanţată integral de la bugetul de stat sau BAS</t>
  </si>
  <si>
    <t>Ocupare pentru tinerii NEETS din Regiunea Vest</t>
  </si>
  <si>
    <t>Proiectul vizeaza cresterea gradului de ocupare prin furnizarea serviciilor de informare si promovare, programelor de formare profesionala in domenii solicitate de angajatori, servicii de mediere pe piata muncii (inclusiv masuri inovative – Job Club si networking) pentru 372 tineri NEETs (proiect mic) din Regiunea Vest.</t>
  </si>
  <si>
    <t>ATOS Training</t>
  </si>
  <si>
    <t>Proiectul vizeaza imbunatatirea competentelor digitale pentru angajatii ATOS IT SOLUTIONS AND SERVICES din Timisoara si Brasov (358 angajati).</t>
  </si>
  <si>
    <t xml:space="preserve">Centru, Vest </t>
  </si>
  <si>
    <t>Braşov, Timiş</t>
  </si>
  <si>
    <t>Brasov, Timisoara</t>
  </si>
  <si>
    <t>Dezvoltarea viitorului tau profesional si educational</t>
  </si>
  <si>
    <t>Act aditional nr.1/9271/24.10.2017                               Act aditional nr.2/9954/22.11.2017                                     Act aditional nr.3/2788/03.04.2018         Act aditional nr.4/13156/27.11.2018       Act aditional nr.5/1014/22.01.2020     Act aditional nr.6/20239/12.10.2020   Act aditional nr.7/20460/13.10.2020  Act aditional nr.8/2125/01.02.2021</t>
  </si>
  <si>
    <t>Act Aditional nr. 1/67787/31.10.2017Act Aditional nr. 2/9683/10.11.2017</t>
  </si>
  <si>
    <t>Act Aditional nr. 1/9478/02.11.2017  Act Aditional nr. 2/9935/22.11.2017</t>
  </si>
  <si>
    <t>Act aditional nr.13948/09.05.2018 - retras                              Act aditional nr.2/4186/15.05.2018     Act aditional nr.3/4593/24.05.2018  Act aditional nr.4/11928/06.11.2018  Act aditional nr.5/16999/28.11.2019</t>
  </si>
  <si>
    <t>Act aditional nr.1/5917/26.06.2018     Act aditional nr.2/13071/26.11.2018    Act aditional nr.3/2826/01.03.2019          Act aditional nr.4/4662/08.04.2019          Act aditional nr.5/13409/27.09.2019     Act aditional nr.6/8310/30.04.2020      Act aditional nr.7/8298/12.04.2021    Act aditional nr.8/22317/27.09.2021</t>
  </si>
  <si>
    <t>Act aditional nr.1/12803/20.11.2018     Act aditional nr.2/9566/17.07.2019          Act aditional nr.3/16801/26.11.2019        Act aditional nr.4/18422/20.12.2019          Act aditional nr.5/2444/12.02.2020       Act aditional nr.6/4486/10.03.2020           Act aditional nr.7/11402/10.06.2020  Act aditional nr.8/4546/01.03.2021   Act aditional nr.9/20023/30.08.2021</t>
  </si>
  <si>
    <t>Act aditional nr.1/8131/24.06.2019               Act aditional nr.2/14123/11.10.2019       Act aditional nr.3/15812/12.11.2019          Act aditional nr.4/18650/16.12.2019     Act aditional nr.5/10533/28.05.2020-respins  Act aditional nr.6/25739/21.12.2020  Act aditional nr.7/22035/23.09.2021  Act aditional nr.8/22317/27.09.2021</t>
  </si>
  <si>
    <t>Act aditional nr.1/16134/14.11.2019        Act aditional nr.2/164/08.01.2020          Act aditional nr.3/8566/05.05.2020         Act aditional nr.4/14170/16.07.2020      Act aditional nr.5/25817/22.12.2020   Act aditional nr.6/8733/16.04.2021        Act aditional nr.7/8733/16.04.2021            Act aditional nr.8/8733/16.04.2021     Act aditional nr.9/17901/05.08.2021  Act aditional nr.10/21450/17.09.2021</t>
  </si>
  <si>
    <t>Act aditional nr.1/3711/28.02.2020     Act aditional nr.2/8149/28.04.2020        Act aditional nr.3/14192/17.07.2020         Act aditional nr.4/17579/04.09.2020    Act aditional nr.5/12766/08.06.2021     Act aditional nr.6/14068/24.06.2021  Act aditional nr.7/21878/22.09.2021</t>
  </si>
  <si>
    <t>Act aditional nr.1/21446/17.09.2021</t>
  </si>
  <si>
    <t xml:space="preserve">Act aditional nr.1/13954/23.06.2021  Act aditional nr.2/21661/20.09.2021  </t>
  </si>
  <si>
    <t>Act aditional nr.1/21800/21.09.2021</t>
  </si>
  <si>
    <t>Act aditional nr.1/21880/22.09.2021</t>
  </si>
  <si>
    <t>Act aditional nr.1/22045/23.09.2021</t>
  </si>
  <si>
    <t>Act aditional nr.1/10807/14.05.2021  Act aditional nr.2/21451/17.09.2021</t>
  </si>
  <si>
    <t>Act aditional nr.1/21792/21.09.2021</t>
  </si>
  <si>
    <t>Actions 4 NEETs</t>
  </si>
  <si>
    <t>Cresterea oportunitatilor de ocupare si facilitarea integrarii pe piata muncii pentru 371 de tineri NEETs (ILMT) din Regiunile de Dezvoltare Sud-Est si Sud-Muntenia prin oferirea de pachete integrate si personalizate de masuri active, inclusiv prin recunoasterea si certificarea rezultatelor invatarii dobandite in contexte non-formale si informale corelate cu nevoile pietei muncii pe parcursul a 24 de luni. Obiectivul general al proiectului va fi atins prin derularea a 6 activitati stabilite in concordanta cu cele prevazute de Ghidul Solicitantului Conditii specifice „Viitor pentru tinerii Neets I”, AP1/PI8.ii/OS1.1&amp;OS1.2, respectiv: organizarea de programe de FPC prin masuri integrate si flexibile, actiuni de evaluare si certificare a competentelor profesionale obtinute pe alte cai decat cele formale, respectiv, non-formale si/sau informale, furnizarea de servicii specializate pentru stimularea ocuparii (medierea muncii), actiuni de sustinere a antreprenoriatului, inclusiv a ocuparii pe cont propriu, campanii de informare, promovare si identificare a tinerilor Neets in vederea inregistrarii si profilarii de catre SPO si o activitate transversala de management si coordonare.OS 1 - Cresterea constientizarii si crearea unei atitudini pozitive- pentru un numar de 371 tineri NEETs- fata de participarea la programele educationale si ocupationale, prin activitati specifice de promovare si de informare cu privire la dezvoltarea competentelor profesionale ale tinerilor NEETs din regiunile S si SE ale Romaniei.OS2. Cresterea capacitatii individuale de ocupare prin participarea la formare profesionala, dezvoltarea competentelor si certificarea acestora pentru un numar de 206 tineri NEETs profilati de SPO, din categoriile B,C,D.OS3. Cresterea ratei de ocupare prin sprijinirea unui numar de 260 de tineri NEETs profilati de SPO din categoriile A, B,C,D, care vor beneficia de servicii de mediere si asistenta in vederea ocuparii din care 161 vor primi o oferta de munca si tot 161 se vor angaja.OS4. Dezvoltarea de oportunitati crescute de infiintarea de noi afaceri (finantarea a 9 planuri de afaceri) selectate din cele 28 propuse ce vor fi definite si dezvoltate in cadrul cursului de competente antreporiale oferit tinerilor NEETs, profilati categoria A.</t>
  </si>
  <si>
    <t>Sud-Muntenia/Sud-Est</t>
  </si>
  <si>
    <t>ProNEETs Sud-Est - Imbunatatirea competentelor profesionale si cresterea gradului de ocupare pentru tinerii NEETs din regiunea Sud-Est</t>
  </si>
  <si>
    <t>OBIECTIVUL GENERAL AL PROIECTULUI: Cresterea ocuparii si imbunatatirea nivelului de competente pentru un numar de minim 375 de tineri NEETs someri cu varsta intre 16 - 29 ani, inregistrati la Serviciul Public de Ocupare, cu rezidenta in Regiunea de Dezvoltare Sud-Est. OS1: Informare si promovare in randul tinerilor, pentru identificarea NEETs, in vederea directionarii acestora catre SPO pentru inregistrare si profilare OS1 va fi realizat prin desfasurarea unei Campanii de informare a publicului cu privire la obiectivele si activitatile proiectului, la beneficiile obtinute prin participarea in proiect, precum si de promovare privind temele secundare FSE si temele orizontale ale proiectuluiOS2: Imbunatatirea competentelor tinerilor NEETs prin cursuri de formare profesionala in domenii solicitate pe piata muncii din regiune pentru un numar de minim 200 de tineri NEETs. OS2 va fi atins prin desfasurarea de cursuri de formare profesionala in domenii pentru care exista cerere pe piata muncii, cursuri la care vor participa un numar de minim 200 de beneficiari tineri NEETs din categoriile B, C si D profilate de SPO. Cursurile sunt autorizate ANC in conformitate cu OUG 129/2000OS3: Furnizarea de servicii specializate pentru stimularea ocuparii, respectiv medierea muncii in conformitate cu Legea nr. 76/2002, adresate unui numar de minim 360 de tineri NEETs din grupul tinta, pentru toate nivelurile de ocupabilitate OS3 va fi realizat prin furnizarea de servicii de mediere a muncii pentru un numar de minim 360 de beneficiari din grupul tinta al proiectuluiOS4: Acordarea de sprijin persoanelor din grupul tinta pentru infiintarea de afaceri sub forma unor servicii personalizate de sprijin (consiliere/ consultanta/ formare antreprenoriala etc.) OS4 va fi indeplinit prin acordarea de catre expertii din echipa proiectului de servicii de formare profesionala, consiliere, consultanta in domeniul antreprenoriatului, pentru un numar de minim 60 de tineri NEETs someri cu gradul de ocupabilitate A (usor ocupabili). Se va organiza si desfasura un Concurs de planuri de afaceri depuse de persoanele interesate de initierea unei intreprinderi in Regiunea de dezvoltare Sud-Est. In urma concursului vor fi selectate un numar de minim 15 planuri de afaceri. Celor 15 beneficiari ale caror planuri de afaceri vor fi selectate la finantare li se vor acorda si servicii personalizate de consiliere in vederea infiintarii propriei afaceri.OS5: Acordarea de subventii (micro-granturi) pentru infiintarea de noi afaceri OS5 se va concretiza in infiintarea celor minim 15 intreprinderi si in semnarea de catre Administratorul schemei de minimis a contractelor de subventie cu acestea, urmata de acordarea ajutoarelor de minimis de max. 25000 Euro pentru fiecare firma nou infiintata. In cadrul proiectului se va asigura monitorizarea permanenta a functionarii si dezvoltarii celor minim 15 intreprinderi infiintate si finantate in cadrul proiectului atat in cadrul celor 12 luni de implementare a planurilor de afaceri, cat si in perioada de sustenabilitate a acestora de 6 luni dupa perioada de implementare a planurilor de afaceri.</t>
  </si>
  <si>
    <t>Digital Training Skills</t>
  </si>
  <si>
    <t>Din punct de vedere strategic proiectul „Digital Training Skills” isi propune sa promoveze o forta de munca adaptabila care se dezvolta permanent in corelatie cu schimbările structurale ale pieţei muncii contribuind proactiv la atingerea celui de al treilea obiectiv strategic al Strategiei Nationale pentru Ocuparea Fortei de Munca 2014-2020 si anume: Dezvoltarea unei resurse umane cu un nivel înalt de calificare şi competenţe adaptate la cerinţele pieţei muncii.OS 1. Dezvoltarea abilitatilor si competentelor digitale și TIC pentru un numar de minim 305 persoane din Regiunile Nord Vest, Centru, Vest in functie de nevoile angajatilor din companie, pe o perioada de 18 luni. Companiile au nevoie de sprijin pentru formarea personalului propriu pentru a tine pasul cu tehnologiile noi si cu noile modele de afaceri bazate pe transformarea digitala. Salariatii au nevoie de dezvoltarea competentelor lor digitale nu doar pentru a evolua la nivel professional ci si pentru a beneficia de societatea digitala in care ne aflam deja si care este in continua schimbare. Prin activitatile de formare in domeniul alfabetizarii digitale si dezvoltarea de competente avansate in domeniul TIC , finalizate cu certificate cu recunoastere la nivel de angajator. Astfel solicitantul a gandit un pachet specializat de formare, abordat in baza analizei de nevoi realizata in etapa premergatoare depunerii aplicatiei care va fi livrat unui numar de minim 305 salariati din companie care vor beneficia de programe de formare croite pe nevoile lor. OS1 al proiectului va fi atins prin implementarea A 1.1, A 1.2, A 1.3 contribuind in mod direct la realizarea indicatorilor 4S36 = 305 angajati care beneficiaza de servicii de formare profesionala, din care 5% sunt persoane din grupa de varsta 55-64 ani si minimum 25 % sunt femei; 4S34 = 305 persoane certificate. Rezultatele (outputs) pentru OS1 sunt incluse in sectiunea rezultate (1).Temele secundare FSE vor fi abodate corespunzator in pachetele de formare.OS 2. Furnizare programelor de formare profesionala pentru dezvoltarea competentelor digitale de baza in domeniul IT Digital Tools (ArcGis &amp; Autocad), finalizate cu certificare recunoscuta la nivel de intreprindere/angajator, pentru un numar de min 13 de angajati (4.26% din gr tinta) din intreprinderea care isi desfasoara activitatea in sectoarele economice/domeniilor identificate conform SNC si SNCDI. OS1 al proiectului va fi atins prin implementarea A 1.2 contribuind in mod direct la realizarea indicatorilor 4S36 = 305 angajati care beneficiaza de servicii de formare profesionala. Rezultatele (outputs) pentru OS1 sunt incluse in sectiunea rezultate (1).Temele secundare FSE vor fi abodate corespunzator in pachetele de formare.OS 2. Furnizare programelor de formare profesionala pentru dezvoltarea competentelor digitale avansate in domenii EMIS (Energy Monitoring and Information System), OT Cybersecurity advance trainings in a Critical Infrastructure Company, OSI Soft PI training, Data Science (Power BI / Python libraries) training, finalizate cu certificare recunoscuta la nivel de intreprindere/angajator, pentru un numar de min 292 de angajati (95.74% din gr tinta) din intreprinderea care isi desfasoara activitatea in sectoarele economice/domeniilor identificate conform SNC si SNCDI. . OS1 al proiectului va fi atins prin implementarea A 1.3 contribuind in mod direct la realizarea indicatorilor 4S36 = 305 angajati care beneficiaza de servicii de formare profesionala. Rezultatele (outputs) pentru OS1 sunt incluse in sectiunea rezultate (1).Temele secundare FSE vor fi abodate corespunzator in pachetele de formare.</t>
  </si>
  <si>
    <t>Nord-Est/Nord-Vest/Sud-Muntenia/Sud-Est/Sud-Vest Oltenia</t>
  </si>
  <si>
    <t>Bacău/Bihor/Argeş/Dâmboviţa/Giurgiu/Prahova/Buzău/Constanţa/Galaţi/Vrancea/Dolj/Gorj/Olt/Vâlcea</t>
  </si>
  <si>
    <t>Judeţul Bacău/Judeţul Bihor/Judeţul Argeş/Judeţul Dâmboviţa/Judeţul Giurgiu/Judeţul Prahova/Judeţul Buzău/Judeţul Constanţa/Judeţul Galaţi/Judeţul Vrancea/Judeţul Dolj/Judeţul Gorj/Judeţul Olt/Judeţul Vâlcea</t>
  </si>
  <si>
    <t>IntegraNEET</t>
  </si>
  <si>
    <t xml:space="preserve">Obiectivul general: Facilitarea insertiei pe piata muncii a unui numar de 371 de tineri din categoria NEET someri, cu varsta intre 16-29 de ani, inregistrati la Serviciul Public de Ocupare din regiunea Sud Est, prin furnizarea de interventii personalizate dedicate imbunatatirii capacitatii lor de ocupare si integrare durabila pe piata muncii. Obiectiv Specific 1 - Creşterea gradului de informare şi conştientizare in randul a 371 de tineri din categoria NEET, someri din regiunea SE cu privire la avantajele inregistrării la SPO şi la optiunile pe care le au în vederea integrării pe piaţa muncii, in formare sau antreprenoriat. Obiectiv specific 2 - Imbunatatirea si validarea competentelor profesionale si cresterea sanselor de angajare pentru un numar de 141 tineri NEET someri, cu niveluri de ocupabilitate B,Csi D, prin furnizarea de programe de formare profesionala si certificarea competentelor profesionale.Obiectiv specific 3 - Intarirea capacitatii de ocupare a unui numar de 371 de tineri din categoria NEET someri din regiunea Sud Est (cu accent pe cei din mediul rural și pe cei aparținând minorității roma) care vor beneficia de servicii personalizate specializate si integrate pentru identificarea si mentinerea unui loc de munca.Obiectiv specific 4 - Incurajarea antreprenorialului și a ocupării pe cont propriu prin susținerea înființării de afaceri de catre 9 tineri NEET șomeri (cu accent pe cei din mediul rural și pe cei aparținând minorității roma) cu vârsta între 16-29 ani, din regiunea SE înregistrați și profilați în prealabil de către Serviciul public de ocupare – SPO. </t>
  </si>
  <si>
    <t>Judetul Braila</t>
  </si>
  <si>
    <t>întreprindere mijlocie/organism neguvernamental nonprofit (persoană juridică de drept privat fără scop patrimonial)/organism neguvernamental nonprofit (persoană juridică de drept privat fără scop patrimonial)</t>
  </si>
  <si>
    <t>EFORT-Educatie, Formare, Ocupare, Responsabilizare pentru Tineri</t>
  </si>
  <si>
    <t>Obiectivul general al proiectului consta in cresterea ocuparii tinerilor NEETs, someri cu varsta cuprinsa intre 16-29 ani, inregistrati la SPO, cu domiciliul /resedinta in regiunile mai slab dezvoltate Sud Vest Oltenia, Sud-Muntenia si Sud Est, prin includerea unui numar de 1052 tineri NEETs din care 421 femei, 107 tineri NEETs roma, 212 tineri NEETs cu domiciliul/resedinta in zona rurala, in programe integrate de consiliere orientare profesionala si de medierea muncii, formare si dezvoltare de competente profesionale solicitate pe piata muncii, inclusiv prin evaluare si certificare de competente profesionale dobandite prin cai informale si non-formale, prin dezvoltare antreprenoriala si ocupare pe cont propriu. Un numar de 843 participanti someri reprezentand 80% din GT participa la interventia sprijinita de ILMT pana la finalizarea proiectului,OS1 – Cresterea numarului de tineri NEETs cu varsta intre 16-29 ani din regiunile mai putin dezvoltate Sud Vest Oltenia, Sud Muntenia si Sud Est, 1060 tineri NEETs constientizati si informati privind oportunitatile de formare si ocupare prin participarea la programul „Initiativa Locuri de Munca pentru tineri” prin dezvoltarea si implementarea unei campanii de informare si promovare prin organizarea de 30 evenimente de tip caravana in 30 de localitati pentru 1060 persoane si prin actiuni de promovare si publicitate bazate pe mijloace si canale de informare diversificate, inclusiv on-line; incheierea de minimum 10 acorduri cadru cu AJOFM-urile pe raza carora se afla domiciliul/resedinta tinerilor NEETs din GT pentru mobilizarea tinerilor din registrele electronice existente la AJOFM, redirectionarea tinerilor NEETs neinregistrati in vederea stabilirii nivelului de ocupabilitate si inregistrarea acestora.OS2 – Recrutarea si selectarea in grupul tinta, pe baza unei metodologii transparente, obiective si echidistante, a 1052 tineri NEETs, cu varsta intre 16-29 ani tinta, din regiunile mai putin dezvoltate Sud Vest Oltenia, Sud Muntenia si Sud Est, inregistrati si profilati la SPO, din care 421 (40%) femei, 317 (peste30%) tineri cu nivel greu si foarte greu de ocupabilitate, 107 (peste 10%) tineri apartinand minoritatii roma si 212 (peste 20%) tineri cu domiciliul/resedinta in zona rurala in programul integrat de stimulare si sprijinire a formarii si ocuparii. Un numar de 843 participanti (din care 86 roma si 170 din zone rurale) incluzand 246 someri de lunga durata (25 roma si 50 zone rurale ) vor participa la interventia sprijinita de ILMT pana la finalizarea sa.OS3 –Stimularea ocuparii GT prin servicii specializate de consilierea privind orientarea vocationala si prin servicii de medierea muncii pentru 1052 tineri NEETs din grupul tinta al proiectului, pe toata durata de implementare a proiectului si toate categoriile de ocupabilitate, in vederea orientarii privind cariera si sprijinirea cautarii unui loc de munca si angajarii.OS4 –Formarea profesionala si certificarea tinerilor NEETs cu nivel de ocupabilitate mediu, greu ocupabil si foarte greu ocupabil, prin cursuri de calificare nivel 2 conform prevederilor OG129/2000 a unui numar 550 din grupul tinta (din care 56 roma si 111 din zona rurala) din care 122 someri de lunga durata (13 roma si 25 din zona rurala). Organizarea si desfasurarea prin externalizare, de 25 sesiuni de cursuri de calificare autorizate ANC, corelate cu nivelul de studii si ocupabilitate ale participantilor.OS5 – Formarea si certificarea a 56 tineri NEETs (6 tineri roma si 11 din zona rurala) cu nivel A-usor ocupabil pentru dobandirea de competente antreprenoriale prin 4 sesiuni de cursuri a cate 14 participanti, autorizate de ANC si repartizate echilibrat in regiunile de implementare;OS6- Sprijinirea pentru evaluarea și certificarea competențelor profesionale obținute pe alte căi decât cele formale, respectiv non-formale și/sau informale pentru 100 tineri NEETs cu nivel mediu, greu si foarte greu de ocupabilitate, dupa consilierea vocationala si medierea GT.OS7 - Acordarea de sprijin pentru 56 persoane din grupul țintă cu nivel usor ocupabil pentru înființarea de afaceri, inclusiv a ocuparii pe cont propriu prin acordarea de servicii de consiliere/consultanta /mentorat pentru elaborarea de planuri de afaceri in vederea selectarii pentru finantare sau pentru angajare pe cont propriu.OS8 - Selectarea unui numar de 36 de planuri de afaceri cu propuneri de afaceri non-agricole in urma evaluarii de catre un juriu de specialisti, pe baza unei metodologii cu o procedura transparenta, obiectiva si nediscriminatorie care vor obtine finantare nerambursabila.OS9 – Infiintarea de 36 firme prin inregistrare la Oficiul Registrului Comertului, semnarea de 36 contracte de subventie;OS10 – Acordarea de 36 granturi de maximum 25000 euro pentru finantarea implementarii planurilor de afaceri selectate.OS11 – Monitorizarea functionarii a 36 firme pe o perioada de 12 luni, crearea de minimum 36 locuri de munca, monitorizarea sustenabilitatii firmelor pe o perioada de 6 luni.OS12- Obtinerea unui loc de munca de catre 453 tineri NEETs (47 roma si 97 zona rurala) in termen de 6 luni de la incetarea calitatii de participant,, din care 92 someri de lunga durata (10 roma si 19 din zona rurala) care primesc o oferta, de munca, de participare la un program de ucenicie sau stagiu la incetarea calitatii de participant.OS13- Participare la programe de formare in vederea obtinerii unui certificat, la programe de ucenicie sau de stagiu, a unui numar de 162 tineri NEETs (din care 17 roma si 33 din zona rurala) din tinerii care participa pana la finalizarea interventiei ILMT, in termen de 6 luni la de la incetarea calitatii de participantOS14- Realizarea unui one-stop-shop virtual pentru ocupare, destinat in principal tinerilor NEETsOS15 - Constientizarea si participarea activa a 850 tineri NEETs privind egalitate de sanse si non-discriminare, prin organizarea de 30 workshop-uri.OS16 – Incheierea de 3 parteneriate cu patronate din regiunile de implementare pentru identificarea oportunitatilor de angajare si sprijinirea angajarii tinerilor, obtinerea de oferte de ucenicie la locul de munca sau de stagii;OS17 - Asigurarea unui management corespunzator cu scopul asigurarii indeplinirii tuturor indicatorilor si obligatiilor asumate prin cererea de finantare; efectuarea achizitiilor propuse, asigurarea masurilor de informare si publicitate cu respectarea regulilor prevazute in ”Orientari privind accesarea finantarilor in cadrul POCU 2014-2020”,.OS18 – Acordarea de masuri de acompaniament pentru 200 de tineri NEETS pe perioada participarii la activitatile proiectului pentru integrarea pe piata muncii.</t>
  </si>
  <si>
    <t>Sud-Muntenia/Sud-Est/Sud Vest Oltenia</t>
  </si>
  <si>
    <t>organism neguvernamental nonprofit (persoană juridică de drept privat fără scop patrimonial)/ întreprindere mijlocie</t>
  </si>
  <si>
    <t>Pentru tinerii NEETs</t>
  </si>
  <si>
    <t>Scopul proiectului este dezvoltarea profesionala si integrarea pe piata muncii a tinerilor NEETs din judetul Constanta printr-o interventie tintita si integrata, promovand astfel ocuparea inclusiva, sustenabila si de calitate a fortei de munca si contribuind la reducerea inegalitatilor sociale. Primul obiectiv specific al proiectului este asigurarea accesului si a participarii la interventia de integrare durabila pe piata muncii propusa prin proiect pentru 1051 de tineri NEETs cu rezidenta in judetul Constanta prin actiuni tintite de informare si promovare in primul an de proiect la nivelul ambelor zone de implementare si prin coordonarea si sprijinirea celor 1051 in vederea participarii la activitati pana in luna 24 de implementare. Obiectivul specific 1 este corelat direct cu activitatea 2 (subactivitatile 2.1 si 2.2), cu rezultatele 1 si 2, cu indicatorul de realizare 4S225 si cu indicatorii de rezultat CR01 si CR04.Al doilea obiectiv specific al proiectului este cresterea sanselor de ocupare pentru 1051 de tineri NEETs prin servicii de mediere profesionala, pana in luna 24 de proiect 463 de tineri NEETs cu rezidenta in judetul Constanta si inregistrati la SPO fiind integrati pe piata muncii. Obiectivul specific 2 este corelat direct cu activitatea 3, subactivitatea 3.1 si subactivitatea 3.3, cu rezultatul 3, cu indicatorul de realizare 4S225 si cu indicatorii de rezultat CR01, CR02, CR03, CR04 si CR11.Al treilea obiectiv specific al proiectului este cresterea nivelului de angajabilitate prin asigurarea accesului si a participarii la cursuri de formare profesionala acreditate si alese in functie de oportunitatile oferite de piata muncii, vizand imbunatatirea competentelor a 790 de tineri NEETs cu rezidenta in judetul Constanta si inregistrati la SPO pana in luna 24 de proiect. Obiectivul specific 3 este corelat direct cu activitatea 3, subactivitatea 3.2, cu rezultatul 4, cu indicatorul de realizare 4S225 si cu indicatorii de rezultat CR01, CR02, CR03, CR04, CR06 si CR10.Al patrulea obiectiv specific consta in cresterea competentelor si cunostintelor antreprenoriale pentru aproximativ 60 de tineri NEETs profilati ca usor ocupabili, din judetul Constanta, respectiv sprijinirea infiintarii a 36 de afaceri noi sustenabile, infiintate de acestia prin asigurarea participarii acestora la un program de dezvoltare antreprenoriala in primele 6 luni de proiect si acordarea a 36 de micro-granturi pana la finalul primului an de proiect. Obiectivul specific 4 este corelat cu activitatea 4 si toate subactivitatile ei, cu rezultatele 5 si 6, cu indicatorul de realizare 4S225 si cu indicatorii de rezultat CR01, CR03, CR11 si CR12.</t>
  </si>
  <si>
    <t>organism neguvernamental nonprofit (persoană juridică de drept privat fără scop patrimonial)/autoritate a administraţiei publice centrale finanţată integral de la bugetul de stat sau BAS/organism neguvernamental nonprofit (persoană juridică de drept privat fără scop patrimonial)</t>
  </si>
  <si>
    <t>Integrare durabila a tinerilor NEETs prin cresterea ocuparii si dezvoltarea antreprenoriatului</t>
  </si>
  <si>
    <t>Imbunatatirea competentelor sau certificarea competentelor dobandite pe alte cai pentru 1060 de persoane tineri NEETs someri cu vârsta cuprinsă între 16-29 ani, inregistrati si profilati de SPO, care beneficiază de sprijin si ocuparea a minim 456 dintre acestia.OS1 Cresterea gradului de informare si promovare cu privire la activitatile si beneficiile participarii in cadrul proiectului pentru 1400 persoane participante la campaniile de informare si promovare Obiectivul specific 1 este complementar cu Axa prioritară 1 – Inițiativa “Locuri de muncă pentru tineri", Obiectivul tematic 8: Promovarea unei ocupări sustenabile și de calitate a forței de muncă și sprijinirea mobilității forței de muncă, Prioritatea de investiții 8.ii: Integrare durabilă pe piața muncii a tinerilor (ILMT), în special a celor care nu au un loc de muncă, educație sau formare, inclusiv a tinerilor cu risc de excluziune socială și a tinerilor din comunitățile marginalizate, inclusiv prin punerea în aplicare a “garanției pentru tineret”, Obiectivul Specific 1.1 - Creșterea ocupării tinerilor NEETs șomeri cu vârsta între 16 - 29 ani, înregistrați la Serviciul Public de Ocupare, cu rezidența în regiunile eligibile, Obiectivul Specific 1.2 - Îmbunătățirea nivelului de competențe, inclusiv prin evaluarea și certificarea competențelor dobândite în sistem non-formal și informal al tinerilor NEETs șomeri cu vârsta între 16 - 29 ani, înregistrați la Serviciul Public de Ocupare, cu rezidența în regiunile eligibile. Obiectivul Specific 1 va fi realizat prin implementarea activitatilor A1.1OS2 Dezvoltarea competentelor pentru 720 de persoane, tineri NEETs din grupul țintă al proiectului cu nivelurile de ocupabilitate B, C si D, respectiv ”mediu ocupabil”, ”greu ocupabil” si ”foarte greu ocupabil” prin participarea la programe de formare de initiere, perfectionare, calificare in domenii de interes in regiunile proiectului, precum si dezvoltarea competentelor antreprenoriale pentru 240 persoane cu nivel de ocupabilitate A, „usor ocupabil”. Obiectivul specific 2 este complementar cu Axa prioritară 1 – Inițiativa “Locuri de muncă pentru tineri", Obiectivul tematic 8: Promovarea unei ocupări sustenabile și de calitate a forței de muncă și sprijinirea mobilității forței de muncă, Prioritatea de investiții 8.ii: Integrare durabilă pe piața muncii a tinerilor (ILMT), în special a celor care nu au un loc de muncă, educație sau formare, inclusiv a tinerilor cu risc de excluziune socială și a tinerilor din comunitățile marginalizate, inclusiv prin punerea în aplicare a “garanției pentru tineret”, Obiectivul Specific 1.1 - Creșterea ocupării tinerilor NEETs șomeri cu vârsta între 16 - 29 ani, înregistrați la Serviciul Public de Ocupare, cu rezidența în regiunile eligibile, Obiectivul Specific 1.2 - Îmbunătățirea nivelului de competențe, inclusiv prin evaluarea și certificarea competențelor dobândite în sistem non-formal și informal al tinerilor NEETs șomeri cu vârsta între 16 - 29 ani, înregistrați la Serviciul Public de Ocupare, cu rezidența în regiunile eligibile. Obiectivul Specific 2 va fi realizat prin implementarea activitatilor A2.1. si A5.1.OS3 Evaluarea și certificarea competențelor profesionale obținute pe alte căi decât cele formale, respectiv non-formale și/sau informale pentru 100 persoane, tineri NEETs din grupul țintă al proiectului, cu nivelurile de ocupabilitate B, C si D, respectiv ”mediu ocupabil”, ”greu ocupabil” si ”foarte greu ocupabil”. Obiectivul specific 3 este complementar cu Axa prioritară 1 – Inițiativa “Locuri de muncă pentru tineri", Obiectivul tematic 8: Promovarea unei ocupări sustenabile și de calitate a forței de muncă și sprijinirea mobilității forței de muncă, Prioritatea de investiții 8.ii: Integrare durabilă pe piața muncii a tinerilor (ILMT), în special a celor care nu au un loc de muncă, educație sau formare, inclusiv a tinerilor cu risc de excluziune socială și a tinerilor din comunitățile marginalizate, inclusiv prin punerea în aplicare a “garanției pentru tineret”, Obiectivul Specific 1.1 - Creșterea ocupării tinerilor NEETs șomeri cu vârsta între 16 - 29 ani, înregistrați la Serviciul Public de Ocupare, cu rezidența în regiunile eligibile, Obiectivul Specific 1.2 - Îmbunătățirea nivelului de competențe, inclusiv prin evaluarea și certificarea competențelor dobândite în sistem non-formal și informal al tinerilor NEETs șomeri cu vârsta între 16 - 29 ani, înregistrați la Serviciul Public de Ocupare, cu rezidența în regiunile eligibile. Obiectivul Specific 3 va fi realizat prin implementarea activitatilor A3.1.OS4 Oferirea de servicii pentru stimularea si mentinerea locurilor de munca, respectiv servicii de informare si consiliere, mediere pentru minim 850 persoane din GT, precum si activitati de acompaniament si dezvoltare personala. Obiectivul specific 4 este complementar cu Axa prioritară 1 – Inițiativa “Locuri de muncă pentru tineri", Obiectivul tematic 8: Promovarea unei ocupări sustenabile și de calitate a forței de muncă și sprijinirea mobilității forței de muncă, Prioritatea de investiții 8.ii: Integrare durabilă pe piața muncii a tinerilor (ILMT), în special a celor care nu au un loc de muncă, educație sau formare, inclusiv a tinerilor cu risc de excluziune socială și a tinerilor din comunitățile marginalizate, inclusiv prin punerea în aplicare a “garanției pentru tineret”, Obiectivul Specific 1.1 - Creșterea ocupării tinerilor NEETs șomeri cu vârsta între 16 - 29 ani, înregistrați la Serviciul Public de Ocupare, cu rezidența în regiunile eligibile, Obiectivul Specific 1.2 - Îmbunătățirea nivelului de competențe, inclusiv prin evaluarea și certificarea competențelor dobândite în sistem non-formal și informal al tinerilor NEETs șomeri cu vârsta între 16 - 29 ani, înregistrați la Serviciul Public de Ocupare, cu rezidența în regiunile eligibile. Obiectivul Specific 4 va fi realizat prin implementarea activitatilor A4.1., A4.2. si A6.1.OS5 Stimularea initiativei antreprenoriale prin infiintarea si dezvoltarea a 53 intreprinderi de catre tineri NEETs someri si sustinerea functionarii si dezvoltarii acestora prin activitati de consultanta, mentorat si monitorizare, contribuind la cresterea competitivitatii intreprinderilor create in raport cu piata de referinta si dinamica economiei locale, premisa a sustenabilitatii ideilor de afaceri ce sta la baza cresterii ocuparii si generarii unor locuri de munca durabile si de calitate. Obiectivul specific 5 este complementar cu Axa prioritară 1 – Inițiativa “Locuri de muncă pentru tineri", Obiectivul tematic 8: Promovarea unei ocupări sustenabile și de calitate a forței de muncă și sprijinirea mobilității forței de muncă, Prioritatea de investiții 8.ii: Integrare durabilă pe piața muncii a tinerilor (ILMT), în special a celor care nu au un loc de muncă, educație sau formare, inclusiv a tinerilor cu risc de excluziune socială și a tinerilor din comunitățile marginalizate, inclusiv prin punerea în aplicare a “garanției pentru tineret”, Obiectivul Specific 1.1 - Creșterea ocupării tinerilor NEETs șomeri cu vârsta între 16 - 29 ani, înregistrați la Serviciul Public de Ocupare, cu rezidența în regiunile eligibile, Obiectivul Specific 1.2 - Îmbunătățirea nivelului de competențe, inclusiv prin evaluarea și certificarea competențelor dobândite în sistem non-formal și informal al tinerilor NEETs șomeri cu vârsta între 16 - 29 ani, înregistrați la Serviciul Public de Ocupare, cu rezidența în regiunile eligibile. Obiectivul Specific 5 va fi realizat prin implementarea activitatilor A5.1., A5.2.</t>
  </si>
  <si>
    <t>TOP NEETs - Tineri Orientati Profesional</t>
  </si>
  <si>
    <t>Obiectivul general al proiectului consta in cresterea ocuparii tinerilor NEETs, someri cu varsta cuprinsa intre 16-29 ani, inregistrati la SPO, cu domiciliul /resedinta in regiunile mai slab dezvoltate Sud Vest Oltenia, Sud-Muntenia si Sud Est, prin includerea unui numar de 372 tineri NEETs din care 150 femei, 41 tineri NEETs roma, 78 tineri NEETs cu domiciliul/resedinta in zona rurala, in programe integrate de consiliere orientare profesionala si de medierea muncii, formare si dezvoltare de competente profesionale solicitate pe piata muncii, inclusiv prin evaluare si certificare de competente profesionale dobandite prin cai informale si non-formale, prin dezvoltare antreprenoriala si ocupare pe cont propriu. Un numar de 298 participanti someri reprezentand 80% din GT participa la interventia sprijinita de ILMT pana la finalizarea proiectului,OS1 – Cresterea numarului de tineri NEETs cu varsta intre 16-29 ani din regiunile mai putin dezvoltate Sud Vest Oltenia, Sud Muntenia si Sud Est, 400 tineri NEETs constientizati si informati privind oportunitatile de formare si ocupare prin participarea la programul „Initiativa Locuri de Munca pentru tineri” prin dezvoltarea si implementarea unei campanii de informare si promovare prin organizarea de 20 evenimente de tip caravana in 20 de localitati pentru 400 persoane si prin actiuni de promovare si publicitate bazate pe mijloace si canale de informare diversificate, inclusiv on-line; incheierea de minimum 10 acorduri cadru cu AJOFM-urile pe raza carora se afla domiciliul/resedinta tinerilor NEETs din GT pentru mobilizarea tinerilor din registrele electronice existente la AJOFM, redirectionarea tinerilor NEETs neinregistrati in vederea stabilirii nivelului de ocupabilitate si inregistrarea acestora.OS2 – Recrutarea si selectarea in grupul tinta, pe baza unei metodologii transparente, obiective si echidistante, a 372 tineri NEETs, cu varsta intre 16-29 ani tinta, din regiunile mai putin dezvoltate Sud Vest Oltenia, Sud Muntenia si Sud Est, inregistrati si profilati la SPO, din care 150 (40%) femei, 112 (peste30%) tineri cu nivel greu si foarte greu de ocupabilitate, 107 (peste 10%) tineri apartinand minoritatii roma si 41 (peste 11%) tineri cu domiciliul/resedinta in zona rurala in programul integrat de stimulare si sprijinire a formarii si ocuparii. Un numar de 298 participanti (din care 33 roma si 62 din zone rurale) incluzand 90 someri de lunga durata (10 roma si 19 zone rurale ) vor participa la interventia sprijinita de ILMT pana la finalizarea sa.OS3 –Stimularea ocuparii GT prin servicii specializate de consilierea privind orientarea vocationala si prin servicii de medierea muncii pentru 372 tineri NEETs din grupul tinta al proiectului, pe toata durata de implementare a proiectului si toate categoriile de ocupabilitate, in vederea orientarii privind cariera si sprijinirea cautarii unui loc de munca si angajarii.OS4 –Formarea profesionala si certificarea tinerilor NEETs cu nivel de ocupabilitate mediu, greu ocupabil si foarte greu ocupabil, prin cursuri de calificare nivel 2 conform prevederilor OG129/2000 a unui numar 164 din grupul tinta (din care 18 roma si 34 din zona rurala) din care 37 someri de lunga durata (4 roma si 8 din zona rurala). Organizarea si desfasurarea prin externalizare, de 8 sesiuni de cursuri de calificare autorizate ANC, corelate cu nivelul de studii si ocupabilitate ale participantilor.OS5 – Formarea si certificarea a 28 tineri NEETs (3 tineri roma si 6 din zona rurala) cu nivel A-usor ocupabil pentru dobandirea de competente antreprenoriale prin 2 sesiuni de cursuri a cate 14 participanti, autorizate de ANC si repartizate echilibrat in regiunile de implementare;OS6- Sprijinirea pentru evaluarea și certificarea competențelor profesionale obținute pe alte căi decât cele formale, respectiv non-formale și/sau informale pentru 20 tineri NEETs cu nivel mediu, greu si foarte greu de ocupabilitate, dupa consilierea vocationala si medierea GT.OS7 - Acordarea de sprijin pentru 28 persoane din grupul țintă cu nivel usor ocupabil pentru înființarea de afaceri, inclusiv a ocuparii pe cont propriu prin acordarea de servicii de consiliere/consultanta /mentorat pentru elaborarea de planuri de afaceri in vederea selectarii pentru finantare sau pentru angajare pe cont propriu.OS8 - Selectarea unui numar de 9 de planuri de afaceri cu propuneri de afaceri non-agricole in urma evaluarii de catre un juriu de specialisti, pe baza unei metodologii cu o procedura transparenta, obiectiva si nediscriminatorie care vor obtine finantare nerambursabila.OS9 – Infiintarea de 9 firme prin inregistrare la Oficiul Registrului Comertului, semnarea de 9 contracte de subventie;OS10 – Acordarea de 9 granturi de maximum 25000 euro pentru finantarea implementarii planurilor de afaceri selectate.OS11 – Monitorizarea functionarii a 9 firme pe o perioada de 12 luni, crearea de minimum 9 locuri de munca, monitorizarea sustenabilitatii firmelor pe o perioada de 6 luni.OS12- Obtinerea unui loc de munca de catre 164 tineri NEETs (18 roma si 34 zona rurala) in termen de 6 luni de la incetarea calitatii de participant,, din care 33 someri de lunga durata (4 roma si 7 din zona rurala) care primesc o oferta, de munca, de participare la un program de ucenicie sau stagiu la incetarea calitatii de participant.OS13- Participare la programe de formare in vederea obtinerii unui certificat, la programe de ucenicie sau de stagiu, a unui numar de 57 tineri NEETs (din care 6 roma si 12 din zona rurala) din tinerii care participa pana la finalizarea interventiei ILMT, in termen de 6 luni la de la incetarea calitatii de participant.OS14 - Constientizarea si participarea activa a 300 tineri NEETs privind egalitate de sanse si non-discriminare, prin organizarea de 20 workshop-uri.OS15 – Incheierea de 3 parteneriate cu patronate din regiunile de implementare pentru identificarea oportunitatilor de angajare si sprijinirea angajarii tinerilor, obtinerea de oferte de ucenicie la locul de munca sau de stagii;OS16 - Asigurarea unui management corespunzator cu scopul asigurarii indeplinirii tuturor indicatorilor si obligatiilor asumate prin cererea de finantare; efectuarea achizitiilor propuse, asigurarea masurilor de informare si publicitate cu respectarea regulilor prevazute in ”Orientari privind accesarea finantarilor in cadrul POCU 2014-2020”OS17 – Acordarea de masuri de acompaniament pentru 30 de tineri NEETS pe perioada participarii la activitatile proiectului pentru integrarea pe piata muncii.</t>
  </si>
  <si>
    <t>Arges/Călăraşi/Dâmboviţa/Giurgiu/Ialomiţa/Prahova/Teleorman/Brăila/Buzău/Constanţa/Galaţi/Tulcea/Vrancea/Dolj/Gorj/Mehedinţi/Olt/Vâlcea/</t>
  </si>
  <si>
    <t>Judetul Arges/Judeţul Călăraşi/Judeţul Dâmboviţa/Judeţul Giurgiu/Judeţul Ialomiţa/Judeţul Prahova/Judeţul Teleorman/Judeţul Brăila/Judeţul Buzău/Judeţul Constanţa/Judeţul Galaţi/Judeţul Tulcea/Judeţul Vrancea/Judeţul Dolj/Judeţul Gorj/Judeţul Mehedinţi/Judeţul Olt/Judeţul Vâlcea/</t>
  </si>
  <si>
    <t>PROMIT - PROmovarea Muncii si Integrarii Tinerilor</t>
  </si>
  <si>
    <t xml:space="preserve">Obiectivul general al proiectului consta in promovarea unei ocupari sustenabile si de calitate si sprijinirea mobilitatii fortei de munca prin facilitarea accesului la calificare si ocupare, inclusiv antreprenoriat si ocupare pe cont propriu pentru 1051 de tineri NEETs.Cresterea gradului de informare a minim 1051 de tineri NEETs cu privire la beneficiile participarii la programe de calificare, mediere sau antreprenoriat in vederea integrarii pe piata muncii, prin derularea unei campanii de informare Cresterea nivelului de informatie relevanta si de calitate, disponibila pentru factorii interesati la nivel local, regional si/sau national in a sustine integrarea sociala a tinerilor NEETs.Acest obiectiv specific este atins prin realizarea unui raport de cercetare realizat in proiect, centrat pe 3 teme: 1. cercetare privind situatia tinerilor NEETs; 2. cercetare privind situatia tinerilor NEETs din mediul rural; 3. cercetare privind situatia tinerilor NEETs apartinand minoritatii roma; cu accent pe dezvoltarea comunitatilor locale marginalizate, cu accent pe cele rurale, ocuparea si crearea de locuri de munca sustenabile si de calitate si promovarea incluziunii sociale, la nivel regional, prin care sunt identificate nevoile in domeniu si practicile eficiente, care sa ofere informatii relevante pentru promovarea integrarii sociale a tinerilor NEETs, orientarea eforturilor de sustinere a acestora in vederea innoirii generationale, si atragerea de resurse pentru continuarea si dezvoltarea activitatilor din prezentul proiect.Activitatile specifice ale proiectului, care duc in mod direct la atingerea acestui obiectiv sunt: SA.3.4 Realizarea unei cercetari privind situatia NEETs la nivelul regiunii, cu accent pe cei din mediul rural si pe cei apartinand minoritatii roma, SA. 8.1 Realizarea de parteneriate in vederea facilitarii angajarii NEETs si pentru asigurarea sustenabilitatii interventiei de la nivelul proiectului.Prin intermediul acestor activitati se realizeaza, la nivel de rezultate care contribuie direct la obiectivul specific:Indicatori asociati obiectivului specific:4S225 - Tineri NEETs someri cu varsta cuprinsa intre 16-29 ani, care beneficiaza de sprijin – 1051 din care:  roma = 106,  din zona rurala=2113. Formarea unei retelei de sprijin la nivel local si implementarea unui mecanism de lucru cu tinerii, in scopul identificarii si selectarii a 1051 de tineri NEETs (profilati sau neprofilati de catre SPO) in vederea includerii lor in actiunile sustinute prin proiect 4Imbunatatirea nivelului de competente pentru un numar de 574 de tineri NEETs someri cu varsta intre 16-29 ani, inregistrati si profilati la SPO, prin organizarea de cursuri de calificare nivel 2 si 3, inclusiv prin organizarea de programe FPC 5. Cresterea gradului de ocupabilitate pentru 841 de tineri NEETs someri cu varsta intre 16-29 ani, inregistrati la Serviciul Public de Ocupare, cu rezidenta in regiunea Sud-Est, prin participarea la interventia sprijinita de ILMT, si imbunatatirea gradului de integrare durabila pe piata muncii pentru tinerii NEETsdin zona de interventie 6. Cresterea ocuparii in randul tinerilor NEETs someri cu varsta intre 16-29 ani, inregistrati la Serviciul Public de Ocupare, cu rezidenta in regiunea Sud-Est, prin facilitarea angajarii pentru 452 de tineri NEETs. (Indicator CR02, corelat cu Indicator CR11) 7. Spijinirea antreprenoriatului in randul tinerilor NEETs someri cu varsta intre 16 - 29 ani, inregistrati la Serviciul Public de Ocupare prin finantarea a 36 de idei de afaceri </t>
  </si>
  <si>
    <t>Municipiul Buzau/Municipiul Focsani</t>
  </si>
  <si>
    <t>IDEMA-Integrare Durabila prin educatie,mediere si antreprenoriat a tinerilor din Regiunea de Sud-Est</t>
  </si>
  <si>
    <t>Obiectivul general al proiectului consta in integrarea durabila pe piata muncii si imbunatatirea situatiei pentru 1064 tineri din categoria NEETs din regiunea de Sud-Est prin acordarea de pachete integrate si personalizate care sa asigure cresterea ocuparii si imbunatatirea nivelului de competente a tinerilor NEETs.OS 1: Animarea tinerilor NEETs si implicarea acestora in activitatile proiectului obiectiv aferent activitatii 1, ce va avea ca rezultat 1064 Tineri NEETs someri cu varsa cuprinsa intre 16-29 ani, informati, constintizati si inregirati in grupul tinta, 6 campanii de informare si constientizare a tinerilor realizate, cate una in fiecare judet de implementare, ce va avea ca rezultat atingerea indicatorului de rezultat CR 01, CR 02, CR 03, CR 04, CR 05, CR 06, CR 07, CR 08, CR 09, CR 10, CR 11 si CR 12 si a indicatorului de realizare 4S225.OS 2: Imbunatatirea nivelului de competenete a tinerilor NEETs prin implementarea de programe de formare profesionala a adultilor; obiectiv aferent activitatii 2, ce va avea ca rezultat 67 sesiuni de formare profesionala pentru un numar de 490 participanti, ce va avea ca rezultat 1022 Tineri NEETs someri cu varsta cuprinsa intre 16-29 ani, orientati si consiliati catre cursurile de formare profesionala, ce va avea ca rezultat atingerea indicatorului de rezultat CR 01, CR 02, CR 03, CR 04, CR 05, CR 06, CR 07, CR 08 si CR 09 si a indicatorului de realizare 4S225.OS 3: Evaluarea si certificarea competentelor dobandite in sistem non-formal si informal a l tinerilor NEETs; obiectiv aferent activitatii 3, ce va avea ca rezultat 1 sesiune de certificare a competentelor pentru 14 participanti, ce va avea ca rezultat atingerea indicatorului de rezultat CR 01, CR 02, CR 03, CR 04, CR 05, CR 06, CR 07, CR 08 si CR 09si a indicatorului de realizare 4S225OS 4:Cresterea ocuparii tinerilor NETTs prin organizarea burselor locurilor de munca si alte activitati de mediere; obiectiv aferent activitatii 4, ce va avea ca rezultat 1064 persoane mediate, 8 targuri ale locurilor de munca organizate, 460 persoane care obtin un loc de munca, ce va avea ca rezultat atingerea indicatorului de rezultat CR 01, CR 02, CR 03, CR 04, CR 05, CR 06, CR 07, CR 08, CR 09, CR 10, CR 11 si CR 12 si a indicatorului de realizare 4S225.OS 5 Cresterea ocuparii pe cont propriu, prin desfasurarea acordarea de sprijin persoanelor din grupul țintă pentru înființarea de afaceri sub forma unor servicii personalizate de sprijin pentru 36 tineri obiectiv aferent activitatii 5, ce va avea ca rezultat 36 de planuri de afaceri aprobate, 36 de subventii acordate tinerilor intreprinzatori, 3 sesiuni curs competente antreprenoriale desfasurate, 42 diplome de absolvire eliberate ce va avea ca rezultat atingerea indicatorului de rezultat CR 10, CR 11 si CR 12 si a indicatorului de realizare 4S225.OS 6 Mentinerea in campul muncii si a participarii la proiect al tinerilor prin activitati de acompaniament obiectiv aferent activitatii 6, ce va avea ca rezultat 1 serviciu de acompaniere activat pentru 100 persoane , ce va avea ca rezultat atingerea indicatorului de rezultat CR 01, CR 02, CR 03, CR 04, CR 05, CR 06, CR 07, CR 08 si CR 09si a indicatorului de realizare 4S225.OS 7 Dezvoltarea si implementarea unui sistem de management si control performant al proiectului prin monitorizarea continua a rezultatelor obtinute, in vederea maximizarii impactului proiectului asupra grupului tinta vizat precum si asigurarea vizibilitatii finantatorului si a activitatilor proiectului, cu ajutorul unor instrumente inovatoare de informare si publicitate, obiectiv aferent activitatii 7, ce va avea ca rezultat 1 flow-chart pe procese si responsabilitati 1 plan de management al proiectului, 1 manual de proceduri management,1 plan de prevenire si atenuare a riscurilor, 24 calendare lunare al activitatilor, 24 sedinte de lucru a echipei de proiect, 8 rapoarte tehnico – financiare, ce va avea ca rezultat 1064 persoane mediate, 8 burse a locurilor de munca organizate, 460 persoane care obtin un loc de munca, ce va avea ca rezultat atingerea indicatorului de rezultat CR 01, CR 02, CR 03, CR 04, CR 05, CR 06, CR 07, CR 08, CR 09, CR 10, CR 11 si CR 12 si a indicatorului de realizare 4S225OS 8 Asigurarea unei organizari temeinice privind decontarea cheltuielilor indirecte pe baza de rata forfetara, pe intreaga perioada de implementare a proiectului si respectarea masurilor minime de informare si publicitate. obiectiv aferent activitatii 8, ce va avea ca rezultat promovarea si vizilitatea proiectului realizata, decontarea cheltuielilor indirecte ca finanþare forfetara in procent de maxim15% din costurile directe cu personalul care nu fac obiectul subcontractarii, asigurarea suportului logistic pentru buna desfasurare a activitatilor realizat. R8 va sprijini indirect indeplinirea obiectivelor specifice asumate in cadrul proiectului, precum si atingerea indicatorilor stabiliti, ce va avea ca rezultat 1064 persoane mediate, 8 burse a locurilor de munca organizate, 460 persoane care obtin un loc de munca, ce va avea ca rezultat atingerea indicatorului de rezultat CR 01, CR 02, CR 03, CR 04, CR 05, CR 06, CR 07, CR 08, CR 09, CR 10, CR 11 si CR 12 si a indicatorului de realizare 4S225</t>
  </si>
  <si>
    <t>Brăila/Buzău/Constanţa/Galaţi/Tulcea/Vrancea/</t>
  </si>
  <si>
    <t>Judeţul Brăila/Judeţul Buzău/Judeţul Constanţa/Judeţul Galaţi/Judeţul Tulcea/Judeţul Vrancea/</t>
  </si>
  <si>
    <t>întreprindere mijlocie/autoritate a administraţiei publice centrale finanţată integral de la bugetul de stat sau BAS</t>
  </si>
  <si>
    <t>1 / 05.04.2018, 2 / 30.05.2018, 3/ 28.08.2018, 4/ 04.03.2019, 5/30.07.2019, 6/09.01.2020, 7/03.09.2020, AA8/ 13.01.2021, AA9/ 07.07.2021</t>
  </si>
  <si>
    <t>1/renuntat, 2/19.03.2020, 3/29.06.2021</t>
  </si>
  <si>
    <t>1/10.09.2019; 2/23.01.2020; 3/19.08.2020; 4/27.08.2021</t>
  </si>
  <si>
    <t>1/15.09.2020; 2/23.02.2021, 3/18.05.2021; 4/30.08.2021</t>
  </si>
  <si>
    <t>1/07.04.2021; 2/11.06.2021</t>
  </si>
  <si>
    <t>1/25.08.2021</t>
  </si>
  <si>
    <t>1./01.09.2021</t>
  </si>
  <si>
    <t>1/13.08.2021</t>
  </si>
  <si>
    <t>ProACTIVI – Tineri NEETs educati, formati si ocupati</t>
  </si>
  <si>
    <t>Obiectivul general al proiectului consta in stimularea ocuparii pentru 1051 de tineri NEETs, cu varste cuprinse intre 16-29 de ani, din
regiunea de dezvoltare Nord-Est, judetele Botosani, Iasi, Suceava si Vaslui, cu accent pe tinerii NEETs de etnie roma si tinerii NEETs cu
domiciliu sau resedinta din mediul rural, prin promovarea si derularea programelor de dezvoltare profesionala destinate unui numar de
751 tineri NEETs, prin servicii specializate de mediere pentru un numar de 1051 tineri NEETs, infiintarea si dezvoltarea a 36 de
intreprinderi, ce vor functiona in maniera autosustenabila, dar si prin servicii de asistenta, in vederea integrarii durabile a grupului tinta pe
piata muncii.</t>
  </si>
  <si>
    <t>Vaslui Suceava Iaşi Botoşani</t>
  </si>
  <si>
    <t>Judeţul Vaslui Judeţul Suceava Judeţul Iaşi Judeţul Botoşani</t>
  </si>
  <si>
    <t>Lider parteneriat: întreprindere mijlocie, P1: organizatiei:organism neguvernamental nonprofit (persoană juridică de drept privat fără scop patrimonial), P2: microîntreprindere</t>
  </si>
  <si>
    <t>NEETs 209</t>
  </si>
  <si>
    <t>Cresterea oportunitatilor de ocupare si facilitarea integrarii pe piata muncii pentru 371 de tineri NEETs din Regiunile de Dezvoltare Nord-
Vest, Nord-Est, Centru si Vest prin oferirea de pachete integrate si personalizate de masuri active, inclusiv prin recunoasterea si
certificarea rezultatelor invatarii dobandite in contexte non-formale si informale corelate cu nevoile pietei muncii pe parcursul a 24 de luni.</t>
  </si>
  <si>
    <t>Centru Nord-Est Nord-Vest Vest</t>
  </si>
  <si>
    <t>Alba Braşov Covasna Harghita Mureş Sibiu Bacău Botoşani Iaşi Neamţ Suceava Vaslui Bihor Bistriţa-Năsăud Cluj Maramureş Satu Mare Sălaj Arad Caraş-Severin Hunedoara Timiş</t>
  </si>
  <si>
    <t>Judeţul Alba Judeţul Braşov Judeţul Covasna Judeţul Harghita Judeţul Mureş Judeţul Sibiu Judeţul Bacău Judeţul Botoşani Judeţul Iaşi Judeţul Neamţ Judeţul Suceava Judeţul Vaslui Judeţul Bihor Judeţul Bistriţa-Năsăud Judeţul Cluj Judeţul Maramureş Judeţul Satu Mare Judeţul Sălaj Judeţul Arad Judeţul Caraş-Severin Judeţul Hunedoara Judeţul Timiş</t>
  </si>
  <si>
    <t>B:  întreprindere mică, P:  organism neguvernamental nonprofit (persoană juridică de drept privat fără scop patrimonial)</t>
  </si>
  <si>
    <t>NEETs 210</t>
  </si>
  <si>
    <t>Cresterea oportunitatilor de ocupare si facilitarea integrarii pe piata muncii pentru 371 de tineri NEETs din Regiunile de Dezvoltare Nord-
Est, Centru si Vest prin oferirea de pachete integrate si personalizate de masuri active, inclusiv prin recunoasterea si certificarea
rezultatelor invatarii dobandite in contexte non-formale si informale corelate cu nevoile pietei muncii pe parcursul a 24 de luni.</t>
  </si>
  <si>
    <t>Centru Nord-Est  Vest</t>
  </si>
  <si>
    <t xml:space="preserve">Alba Braşov Covasna Harghita Mureş Sibiu Bacău Botoşani Iaşi Neamţ Suceava Vaslui Arad Caraş-Severin Hunedoara Timiş
</t>
  </si>
  <si>
    <t>Judeţul Alba Judeţul Braşov Judeţul Covasna Judeţul Harghita Judeţul Mureş Judeţul Sibiu Judeţul Bacău Judeţul Botoşani Judeţul Iaşi Judeţul Neamţ Judeţul Suceava Judeţul Vaslui Judeţul Arad Judeţul Caraş-Severin Judeţul Hunedoara Judeţul Timiş</t>
  </si>
  <si>
    <t>LP întreprindere mica: ;P:organism neguvernamental nonprofit (persoana juridica de drept privat fara scop patrimonial)</t>
  </si>
  <si>
    <t>RO 4 NEETs</t>
  </si>
  <si>
    <t>Cresterea oportunitatilor de ocupare si facilitarea integrarii pe piata muncii pentru 371 de tineri NEETs din Regiunile de Dezvoltare Nord-
Est, Centru si Nord-Vest prin oferirea de pachete integrate si personalizate de masuri active, inclusiv prin recunoasterea si certificarea
rezultatelor invatarii dobandite in contexte non-formale si informale corelate cu nevoile pietei muncii pe parcursul a 24 de luni. Obiectivul
general al proiectului va fi atins prin derularea a 6 activitati stabilite in concordanta cu cele prevazute de Ghidul Solicitantului Conditii
specifice „Viitor pentru tinerii Neets II”, Obiectivul tematic 8: Promovarea unei ocupari sustenabile si de calitate a fortei de munca si
sprijinirea mobilitatii fortei de munca, Prioritatea de investitii 8.ii: Integrare durabila pe piata muncii a tinerilor (FSE), in special a celor care
nu au un loc de munca, educatie sau formare, inclusiv a tinerilor cu risc de excluziune sociala si a tinerilor din comunitatile marginalizate,
inclusiv prin punerea in aplicare a “garantiei pentru tineret” – AP2/PI8.ii/OS2.1&amp;OS2.2”, respectiv: organizarea de programe de formare
profesionala a adultilor prin masuri integrate si flexibile, actiuni de evaluare si certificare a competentelor profesionale obtinute pe alte cai
decat cele formale, respectiv, non-formale si/sau informale, furnizarea de servicii specializate pt stimularea ocuparii (medierea muncii),
actiuni de sustinere a antreprenoriatului, inclusiv a ocuparii pe cont propriu, campanii de informare, promovare si identificare a tinerilor
Neets in vederea inregistrarii si profilarii de catre Serviciul Public de Ocupare si o activitate transversala de management si coordonare.</t>
  </si>
  <si>
    <t xml:space="preserve">Nord-Vest Nord-Est Centru
</t>
  </si>
  <si>
    <t>Sălaj Satu Mare Maramureş Cluj Bistriţa-Năsăud Bihor Vaslui Suceava Neamţ Iaşi Botoşani Bacău Sibiu Mureş Harghita Covasna Braşov Alba</t>
  </si>
  <si>
    <t xml:space="preserve">Judeţul Sălaj Judeţul Satu Mare Judeţul Maramureş Judeţul Cluj Judeţul Bistriţa-Năsăud Judeţul Bihor Judeţul Vaslui Judeţul Suceava Judeţul Neamţ Judeţul Iaşi Judeţul Botoşani Judeţul Bacău Judeţul Sibiu Judeţul Mureş Judeţul Harghita Judeţul Covasna Judeţul Braşov Judeţul Alba
</t>
  </si>
  <si>
    <t>B:intreprindere;P:ONG</t>
  </si>
  <si>
    <t>Integrare si sprijin pentru tinerii NEETs prin angajare si formare profesionala - INSTAF</t>
  </si>
  <si>
    <t>B: inst publica
Partener  1 : privat - întreprindere mica</t>
  </si>
  <si>
    <t>SMART 4 NEETs</t>
  </si>
  <si>
    <t xml:space="preserve">Cresterea opoertunitatilor de ocupare si facilitarea integrarii pe piata munci pentru 371 tineriNEETs </t>
  </si>
  <si>
    <t xml:space="preserve">Centru Nord-Est </t>
  </si>
  <si>
    <t>Harghita Mureş Sibiu Bacău Botoşani Iaşi Neamţ Suceava Vaslui Alba Braşov Covasna</t>
  </si>
  <si>
    <t>Judeţul Harghita Judeţul Mureş Judeţul Sibiu Judeţul Bacău Judeţul Botoşani Judeţul Iaşi Judeţul Neamţ Judeţul Suceava Judeţul Vaslui Judeţul Alba Judeţul Braşov Judeţul Covasna</t>
  </si>
  <si>
    <t>B: SRL</t>
  </si>
  <si>
    <t>IN JOB - Incluziune pe piata muncii a tinerilot NEETs</t>
  </si>
  <si>
    <t>Promovarea si cresterea gradului de ocupare sustenabila si de calitate a fortei de munca, pentru 372 de tineri NEETs, prin dezvoltarea si implementarea unui set complex de masuri integrate si personalizate, care vizeaza imbunatatirea accesului pe piata muncii, cresterea gradului de insertie profesionala si indirect sociala, cu accent pe imbunatatirea aptitudinilor si a competentelor grupului tinta.</t>
  </si>
  <si>
    <t>Botosani, Suceava</t>
  </si>
  <si>
    <t xml:space="preserve">Lider: organism neguvernamental nonprofit, </t>
  </si>
  <si>
    <t>Pentru un viitor asa cum vrei tu!</t>
  </si>
  <si>
    <t>Obiectivul principal al proiectului constă în creşterea capacităţii de ocupare si a nivelului de competente a unui numar de 400 de tineri
NEETs someri, persoane cu vârste între 16 şi 29 de ani – persoane inactive, aflate în căutarea unui loc de muncă, şomeri tineri şi şomeri
de lungă durată, persoane care au părăsit timpuriu şcoala, cu domiciliul sau rezidenta în Regiunile Nord-Est si Centru.</t>
  </si>
  <si>
    <t>Centru Nord-Est</t>
  </si>
  <si>
    <t>Braşov, Harghita, Botoșani, Iași, Neamț, Suceava, Vaslui</t>
  </si>
  <si>
    <t>Municipiul Braşov, Municipiul Miercurea Ciuc, Municipiul Botoşani, Municipiul Iaşi, Municipiul Piatra
Neamţ, Municipiul Suceava, Municipiul Bîrlad, Municipiul Vaslui</t>
  </si>
  <si>
    <t>B:instituţie de învăţământ pre-universitar particulară acreditată, P1:  organism neguvernamental nonprofit (persoană juridică de drept privat fără scop patrimonial)</t>
  </si>
  <si>
    <t>PREGĂTIT PENTRU VIITOR</t>
  </si>
  <si>
    <t>Cresterea sanselor de ocupare si imbunatatirea situatiei pentru 1051 tineri NEETs someri cu vârsta între 16 - 29 ani (din care 250 din mediul rural si 110 de etnie roma) înregistrati la Serviciul Public de Ocupare, cu rezidenta în regiunile N-E si N-V prin implementarea de servicii integrate si flexibile de ocupare pe piata fortei de munca, demers concretizat prin obtinerea unui certificat de calificare de catre cel putin 780 tineri NEETs, angajarea a minimum 455 tineri (inclusiv cei care desfasoara o activitate independenta) precum si infiintarea a 36 noi afaceri.</t>
  </si>
  <si>
    <t>Nord-vest, Nord-Est</t>
  </si>
  <si>
    <t>Maramures, Iasi</t>
  </si>
  <si>
    <t>B: autoritate a administratiei publice centrale finantata partial din venituri proprii si bugetul de stat sau BAS, P1: intreprindere mica, P2: intreprindere mica, P3: autoritate a administratiei publice centrale finantata partial din venituri proprii si bugetul de stat sau BAS</t>
  </si>
  <si>
    <t>AID4NEETs</t>
  </si>
  <si>
    <t>Obiectivul general: sprijinin pentru imbunataþirea capacitatii de ocupare a somerilor tineri si a somerilor de lunga durata (tineri si adulti) din
Regiunea Nord-Est, prin facilitarea accesului la informatia digitalizata.</t>
  </si>
  <si>
    <t>Vaslui Suceava Braşov Alba</t>
  </si>
  <si>
    <t>Judeţul Vaslui Judeţul Suceava Judeţul Braşov Judeţul Alba</t>
  </si>
  <si>
    <t xml:space="preserve">LP: SRL; P1: institutie publica; P2: institutie publica. </t>
  </si>
  <si>
    <t>nr. 5/30.09.2021</t>
  </si>
  <si>
    <t>nr. 5/21.09.2021</t>
  </si>
  <si>
    <t>nr. 4/30.09.2021</t>
  </si>
  <si>
    <t>nr. 2/30.09.2021</t>
  </si>
  <si>
    <t>nr. 1//30.09.2021</t>
  </si>
  <si>
    <t>nr. 1/22.09.2021</t>
  </si>
  <si>
    <t>IMPACT - Inserția și Mobilitatea Profesională prin Acțiuni de Calitate dedicate Tinerilor</t>
  </si>
  <si>
    <t>Noi educam, voi evoluati !</t>
  </si>
  <si>
    <t>Parteneriat activ în combaterea exluziunii şi sărăciei in comunitatea marginalizata din Municipiul Caracal.</t>
  </si>
  <si>
    <t>Dezvoltarea potentialului profesional. Cursuri si certificari tehnice pentru angajatii Evozon Systems</t>
  </si>
  <si>
    <t>Facilitarea integrării pe piața muncii a tinerilor NEETs II – "S.R.P.M. - Tineri de viitor!"</t>
  </si>
  <si>
    <t>VIITOR - Valorificarea, Instruirea și Integrarea Tinerilor prin Ocupare și Responsabilizare</t>
  </si>
  <si>
    <t>Educatie, Formare si Ocupare pentru Tinerii NEETs din Regiunea Bucuresti Ilfov</t>
  </si>
  <si>
    <t>ACUM PENTRU VIITOR – parteneriat social pentru dezvoltare durabila in Tarnaveni, Mures</t>
  </si>
  <si>
    <t>MAINSTREAM SIGHISOARA - investitie europeana pentru incluziunea sociala</t>
  </si>
  <si>
    <t>Investim in viitor!</t>
  </si>
  <si>
    <t>Masuri integrate pentru combaterea saraciei si marginalizarii in Livezeni</t>
  </si>
  <si>
    <t>Program Integrat de Masuri pentru Combaterea Excluziunii Sociale in comunitatea marginalizata din Comuna Cristian, Brasov (PIMCES Cristian)</t>
  </si>
  <si>
    <t>Sansa pentru comunitatea marginalizata roma din Petelea</t>
  </si>
  <si>
    <t>Sprijin pregatitor pentru facilitarea dezvoltarii comunitatilor marginalizate din Municipiul Codlea - ZOOM</t>
  </si>
  <si>
    <t>Alba Iulia - Comunitate locala responsabila</t>
  </si>
  <si>
    <t>Sprijin pregătitor pentru elaborarea Strategiei de Dezvoltare Locală a Municipiului Sebes</t>
  </si>
  <si>
    <t>Strategia de Dezvoltare Locala a Zonelor Urbane Marginalizate de pe raza Municipiului Medias</t>
  </si>
  <si>
    <t>Elaborarea Strategiei de Dezvoltare Locala a comunității Gârcini, municipiul Săcele</t>
  </si>
  <si>
    <t>Munca, Asumare, Legalitate pentru Integrare și Nediscriminare (MALIN)</t>
  </si>
  <si>
    <t>Masuri Integrate de Combatere a Excluziunii Sociale in comunitatile marginalizate din Municipiul Alba Iulia-MICESA</t>
  </si>
  <si>
    <t>Să devenim antreprenori acasa !</t>
  </si>
  <si>
    <t>A.C.A.S.A. = Antreprenoriat, Curaj, Atitudine, Siguranta, Ambitie</t>
  </si>
  <si>
    <t>Romania acasa - Diaspora Start Up</t>
  </si>
  <si>
    <t>ACASA - Antreprenoriat Creativ Adaptat Societatii Actuale</t>
  </si>
  <si>
    <t>Investeste in tara ta</t>
  </si>
  <si>
    <t>PROTURISM - Turism competitiv in Regiunea Centru</t>
  </si>
  <si>
    <t>PROACTIV PLUS - competitivitate pentru viitor</t>
  </si>
  <si>
    <t>Sprijinirea lucratorilor, intreprinderilor si antreprenorilor pentru facilitarea implementarii masurilor de adaptare proactiva la schimbarile din sectoarele economice identificate conform SNC si SNCDI - RUMA</t>
  </si>
  <si>
    <t>Dezvoltarea resurselor umane competitive in regiune Centru</t>
  </si>
  <si>
    <t>Imbunatatirea calitatii managementului din sectoare economice SNC</t>
  </si>
  <si>
    <t>Prim - Performanta si inovare in management</t>
  </si>
  <si>
    <t>Dezvoltare strategica si profesionalism</t>
  </si>
  <si>
    <t>Profesionisti pentru viitor</t>
  </si>
  <si>
    <t>Calificare si Mediere pentru Ocupare in Sectorul Auto din Regiunea Centru (CMOSA-RC)</t>
  </si>
  <si>
    <t>INCONFORM - Informare, consiliere, formare profesională și mediere pentru creșterea ocupării și calității forței de muncă</t>
  </si>
  <si>
    <t>Adaptare inovativa la schimbare prin formare profesionala continua si management strategic</t>
  </si>
  <si>
    <t>S.P.O.R - Solidaritate Perseverenta Oportunitate Respect</t>
  </si>
  <si>
    <t>EuroStart in Economia Sociala</t>
  </si>
  <si>
    <t>Retea de servicii integrate pentru varstnici!</t>
  </si>
  <si>
    <t>PRO AGE- Servicii sociale și  socio-medicale pentru persoane vârstnice in comuna Ighiu</t>
  </si>
  <si>
    <t>Sprijin in Antreprenoriatul Social</t>
  </si>
  <si>
    <t>Social HUB-Sansa si provocare</t>
  </si>
  <si>
    <t>R O S E  -  Responsabilitate - Oportunitate - Sustenabilitatea Economică</t>
  </si>
  <si>
    <t>"O sansa pentru bunicii nostri"</t>
  </si>
  <si>
    <t>CES- Consolidarea Economiei Sociale</t>
  </si>
  <si>
    <t>Angajati calificati pentru un viitor mai sigur</t>
  </si>
  <si>
    <t>Economia Sociala - Vector de Integrare Europeana Sustenabila (ES-VIES)</t>
  </si>
  <si>
    <t>Dezvoltarea continua si sustinuta a antreprenoriatului social in regiunea Centru - SMART SOCIAL BUSINESS</t>
  </si>
  <si>
    <t>Structuri de economie sociala SOLIDARe</t>
  </si>
  <si>
    <t>P.A.S.- Perspective pentru Antreprenoriatul Social</t>
  </si>
  <si>
    <t>Smart Jobs – Competitivitate prin specializare inteligenta</t>
  </si>
  <si>
    <t>IES- Inovare in Economia Sociala</t>
  </si>
  <si>
    <t>Competente superioare pentru angajatii din regiunea Centru</t>
  </si>
  <si>
    <t>Imbunatatirea nivelului de cunostinte si competente al angajatilor din judetele Alba, Brasov si Sibiu</t>
  </si>
  <si>
    <t>Formarea profesională – stabilitate și performanță pe piața muncii</t>
  </si>
  <si>
    <t>Competitivitate in Regiunea Centru</t>
  </si>
  <si>
    <t>Centrul de ZI SENIOR – Model pilot de furnizare servicii psiho-socio-medicale integrate si inovare sociala</t>
  </si>
  <si>
    <t>O viață mai bună pentru seniorii din Mica Romă - Municipiul Blaj, județul Alba</t>
  </si>
  <si>
    <t>Aproape de familie - proiect pentru reducerea institutionalizarii copiilor din judetul Covasna</t>
  </si>
  <si>
    <t>Reducerea numărului de copii și tineri instituționalizați în județul Harghita prin furnizarea serviciilor de prevenire a separării copilului de familie și a serviciilor de tip familial</t>
  </si>
  <si>
    <t>Copiii si tinerii nostri mai aproape de comunitate</t>
  </si>
  <si>
    <t>Interventii pentru prevenirea separarii copilului de familie prin servicii sociale si educationale</t>
  </si>
  <si>
    <t>O viata demna intr-o comunitate activa social</t>
  </si>
  <si>
    <t>Implementare SDL Stanceni jud Mures</t>
  </si>
  <si>
    <t>Implementare SDL Seica Mica</t>
  </si>
  <si>
    <t>Servicii integrate pentru comunitatile marginalizate din teritoriul GAL Curbura Carpatilor</t>
  </si>
  <si>
    <t>Pregateste-ti cariera pentru viitor!</t>
  </si>
  <si>
    <t>START-De la scoala la un loc de munca sigur</t>
  </si>
  <si>
    <t>Participarea la programe de invatare la locul de munca- premisa pentru viitoarea cariera</t>
  </si>
  <si>
    <t>ACCES - Abordarea Coerenta si Competitiva a Educatiei Scolare</t>
  </si>
  <si>
    <t>FASP - Facilitarea Autodepasirii prin Stagii de Practica</t>
  </si>
  <si>
    <t>START IN CARIERA MEA!</t>
  </si>
  <si>
    <t>TEME - Tranzitia de la Educatie la Munca pentru Elevi</t>
  </si>
  <si>
    <t>CASA NOASTRA</t>
  </si>
  <si>
    <t>ORIENTARE - Aducem scoala la locul de munca!</t>
  </si>
  <si>
    <t>POT – Practica, oportunitate pentru tineri în căutarea unui loc de muncă</t>
  </si>
  <si>
    <t>EPIC- Eficienta, Performanta, Inovare, Competitivitate prin formare la locul de munca</t>
  </si>
  <si>
    <t>Construieste-ti viitorul in Cetatea Carierei</t>
  </si>
  <si>
    <t>Practica - O șansă în plus !</t>
  </si>
  <si>
    <t>INVATAM DE LA PROFESIONISTI EXPERIMENTATI !</t>
  </si>
  <si>
    <t>IPCAR - Invat practic - sunt competent - ma angajez rapid</t>
  </si>
  <si>
    <t>Azi elev, maine angajat</t>
  </si>
  <si>
    <t>Elevul de azi, angajatul de maine</t>
  </si>
  <si>
    <t>Stagii de practica performante - un pas important spre o cariera de succes!</t>
  </si>
  <si>
    <t>Practica Inovativa a Studentilor - UDC</t>
  </si>
  <si>
    <t>EDU PRACTICA – Cheia succesului primului loc de munca pentru studentii ULBS</t>
  </si>
  <si>
    <t>Practica pentru viitorul tau</t>
  </si>
  <si>
    <t>Parteneriat pentru derularea programelor de învățare la locul de muncă pentru elevii din domeniul turismului</t>
  </si>
  <si>
    <t>DINAMIC – Inspiratie, colaborare si experimentare</t>
  </si>
  <si>
    <t>INSIST "Inca o sansa la educatie"</t>
  </si>
  <si>
    <t>ADS pentru copiii si tinerii din ALBA</t>
  </si>
  <si>
    <t>Cresterea nivelului de calificare al angajatilor in vederea imbunatatirii statutului pe piata muncii prin dezvoltarea de competente si calificari certificate si recunoscute in domeniul vanzarilor (distributie)</t>
  </si>
  <si>
    <t>Calificare astazi, Succes in viitor</t>
  </si>
  <si>
    <t>O comunitate solidara pentru dezvoltare</t>
  </si>
  <si>
    <t>Titlu:  – Cresterea nivelului de calificare al angajatilor in vederea imbunatatirii statutului pe piata muncii prin dezvoltarea de competente si calificari certificate si recunoscute in domeniul turismului</t>
  </si>
  <si>
    <t>PROeducatie - Program de stimulare a participarii la educatie a copiilor cu parinti plecati la munca in strainatate</t>
  </si>
  <si>
    <t>AJUTOR PENTRU SUCCES - Proiect pilot de stimulare a participarii la educatie a copiilor cu parinti plecati la munca in strainatate</t>
  </si>
  <si>
    <t>SOS = Salvam si Ocrotim Scolarii</t>
  </si>
  <si>
    <t>O noua viata în ”LUMEA NOUA” – Alba Iulia</t>
  </si>
  <si>
    <t>Responsabilitate civica fata de situatia copiilor cu parinti plecati la munca in strainatate</t>
  </si>
  <si>
    <t>START-Antreprenor in Garcini</t>
  </si>
  <si>
    <t>C.E.V.A -Comunitate- Educatie-Vocatie-Antreprenoriat</t>
  </si>
  <si>
    <t>IMPREUNA ACASA</t>
  </si>
  <si>
    <t>Dezvoltare comunitara integrata</t>
  </si>
  <si>
    <t>CUP - Copil unic si pretios</t>
  </si>
  <si>
    <t>Solidari cu copiii singuri acasa!</t>
  </si>
  <si>
    <t>Crestem in Romania!</t>
  </si>
  <si>
    <t>Dezvoltarea unui pachet integrat de servicii suport pentru copii si tinerii din teritoriul SDL Garcini</t>
  </si>
  <si>
    <t>PROSPERA SEPSI - Servicii integrate pentru reducerea numărului de persoane aflate în risc de sărăcie pe raza teritorială a Municipiului Sfântu Gheorghe</t>
  </si>
  <si>
    <t>NEETS - Educatie de calitate pentru tinerii NEETS !</t>
  </si>
  <si>
    <t>Inca o sansa la educatie pentru tinerii  NEETS din judetul Alba</t>
  </si>
  <si>
    <t>Azi invat, maine muncesc</t>
  </si>
  <si>
    <t>TransFORMARE digitala la ELIS PAVAJE SRL</t>
  </si>
  <si>
    <t>Educatia – Garantia unui viitor diferit</t>
  </si>
  <si>
    <t>Ocupare durabila pentru tinerii NEETs</t>
  </si>
  <si>
    <t>Sustinerea anteprenoriatului prin integrarea tinerilor NEETS</t>
  </si>
  <si>
    <t>Pregatirea tinerilor pentru un viitor activ</t>
  </si>
  <si>
    <t>Masuri de activare a tinerilor pe piata muncii</t>
  </si>
  <si>
    <t>PROGRAM INTEGRAT DE COMBATERE A EXCLUZIUNII SOCIALE PE TERITORIUL SDL SEBES</t>
  </si>
  <si>
    <t>Dezvoltarea antreprenoriatului  social in mediul rural din regiunea Centru</t>
  </si>
  <si>
    <t>Solutii Integrate de Ocupare pentru tinerii NEETs din Regiunea Sud-Muntenia prin Informare, Formare, Mediere si Antreprenoriat – S.I.O.N.</t>
  </si>
  <si>
    <t>Dezvoltare Eficienta a Competentelor si Ocupare Durabila si Eficace pentru tinerii NEETs din Regiunea Sud-Muntenia – D.E.C.O.D.E.</t>
  </si>
  <si>
    <t>VECTORS - Valorificarea Eficienta a Competențelor Tinerilor pentru Ocupare și Responsabilizare Sociala</t>
  </si>
  <si>
    <t>FORMARE ANTREPRENORIALĂ ȘI OCUPARE ÎN MUNICIPIUL GIURGIU PRIN CREAREA DE ÎNTREPRINDERI SOCIALE</t>
  </si>
  <si>
    <t>JUST 4 NEETs</t>
  </si>
  <si>
    <t>D.E.C.A. - Dezvolare prin Educație de Calitate și Acces</t>
  </si>
  <si>
    <t>,,Servicii integrate pentru consolidarea deprinderilor de viata independenta si integrarea socio-profesionala a copiilor si tinerilor din Caras-Severin"</t>
  </si>
  <si>
    <t>SUNT ANGAJAT DEVIN  CALIFICAT</t>
  </si>
  <si>
    <t>Măsuri Integrate în Giarmata</t>
  </si>
  <si>
    <t>Formare profesională continuă în industria feroviară</t>
  </si>
  <si>
    <t>SUPER - SUPort Educational si de Remediere pentru elevii aparținând grupurilor vulnerabile</t>
  </si>
  <si>
    <t>Învățăm mereu! - Dezvoltarea competentelor angajatilor prin cursuri corelate cu nevoile pietei muncii</t>
  </si>
  <si>
    <t>Dezvoltarea nivelului de competente profesionale si masuri inovative pentru 654 angajati din regiunile V si NV</t>
  </si>
  <si>
    <t>Îmbunătățirea competențelor angajaților, prin programe de formare și consiliere profesională - "CESIRR Progressus"</t>
  </si>
  <si>
    <t>SMART COMMUNITY- Program de prevenire a fenomenului de părăsire timpurie a școlii pentru copiii cu părinți plecati la munca în străinătate</t>
  </si>
  <si>
    <t>IDEA – Innovate, Discover, Evolve, Apply /IDEA - Inoveaza, Descopera, Evolueaza, Aplica</t>
  </si>
  <si>
    <t>Măsuri integrate pe teritoriul GAL Banatul de Nord</t>
  </si>
  <si>
    <t>Măsuri Integrate în comuna Teregova</t>
  </si>
  <si>
    <t>Antreprenoriat pentru ocupare și integrare socială!</t>
  </si>
  <si>
    <t>Contidigital Vest</t>
  </si>
  <si>
    <t>Sprijin acordat Organismului Intermediar Regional POSDRU Vest pentru achizitionarea unui autoturism necesar pentru buna desfasurare a activitatilor implementate pentru gestionarea proiectelor POCU 2014-2020</t>
  </si>
  <si>
    <t>Asigurarea utilitatilor si a serviciilor necesare functionarii OIRPOSDRU Regiunea Nord Est in perioada 01.01.2021- 31.12.2023</t>
  </si>
  <si>
    <t>Act aditional nr.1/20637/15.10.2020  Act aditional nr.2/25535/28.10.2021</t>
  </si>
  <si>
    <t>Act aditional nr.1/1013/15.01.2021    Act aditional nr.2/13551/17.06.2021   Act aditional nr.3/23408/08.10.2021</t>
  </si>
  <si>
    <t>Act aditional nr.1/25281/26.10.2021</t>
  </si>
  <si>
    <t>Act aditional nr.1/9773/28.04.2021   Act aditional nr.2/23941/13.10.2021</t>
  </si>
  <si>
    <t>Act aditional nr.1 - retras  Act aditional nr.2/25492/28.10.2021</t>
  </si>
  <si>
    <t>Act aditional nr.1/23656/11.10.2021</t>
  </si>
  <si>
    <t>Obiectivul general al proiectului consta in stimularea ocuparii pentru 1051 de tineri NEETs, cu varste cuprinse intre 16-29 de ani, din regiunea de dezvoltare Sud-Est, judetele Braila si Galati, cu accent pe tinerii NEETs de etnie roma si tinerii NEETs cu domiciliu sau resedinta din mediul rural, prin promovarea si derularea programelor de dezvoltare profesionala destinate unui numar de 751 tineri NEETs, prin servicii specializate de mediere pentru un numar de 1051 tineri NEETs, infiintarea si dezvoltarea a 36 de intreprinderi, ce vor functiona in maniera autosustenabila, dar si prin servicii de asistenta, in vederea integrarii durabile a grupului tinta pe piata muncii.OS.1. Cresterea numarului de tineri NEETs cu cel putin 1500 din regiunea Sud-Est care devin informati cu privire la oportunitatile oferite prin proiect in vederea identificarii, inregistrarii si profilarii acestoraOS.2. Imbunatatirea competentelor a 751 de tineri NEETs cu niveluri de ocupabilitate B, C si D ( ”mediu ocupabil”, ”greu ocupabil”, ”foarte greu ocupabil”) prin derularea programelor de formare profesionala acreditate ANC (initiere si calificare) in concordanta cu cerintele angajatorilor regionali si cu nevoile individuale ale fiecaruiaOS.3. Cresterea nivelului de ocupare a fortei de munca pentru un numar de 1051 tineri NEET s prin furnizarea serviciilor specializate de mediere a muncii si participarea la targuri de locuri de muncaOS.4. Cresterea numarului de tineri NEETs cu 453 care primesc o oferta de munca, de participare la un program de educație continua, ucenicie sau de stagiu, la incetarea calitatii de participantOS.5. Imbunatatirea competentelor in domeniul antreprenoriatului pentru minim 100 de tineri NEETs care intentioneaza sa infiinteze o afacere, prin participarea acestora in cadrul unui program de formare antreprenorialaOS.6. Acordarea de sprijin pentru infiintarea de intreprinderi in regiunea Sud-Est prin organizarea unui concurs de selectie a planurilor de afaceri si prin selectarea a minim 36 planuri de afaceri pentru a fi finantate in cadrul proiectuluiOS.7. Perfectioarea cunostintelor si aptitudinilor antreprenoriale a celor minim 36 de NEETs viitori antreprenori, prin furnizarea de servicii personalizate de sprijin in domeniul antreprenorialOS.8. Promovarea antreprenoriatului in randul tinerilor NEETs din regiunea Sud-Est prin infiintarea si demararea functionarii a minim 36 de intreprinderiOS.9. Cresterea nivelului de ocupare a fortei de munca prin crearea a minim 36 de locuri de munca durabile si de calitate in cadrul intreprinderilor nou infiintateOS.10. Exploatarea si sustenabilitatea ideilor de afaceri prin desfasurara unui program de monitorizare a functionarii si dezvoltarii celor minim 36 de intreprinderi, cu scopul de a mentine cele minim 36 de locuri de munca, de a asigura functionalitatea si dezvoltarea intreprinderilor create si de a atinge toate rezultatele asumate prin planul de afaceriOS.11. Furnizarea de masuri de sprijin pentru 361 de tineri NEETs in vederea mentinerii in activitatile proiectului pana la finalizarea lor</t>
  </si>
  <si>
    <t>Judetul Braila/Judetul Galati</t>
  </si>
  <si>
    <t>organism neguvernamental nonprofit (persoană juridică de drept privat fără scop patrimonial)/camera de comerţ/întreprindere mică</t>
  </si>
  <si>
    <t>SMART NEETs</t>
  </si>
  <si>
    <t xml:space="preserve">Obiectivul general:Cresterea oportunitatilor de ocupare si facilitarea integrarii pe piata muncii pentru 371 de tineri NEETs (ILMT) din Regiunile de Dezvoltare Sud-Vest Oltenia, Sud-Est si Sud-Muntenia prin oferirea de pachete integrate si personalizate de masuri active, inclusiv prin recunoasterea si certificarea rezultatelor invatarii dobandite in contexte non-formale si informale corelate cu nevoile pietei muncii pe parcursul a 24 de luni. OS 1 - Constientizarea participarii la programele de invatare continua, inclusiv prin participarea la serviciile de recunoastere si certificare a rezultatelor invatarii dobandite in contexte non-formale si informale a 371 de persoane din categoria tineri NEETS, cu accent pe cei cu un nivel scazut de calificare, de etnie roma si persoanele din zone rurale defavorizate. OS2 – Acordarea de actiuni integrate de sprijinire prin masuri integrate si flexibile de programe de formare profesionala a adultilor inclusiv actiuni de evaluare, recunoastere si validare a rezultatelor invatarii dobandite in contexte non-formale si informale pentru 206 de persoane din GT din care 196 participanti la FPC si 10 la evaluare de competente. OS 3 – Sprijinirea unui numar de 260 de persoane prin aplicarea masurilor active de ocupare, servicii de mediere din care 161 de oferte de locuri de munca si asigurarea ocuparii unui numar de 161 de persoane din GT. OS4 – Sustinerea antreprenoriatului, prin acordarea unor servicii personalizate de sprijin, respective formare profesionala, si acordarea a 9 finantari sub forma de micro-granturi. </t>
  </si>
  <si>
    <t>CGS_2021-Program de formare a competentelor digitale pentru o cariera de succes</t>
  </si>
  <si>
    <t>Obiectivul general al proiectului consta in imbunatatirea nivelului de competente digitale avansate la nivelul sectorului economic si domeniului de specializare identificat conform SNC si SNCDI – respectiv: Tehnologia informatiilor si telecomunicatiilor (TIC), in cadrul companiei Computer Generated Solutions Romania SRL, pentru un numar de 840 de angajati./OS1. Furnizarea de 6 programe de formare a competentelor digitale avansate in domeniul TIC, in subdomeniul - Alte activitati si servicii informationale (CAEN 6399), pe parcursul a 18 luni de implementare, adresate unui numar de 840 de angajati ai companiei. Pe seama activitatii A1 definite la nivelul proiectului, compania CGS Romania se adreseaza unui GT de 840 de angajati, prin furnizarea de 6 programe de formare a competentelor digitale avansate in domeniul TIC, urmarind cresterea performantelor in plan profesional a propriilor angajati ai companiei, astfel incat acestia sa poata face fața numeroaselor provocari cu care acestia se confrunta/se pot confrunta in derularea atributiilor de lucru si a activitatilor din cadrul proiectelor de servicii TIC gestionate prin portofoliu companiei CGS Romania SRL./OS 2. Evaluarea si certificarea competentelor profesionale in domeniul TIC, subdomeniul - Alte activitati si servicii informationale (CAEN 6399) pentru 840 de angajati ai companiei CGS Romania. Pe seama acestui obiectiv asociat activitatii A2 definite in proiect, grupul tinta vizat prin proiect – 840 de angajati ai companiei CGS Romania vor fi sprijiniti in vederea evaluarii si certificarii competențelor digitale avansate dobandite pe baza programelor de formare furnizate in proiect. Activitate de evaluare si certificare este o activitate continua realizata in proiect pe parcursul a 17 luni de implementare, astfel incat dupa finalizarea fiecarei program de formare, cursantii participanti la training sa fie evaluati corespunzator de membrii Comisiei de evaluare constitutie la nivelul fiecarui program de formare pentru a aprecia prin examinarea cursantului competentele digitale si tehnice avansate dobandite de catre fiecare cursant privitor la utilizarea diferitelor aplicatii aplicatii de lucru si aplicatii tehnice ale clientului, aplicatii mobile, platforme sau tools-uri specifice locului de munca in care acestia au fost instruiti prin programul de formare. Activitate de certificare a competențelor profesionale obtinute intr-un cadru non-formal pentru cei 840 de angajati ai companiei CGS Romania SRL se va finaliza in obtinerea de certificate de absolvire recunoscute la nivel de angajator si companie./OS 3. Asigurarea implementarii optime a proiectului de formare al companiei CGS Romania SRL prin management de proiect realizat intern, respectiv asigurarea masurilor minime de informare si publicitate in cadrul proiectului pe parcursul celor 18 luni de implementare. La nivelul acestui obiectiv, pentru a asigura un management de implementare corespunzator al proiectului realizat in concordanta cu respectarea cerintelor programului POCU 2014-2020 si instructiunilor de implementare aplicabile la nivelul acestui program de finantare, a fost alocat din resurse proprii ale Beneficiarului CGS Romania SRL (cheltuiala neeligibila fara a mai fi inclusa in bugetul proiectului) un manager de proiect.</t>
  </si>
  <si>
    <t>Braşov/Harghita/Galaţi/Gorj</t>
  </si>
  <si>
    <t>Municipiul Braşov/Municipiul Miercurea Ciuc/Municipiul Galaţi/Municipiul Târgu Jiu</t>
  </si>
  <si>
    <t>AA1/09.11.2020  AA2/15.10.2021</t>
  </si>
  <si>
    <t>AA1/10.11.2020  AA2/15.10.2021</t>
  </si>
  <si>
    <t>AA1/06.08.2021, AA2/13.10.2021</t>
  </si>
  <si>
    <t>AA1/04.10.2021</t>
  </si>
  <si>
    <t>AA1/18.10.2021</t>
  </si>
  <si>
    <t>AA1/13.09.2018; AA2/21.03.2019; AA3/12.12.2019; AA4/17.03.2020; AA5/24.09.2020; AA6/30.09.2020; AA7/23.11.2020; AA8/04.12.2020; AA10/28.10.2021</t>
  </si>
  <si>
    <t>AA1/11.10.2019, AA2/16.01.2020, AA3/13.11.2020; AA4/29.10.2021</t>
  </si>
  <si>
    <t>AA1/05.10.2021</t>
  </si>
  <si>
    <t>AA1/20.10.2021</t>
  </si>
  <si>
    <t>AA1/22.02.2021; AA2/20.07.2021; AA3/20.10.2021</t>
  </si>
  <si>
    <t>AA1/23.10.2020; AA2/18.12.2020; AA3/22.10.2021</t>
  </si>
  <si>
    <t>AA1/29.11.2020; AA2/20.10.2021</t>
  </si>
  <si>
    <t>AA1/14.05.2021; AA2/26.10.2021</t>
  </si>
  <si>
    <t>AA1/08.06.2021; AA2/20.10.2021</t>
  </si>
  <si>
    <t>AA1/08.06.2021; AA2/06.07.2021; AA3/12.10.2021</t>
  </si>
  <si>
    <t>AA1/18.06.2021; AA2/29.10.2021</t>
  </si>
  <si>
    <t>AA1/29.10.2021</t>
  </si>
  <si>
    <t>Nr. 1/09.03.2018
Nr. 2/03.08.2018
Nr. 3/29.08.2018
Nr. 4/29.03.2019
Nr. 5/06.06.2019
Nr. 6/23.09.2019
Nr. 7/19.12.2019
Nr. 8/08.10.2020
Nr. 9/19.11.2020
Nr. 10/14.05.2021
Nr. 11/01.10.2021</t>
  </si>
  <si>
    <t>Nr. 1/16.03.2018
Nr. 2/16.05.2018
Nr. 3/29.08.2018
Nr .4/23.10.2018
Nr. 5/22.07.2019
Nr. 6/15.10.2019
IN5/19.03.2020
Nr. 7/10.02.2021
Nr. 8/08.07.2021
Nr. 9/12.10.2021</t>
  </si>
  <si>
    <t>Nr. 1/21.11.2019
Nr. 2/16.04.2020
Nr. 3/12.06.2020
Nr. 4/06.11.2020
Nr. 5/23.12.2020
Nr. 6/09.04.2021
Nr. 7/04.10.2021</t>
  </si>
  <si>
    <t>Nr. 1/26.08.2019
Nr. 2/23.03.2020
Nr. 3/15.04.2020
Nr. 4/23.09.2020
Nr. 5/15.10.2021</t>
  </si>
  <si>
    <t>Nr. 1/20.01.2020
Nr. 2/15.10.2021</t>
  </si>
  <si>
    <t>nr.3/08.10.2021</t>
  </si>
  <si>
    <t>nr. 4/08.10.2021</t>
  </si>
  <si>
    <t>nr.4/12.10.2021</t>
  </si>
  <si>
    <t>nr.2/12.10.2021</t>
  </si>
  <si>
    <t>nr.3/12.10.2021</t>
  </si>
  <si>
    <t>nr.3/21.10.2021</t>
  </si>
  <si>
    <t>nr.2/08.10.2021</t>
  </si>
  <si>
    <t>nr.1/08.10.2021</t>
  </si>
  <si>
    <t>2/12.10.2021</t>
  </si>
  <si>
    <t>02/12.10.2021</t>
  </si>
  <si>
    <t>1/06.10.2021</t>
  </si>
  <si>
    <t>1/3/21/2018;2/10/09/2018;3/29/11/2018;5/21/01/2019;6/21/08/2019;7/28/08/2019;8/04/03/2020;11/11.11.2020;13/15.02.2021;14…nu este in sistem;15/29.07.2021;16/08.10.2021;17/19.10.2021</t>
  </si>
  <si>
    <t>1/01.07.2019;2/22.08.2019;3/17.09.2019;4/03.06.2020;5/24.09.2020;6/22.09.2021;7/15.10.2021</t>
  </si>
  <si>
    <t>1/27/05/2019;2/19/07/2019;3/04/11/2019;4/16.12.2019;5/26.02.2020;6/26.03.2020;7/16.04.2020;8/07.05.2020;9/9/08.10.2021</t>
  </si>
  <si>
    <t>1/14.02.2020;2/22.06.2020/3/14.09.2020;4/20.10.2020;5/05.07.2021;6/13.10.2021</t>
  </si>
  <si>
    <t>1/28.04.2021;2/15.10.2021</t>
  </si>
  <si>
    <t>1/08.10.2021</t>
  </si>
  <si>
    <t>1/28.07.2021;2/08.10.2021</t>
  </si>
  <si>
    <t>1/13.10.2021</t>
  </si>
  <si>
    <t>1/19.04.2021;2/14.10.2021</t>
  </si>
  <si>
    <t>1/18.05.2021;2/30.07.2021;3/29.10.2021</t>
  </si>
  <si>
    <t>Implicarea activă în societate a tinerilor NEETs șomeri cu vârsta între 16 - 29 ani</t>
  </si>
  <si>
    <t>HERMES - Dezvoltă-ți cariera profesională</t>
  </si>
  <si>
    <t>1/29.10.2021</t>
  </si>
  <si>
    <t>VIS – Viitor Sigur pentru tinerii NEETs</t>
  </si>
  <si>
    <t>START SMART</t>
  </si>
  <si>
    <t>Activarea potențialului tinerilor NEETs</t>
  </si>
  <si>
    <t>Cariere de succes pentru tinerii NEETs</t>
  </si>
  <si>
    <t>Intervenție integrată pentru tinerii NEETs din regiunea Centru</t>
  </si>
  <si>
    <t>Imbunatatirea nivelului de competente si cresterea ocuparii în rândul tinerilor NEETs înregistrati la Serviciul Public de Ocupare, care au resedinta sau domiciliul în regiunea Centru. Prin proiect, un numar de 1051 de tineri NEETs din regiunea Centru vor fi sprijiniti pentru a-si spori cunostintele si competentele si pentru a dobândi un loc de munca, prin informare sustinuta, participarea la programe de formare profesionala, servicii pentru stimularea ocuparii si masuri pentru sustinerea antreprenoriatului, pe parcursul a 24 de luni.</t>
  </si>
  <si>
    <t xml:space="preserve">S-organism neguvernamental nonprofit (persoană juridică de drept privat fără scop patrimonial)/P1-organism neguvernamental nonprofit (persoană juridică de drept privat fără scop patrimonial)/P2-autoritate a administraţiei publice centrale finanţată integral de la bugetul de stat sau BAS
</t>
  </si>
  <si>
    <t>Dezvoltarea comunitatilor locale prin infiintarea a 18 intreprinderi sociale si a 80 de noi locuri de munca in zona rurala din regiunea Centru printr-un program de masuri integrate de dezvoltare a competentelor antreprenoriale pentru - 72 de persoane, mentorat, asistenta pentru dezvoltarea unui plan de afaceri, promovare si sprijin financiar.</t>
  </si>
  <si>
    <t>S-întreprindere mijlocie/P1-microîntreprindere</t>
  </si>
  <si>
    <t xml:space="preserve">S-întreprindere mijlocie/P1-microîntreprindere
</t>
  </si>
  <si>
    <t>Dezvoltarea sectorului economiei sociale si a bunastarii comunitare prin sprijinirea infiintarii a 18 de intreprinderi sociale si cresterea abilitatii persoanelor de a materializa idei de afaceri sociale inovative prin dezvoltarea competentelor antreprenoriale si manageriale pentru 80 de persoane care doresc sa infiinteze intreprinderi sociale in mediul rural.</t>
  </si>
  <si>
    <t>Centru, Sud-Muntenia, Sud-Vest Oltenia</t>
  </si>
  <si>
    <t>Alba, Brașov, Covasna, Harghita, Mureș, Sibiu, Argeș, Călărași, Dâmbovița, Giurgiu, Ialomița, Prahova, Teleorman, Dolj, Gorj, Mehedinți, Olt, Vâlcea</t>
  </si>
  <si>
    <t>Județele Alba, Brașov, Covasna, Harghita, Mureș, Sibiu, Argeș, Călărași, Dâmbovița, Giurgiu, Ialomița, Prahova, Teleorman, Dolj, Gorj, Mehedinți, Olt, Vâlcea</t>
  </si>
  <si>
    <t>S-: organism neguvernamental nonprofit (persoană juridică de drept privat fără scop patrimonial)/P1-întreprindere mică/P2-organism neguvernamental nonprofit (persoană juridică de drept privat fără scop patrimonial)</t>
  </si>
  <si>
    <t>Consolidarea si dezvoltarea abilitatilor, cunostintelor, cresterea capacitatii de ocupare si de dezvoltare a unei activitati independente pentru persoanele care doresc să înfiinţeze întreprinderi sociale din regiunea Centru, si Nord Vest in vederea promovarii unor activitati si servicii generatoare de venit prin derularea unor activitati specifice campaniilor de informare si promovare, in scopul recrutarii unui numar de 80 beneficiari, pentru a participa la servicii de instruire in domeniul antreprenoriatului in economia sociala</t>
  </si>
  <si>
    <t>Alba, Brașov, Covasna, Harghita, Mureș, Sibiu, Bihor, Bistrița-Năsăud, Cluj, Maramureș, Satu-Mare, Sălaj</t>
  </si>
  <si>
    <t>Județele Alba, Brașov, Covasna, Harghita, Mureș, Sibiu, Bihor, Bistrița-Năsăud, Cluj, Maramureș, Satu-Mare, Sălaj</t>
  </si>
  <si>
    <t>S- întreprindere mică/P1-microîntreprindere</t>
  </si>
  <si>
    <t>AA1/13.02.2019
AA2/30.08.2019
AA3/21.02.2020
AA4/10.03.2020 AA5/09.10.2020     AA6/22.10.2021</t>
  </si>
  <si>
    <t xml:space="preserve">AA1/20.08.2020 AA2/06.04.2021
AA3/09.08.2021
</t>
  </si>
  <si>
    <t>AA1/26.10.2020</t>
  </si>
  <si>
    <t>AA1/24.03.2021                    AA2/15.10.2021</t>
  </si>
  <si>
    <t>AA1 /27.01.2021                                  AA2/30.09.2021</t>
  </si>
  <si>
    <t>AA1/02.09.2021</t>
  </si>
  <si>
    <t>AA1/05.07.2021
AA2/22.10.2021</t>
  </si>
  <si>
    <t>Act aditional nr. 1/06.10.2021</t>
  </si>
  <si>
    <t>Act aditional nr. 1/19.10.2021</t>
  </si>
  <si>
    <t>NEXT NEETs</t>
  </si>
  <si>
    <t xml:space="preserve">L-microîntreprindere,P1 întreprindere mica </t>
  </si>
  <si>
    <t>Obiectivul general al proiectului este sustinerea dezvoltarii cunostintelor, competentelor, aptitudinilor si abilitatilor a cel putin 652 de
angajati, la nevoile si necesitatile pietei muncii, facilitand participarea acestora la masuri si activitati integrate si personalizate de consiliere
profesionala si tutorat, de formare profesionala in sistem formal si informal si de evaluare si certificare a competentelor dobandite in alte
contexte fata de cele formale, in vederea cresterii gradului de certificare a acestora</t>
  </si>
  <si>
    <t xml:space="preserve">Centru, Nord-Vest, Sud – Muntenia, Sud-Est;
</t>
  </si>
  <si>
    <t xml:space="preserve">Alba, Brasov, Covasna, Harghita, Mures, Sibiu,  Bihor, Bistrita-Nasaud, Cluj, Maramures, Satu Mare, Salaj, Arges,  Calarasi, Dâmbovita, Giurgiu, Ialomita, Prahova, Teleorman, Braila, Buzau, Constanta, Galati, Tulcea, Vrancea;
</t>
  </si>
  <si>
    <t xml:space="preserve">Judetele:Alba, Brasov, Covasna, Harghita, Mures, Sibiu,  Bihor, Bistrita-Nasaud, Cluj, Maramures, Satu Mare, Salaj, Arges,  Calarasi, Dâmbovita, Giurgiu, Ialomita, Prahova, Teleorman, Braila, Buzau, Constanta, Galati, Tulcea, Vrancea;
</t>
  </si>
  <si>
    <t>L-organism neguvernamental nonprofit (persoana juridica de drept privat fara scop patrimonial),P1 organism neguvernamental nonprofit (persoana juridica de drept privat fara scop patrimonial); P2 organism neguvernamental nonprofit (persoana juridica de drept privat fara scop patrimonial)/P 3 institut national de cercetare-dezvoltare</t>
  </si>
  <si>
    <t>ANTREPRENORIAT SOCIAL LA SAT</t>
  </si>
  <si>
    <t>Obiectivul general al proiectului este dezvoltarea economiei sociale prin infiintarea de intreprinderi sociale si crearea de noi locuri de munca în REGIUNEA SUD MUNTENIA, respectiv în judetele Arges, Prahova, Dâmbovita, Teleorman, Giurgiu, Ialomita si Calarasi si îmbunatatirea nivelului de competente manageriale si antreprenoriale in economie sociala a persoanelor care intentioneaza sa isi infiinteze o intreprindere sociala in mediul rural. Astfel, se are in vedere promovarea antreprenoriatului social si a ocuparii pe cont propriu in REGIUNEA SUD MUNTENIA prin dezvoltarea unui program in doua dimensiuni, dupa cum urmeaza:
- formare profesionala in antreprenoriat in economia sociala pt 100 de persoane
- implementarea a 30 de planuri de afaceri, infiintarea si monitorizarea a 30 intreprinderi sociale in mediu rural, dintre 23 cu domeniul de
activitate prelucrarea produselor provenite din agricultura, silvicultura si pescuit, respectiv 76,6% din totalul intreprinderilor sociale
finantate, care creeaza minim 115 locuri de munca, dintre care 55 vor fi ocupate de tineri NEETS.</t>
  </si>
  <si>
    <t xml:space="preserve">Arges,  Dâmbovita, Giurgiu, Ialomita, Prahova, Teleorman;
</t>
  </si>
  <si>
    <t xml:space="preserve">L-organism neguvernamental nonprofit (persoana juridica de drept privat fara scop patrimonial),P1 organism neguvernamental nonprofit (persoana juridica de drept privat fara scop patrimonial); </t>
  </si>
  <si>
    <t>Sprijin integrat pentru tinerii Neet's</t>
  </si>
  <si>
    <t>Cresterea oportunitatilor de ocupare si facilitarea integrarii pe piata muncii pentru 375. de tineri NEETs din regiunea Sud Muntenia si Sud
EST, prin oferirea serviciilor integrate de masuri active si personalizate de ocupare, cuprinzand mediere, informare, programe de formare
profesionala, acordarea de sprijin pentru înfiinþarea de afaceri (formare profesionala antreprenoriala, sprijin pentru elaborarea planului de
afaceri etc., analiza si selectarea planurilor de afaceri viabile, suport în înfiinþarea companiei) pe o perioada de 24 de luni.</t>
  </si>
  <si>
    <t>Arges,  Calarasi, Dâmbovita, Giurgiu, Ialomita, Prahova, Teleorman, Braila, Buzau, Constanta, Galati, Tulcea, Vrancea;</t>
  </si>
  <si>
    <t xml:space="preserve">L-microîntreprindere, P1 microîntreprindere; </t>
  </si>
  <si>
    <t>PRO NEETs</t>
  </si>
  <si>
    <t xml:space="preserve">L-microîntreprindere, P1 întreprindere mica; </t>
  </si>
  <si>
    <t>Obiectivul general al proiectului este dezvolt economiei sociale prin infiintarea de intreprinderi sociale si crearea de noi loc munca în REG
SUD VEST OLTENIA, respectiv în judetele Dolj, Gorj, Mehedinþi, Olt si Vâlcea si îmbunatatirea nivelului de competente manageriale si
antreprenoriale in economie sociala a pers care intentioneaza sa isi infiinteze o intreprindere sociala in mediul rural.</t>
  </si>
  <si>
    <t>Sud-Vest Oltenia;</t>
  </si>
  <si>
    <t>Mehedinti, Olt, Valcea;</t>
  </si>
  <si>
    <t xml:space="preserve">Judetele:  Mehedinti, Olt, Valcea; </t>
  </si>
  <si>
    <t xml:space="preserve">L-organism neguvernamental nonprofit (persoana juridica de drept privat fara scop patrimonial), P1 organism neguvernamental nonprofit (persoana juridica de drept privat fara scop patrimonial); </t>
  </si>
  <si>
    <t>Obiectivul general al proiectului este de crestere a gradului de calificare, specializare si pregatire personala si profesionala a cel putin 652
de angajati (inclusiv PFA si/sau Intreprinderi Individuale) din regiunile mai putin dezvoltate ale Romaniei, prin facilitarea accesului acestora
la diferite activitati, actiuni, servicii, masuri, programe si instrumente integrate precum actiuni de promovare a importantei si a necesitatii
participarii la programe de formare profesionala, programe de consiliere profesionala si tutorat, programe de formare profesionala (inclusiv
in sistem informal/non-formal/certificare competente), in vederea cresterii gradului de adaptare si corelare a acestora cu nevoile pietei
muncii, aflata intr-o permanenta evolutie.</t>
  </si>
  <si>
    <t xml:space="preserve">Centru,  Sud – Muntenia, Sud-Est, Sud-Vest Oltenia;
</t>
  </si>
  <si>
    <t xml:space="preserve"> Alba, Brasov, Covasna, Harghita, Mures, Sibiu, Arges,  Calarasi, Dâmbovita, Giurgiu, Ialomita, Prahova, Teleorman, Braila, Buzau, Constanta, Galati, Tulcea, Vrancea, Dolj, Gorj,  Mehedinti, Olt, Vâlcea;</t>
  </si>
  <si>
    <t>Judetele: Alba, Brasov, Covasna, Harghita, Mures, Sibiu, Arges,  Calarasi, Dâmbovita, Giurgiu, Ialomita, Prahova, Teleorman, Braila, Buzau, Constanta, Galati, Tulcea, Vrancea, Dolj, Gorj,  Mehedinti, Olt, Vâlcea;</t>
  </si>
  <si>
    <t>L-organism neguvernamental nonprofit (persoana juridica de drept privat fara scop patrimonial), P1 organism neguvernamental nonprofit (persoana juridica de drept privat fara scop patrimonial); P2 organism neguvernamental nonprofit (persoana juridica de drept privat fara scop patrimonial)</t>
  </si>
  <si>
    <t>Obiectivul general al proiectului este dezvoltarea economiei sociale prin infiintarea de intreprinderi sociale si crearea de noi locuri de
munca în REGIUNEA CENTRU, respectiv în judetele Alba, Brasov, Covasna, Harghita, Mures si Sibiu si îmbunatatirea nivelului de
competente manageriale si antreprenoriale in economie sociala a persoanelor care intentioneaza sa isi infiinteze o intreprindere sociala in
mediul rural.</t>
  </si>
  <si>
    <t>Alba, Brasov, Covasna, Harghita, Mures, Sibiu;</t>
  </si>
  <si>
    <t>judetele: Alba, Brasov, Covasna, Harghita, Mures, Sibiu;</t>
  </si>
  <si>
    <t>FUTURE 4 NEETs</t>
  </si>
  <si>
    <t xml:space="preserve"> Sud – Muntenia, Sud-Est, Sud-Vest Oltenia;</t>
  </si>
  <si>
    <t>Arges,  Calarasi, Dâmbovita, Giurgiu, Ialomita, Prahova, Teleorman, Braila, Buzau, Constanta, Galati, Tulcea, Vrancea, Dolj, Gorj,  Mehedinti, Olt, Vâlcea;</t>
  </si>
  <si>
    <t xml:space="preserve"> Judetele: Arges,  Calarasi, Dâmbovita, Giurgiu, Ialomita, Prahova, Teleorman, Braila, Buzau, Constanta, Galati, Tulcea, Vrancea, Dolj, Gorj,  Mehedinti, Olt, Vâlcea;</t>
  </si>
  <si>
    <t xml:space="preserve">L-întreprindere mica/ P1 organism neguvernamental nonprofit (persoana juridica de drept privat fara scop patrimonial); </t>
  </si>
  <si>
    <t>AA1/14/03/2018; AA2/16/04/2018; AA3/05/09/2018; AA4/13/09/2018; AA5/23/01/2019; AA6/11/07/2019; AA7/21/08/2019; AA8/18/11/2019; AA9/26/02/2020; AA10/15/05/2020; AA11/03/12/2020; AA12/06/04/2021; AA13/15.07.2021; AA14/15/07/2021; AA15/05/10/2021;  are AA de suspendare implementare si AA de prelungire implementare</t>
  </si>
  <si>
    <t>AA1/13/07/2018; AA2/28/08/2018; AA3/04/09/2018; AA4/22/11/2018; AA5/01/04/2019; AA6/05/10/2021</t>
  </si>
  <si>
    <t>AA1/13/11/2020; are AA de suspendare implementare</t>
  </si>
  <si>
    <t>AA1/13/11/2020; AA2/25/11/2020; are AA de suspendare implementare</t>
  </si>
  <si>
    <t>AA1/04/10/2021</t>
  </si>
  <si>
    <t>AA1/22/10/2021</t>
  </si>
  <si>
    <t>AA1/01/04/2021; AA2/21/05/2021; AA3/06/08/2021; AA4/20/10/2021</t>
  </si>
  <si>
    <t>AA1/17/05/2021; AA2/21/10/2021</t>
  </si>
  <si>
    <t>Proiectul vizeaza furnizarea sprijinului necesar comunitatilor marginalizate din municipiul Hunedoara (roma si non-roma), pentru reducerea numarului de persoane aflate în risc de saracie si excluziune sociala si depasirea situatiei de vulnerabilitate a comunitatii, prin implementarea de masuri/ operațiuni integrate în contextul mecanismului de DLRC, ce privesc furnizarea serviciilor sociale si educationale, pentru cel putin 210 persoane, interventie materializata pe perioada a 12 luni.</t>
  </si>
  <si>
    <t>Proiectul vizeaza cresterea gradului de ocupare al 1060 tineri NEETs someri cu varste cuprinse intre 16-29 ani inregistrati la Serviciul Publice de Ocupare din regiunile Nord-Est, Nord-Vest, Vest si Centru, cu accent pe cei din categorii defavorizate cum ar fi rromi si din mediu rural, prin furnizarea de servicii de informare si promovare, servicii de formare profesionala, servicii de mediere pe piata muncii si sprijin pentru dezvoltarea antreprenorialului in randul acestora pe perioada proiectului.</t>
  </si>
  <si>
    <t xml:space="preserve">Proiectul  vizeaza: 1. Dezvoltarea de competente certificate pentru un numar de 75 persoane care doresc sa înfiinteze o întreprindere sociala/întreprindere sociala de insertie, în regiunea de implementare a proiectului;  2. Crearea unui numar de 105 locuri de munca în întreprinderi sociale/întreprinderi sociale de insertie în vederea cresterii gradului de ocupare cu accent pe persoanele provenind din grupurile vulnerabile; 3. Dezvoltarea unui ecosistem de antreprenoriat social prin finantarea unui numar de 21 de întreprinderi sociale/întreprinderi sociale de insertie. </t>
  </si>
  <si>
    <t>LP: instituție de învățământ superior de stat acreditată/ P1: organism neguvernamental nonprofit (persoana juridica de drept privat fara scop patrimonial)</t>
  </si>
  <si>
    <t>Depistarea problemelor cardiovasculare și sensibilizarea populației cu privire la problemele medicale</t>
  </si>
  <si>
    <t xml:space="preserve">Scopul proiectului este de a reduce numarul de persoane aflate în risc de saracie si excluziune sociala la nivelul Municipiului Timisoara, prin identificarea si oferirea de suport socio-medical persoanelor aparținând comunitații marginalizate si parte a categoriei
etnice discriminate, în vederea facilitarii accesului acestora în unitațile medicale, precum si diminuarea fenomenului de stigma asociat acestor comunitați, cel puțin la nivelul personalului din sistemul medical local. </t>
  </si>
  <si>
    <t>Tinerii NEETs – Viitorii angajati la nivelul Regiunii Centru</t>
  </si>
  <si>
    <t xml:space="preserve">Proiectul vizeaza oferirea de sprijin pentru 372 tineri NEETs din Regiunea Centru, cu accent pe certificarea a 279 dintre ei in vederea integrari durabile pe piata muncii a 164 dintre acestia, de-a lungul a 24 luni. </t>
  </si>
  <si>
    <t>Alba, Braşov, Covasna, Harghita, Mureş, Sibiu</t>
  </si>
  <si>
    <t>Localitati din judetele: Alba, Braşov, Covasna, Harghita, Mureş, Sibiu</t>
  </si>
  <si>
    <t>LP: microîntreprindere/ P1: întreprindere mica/ P2: organism neguvernamental nonprofit (persoana juridica de drept privat fara scop patrimonial)</t>
  </si>
  <si>
    <t xml:space="preserve">Proiectul vizeaza  oferirea de sprijin pentru 372 tineri NEETs din Regiunea Vest, cu accent pe certificarea a 279 dintre ei in vederea integrari durabile pe piata muncii a 164 dintre acestia, de-a lungul a 24 luni. </t>
  </si>
  <si>
    <t>1/22.08.2018, 
2/12.12.2018, 
3/07.10.2019, 
4/13.12.2019,
5/08.04.2020
6/14.08.2020
7/19.10.2020
8/30.09.2021</t>
  </si>
  <si>
    <t>1/10.12.2019; 2/18.12.2020; 3/11.06.2021; 4/28.10.2021</t>
  </si>
  <si>
    <t>1/ 17.12.2020, 2/27.10.2021</t>
  </si>
  <si>
    <t>1/09.12.2020; 2/21.09.2021; 3/18.10.2021</t>
  </si>
  <si>
    <t>1/08.09.2020; 2/24.12.2020; 3/30.08.2021; 4/13.10.2021</t>
  </si>
  <si>
    <t>1./16.09.2020
2./15.01.2021
3./24.09.2021
4./21.10.2021</t>
  </si>
  <si>
    <t>1/08.09.2020; 2/24.12.2020; 3/21.09.2021; 4/21.10.2021</t>
  </si>
  <si>
    <t>1./16.09.2020
2./15.01.2021
3./24.09.2021
4./22.10.2021</t>
  </si>
  <si>
    <t>1/ 18.11.2020,  2/27.10.2021</t>
  </si>
  <si>
    <t>1/ 20.10.2020,2/26.05.2021,3/30.09.2021</t>
  </si>
  <si>
    <t>1/28.09.2021</t>
  </si>
  <si>
    <t>1./ 17.05.2021;  2./23.07.2021;   3/14.10.2021</t>
  </si>
  <si>
    <t>Act aditional 1/09.02.2021Act aditional 2/14.10.2021</t>
  </si>
  <si>
    <t>Act aditional 1/11.12.2018Act aditional 2/22.10.2021</t>
  </si>
  <si>
    <t>Act aditional 1/10.03.2020</t>
  </si>
  <si>
    <t>Act aditional 1/05.09.2018Act aditional 2/06.06.2019Act aditional 3/26.07.2019Act aditional 4/17.06.2020Act aditional 5/27.11.2020Act aditional 6/02.02.2021</t>
  </si>
  <si>
    <t>Act aditional 3/12.10.2021Notificare 1/30.09.2020Act aditional 2/22.10.2020</t>
  </si>
  <si>
    <t>Act aditional 1/20.03.2019</t>
  </si>
  <si>
    <t>Act aditional 4/03.08.2021Act aditional 5/18.10.2021Act aditional 1/08.01.2020Act aditional 2/10.06.2020Act aditional 3/05.04.2021</t>
  </si>
  <si>
    <t>Act aditional 1/03.09.2019Notificare 1/02.10.2019Act aditional 2/13.03.2020</t>
  </si>
  <si>
    <t>Act aditional 1/20.11.2018Act aditional 2/10.10.2019Act aditional 3/11.10.2019Act aditional 4/06.01.2020Act aditional 5/11.12.2020</t>
  </si>
  <si>
    <t>Act aditional 1/04.02.2020Act aditional 2/11.03.2020Act aditional 3/09.11.2020Act aditional 4/03.08.2021</t>
  </si>
  <si>
    <t>Act aditional 1/28.11.2019</t>
  </si>
  <si>
    <t>Act aditional 1/01.07.2021</t>
  </si>
  <si>
    <t>Act aditional 1/13.10.2021</t>
  </si>
  <si>
    <t>OI POCU: Sprijin pentru achiziția softului IDEEA</t>
  </si>
  <si>
    <t>1./30.05.2018, 
2./21.09.2018, 
3./10.12.2018,
4./26.07.2019,
5./10.10.2019,
6./16.04.2020
7./27.08.2020
8./05.03.2021
9./23.03.2021
10./07.05.2021
11./08.10.2021</t>
  </si>
  <si>
    <t>1/24.09.2018 2/01.02.2019 3/12.03.2019 4/17.11.2021</t>
  </si>
  <si>
    <t>1/15.10.2018, 2/2.11.2021</t>
  </si>
  <si>
    <t>1/01.04.2020   2/23.07.2020  3/26.02.2021 4/18.11.2021</t>
  </si>
  <si>
    <t>1/22.07.2020
2/09.11.2021</t>
  </si>
  <si>
    <t>1 / 31.05.2021  2/15.11.2021</t>
  </si>
  <si>
    <t>AA1(retras 1214/26.01.2021), 1/01.11.2021</t>
  </si>
  <si>
    <t>1/07.07.2021, 2/25.11.2021</t>
  </si>
  <si>
    <t>1/14.05.2021, 2/18.08.2021</t>
  </si>
  <si>
    <t>1/24.11.2021</t>
  </si>
  <si>
    <t>NEETs do it</t>
  </si>
  <si>
    <t>Scopul prezentului proiect este cresterea ocuparii, precum si imbunataþirea nivelului de competenþe al tinerilor NEETs someri cu vârsta între 16 - 29 ani, înregistraþi la Serviciul Public de Ocupare, cu rezidenþa în regiunile Nord-Vest, Centru, Nord-Est si Vest. prin: derularea cursului de formare Competente Antreprenoriale, pentru 290 oameni, derularea programelor de mediere pe piata muncii pentru 380 persoane, de consiliere si orientare profesionala pentru 380 persoane, de consultanta pentru dezvoltarea unei afaceri pentru 190 persoane.</t>
  </si>
  <si>
    <t>Alba Arad Bacău Bihor Bistriţa-Năsăud Botoşani Braşov Caraş-Severin Cluj Covasna Harghita Hunedoara Iaşi Maramureş Mureş Neamţ Sălaj Satu Mare Sibiu Suceava Timiş Vaslui</t>
  </si>
  <si>
    <t>Judeţul Alba Judeţul Arad Judeţul Bacău Judeţul Bihor Judeţul Bistriţa-Năsăud Judeţul Botoşani Judeţul Braşov Judeţul Caraş-Severin Judeţul Cluj Judeţul Covasna Judeţul Harghita Judeţul Hunedoara Judeţul Iaşi Judeţul Maramureş Judeţul Mureş Judeţul Neamţ Judeţul Sălaj Judeţul Satu Mare Judeţul Sibiu Judeţul Suceava Judeţul Timiş Judeţul Vaslui</t>
  </si>
  <si>
    <t>LP-ONG, P1-microintreprindere, P2-ONG</t>
  </si>
  <si>
    <t>NEETs do it today</t>
  </si>
  <si>
    <t>nr.5/19.11.2021</t>
  </si>
  <si>
    <t>nr.4/24.11.2021</t>
  </si>
  <si>
    <t>nr.4/09.11.2021</t>
  </si>
  <si>
    <t>2/08.11.2021</t>
  </si>
  <si>
    <t>nr. 6/24.11.2021</t>
  </si>
  <si>
    <t>nr.3/19.11.2021</t>
  </si>
  <si>
    <t>1/25.11.2021</t>
  </si>
  <si>
    <t>nr.2/24.11.2021</t>
  </si>
  <si>
    <t>1/29.03.2018;2/17/09/2018;3/12/10/2018;4/20/11/2018;5/12/12/2018;6/07/02/2019;7/08/03/2019;8/17/05/2019;9/26/07/2019;10/31/07/2019;11/27/11/2019;12/14.02.2020;13-respins/15.04.2020;14/15.05.2020;15/15.06.2020;16/03.09.2021;17/09.04.2021;18/29.06.2021;19/29.09.2021;20/25.11.2021</t>
  </si>
  <si>
    <t>1/14.02.2020;/02.11.2021</t>
  </si>
  <si>
    <t>1/21.07.2021;2/24.11.2021</t>
  </si>
  <si>
    <t>1/10.09.2021;2/25.11.2021</t>
  </si>
  <si>
    <t>1/07.09.2020;2/03.03.2021;3/12.05.2021;4/05.11.2021</t>
  </si>
  <si>
    <t>1/30.03.2021;2/08.06.2021;3/23.11.2021</t>
  </si>
  <si>
    <t>1/16.12.2020;2/19.11.2021</t>
  </si>
  <si>
    <t>1/10.12.2020;2/05.05.2021;3/18.06.2021;4/15.11.2021</t>
  </si>
  <si>
    <t>1/28.04.2021;2/14.10.2021;3/15.11.2021</t>
  </si>
  <si>
    <t>1/23.11.2021</t>
  </si>
  <si>
    <t>1/11.10.2021;2/24.11.2021</t>
  </si>
  <si>
    <t>1/26.11.2021</t>
  </si>
  <si>
    <t>1/05.11.2021</t>
  </si>
  <si>
    <t xml:space="preserve">S-întreprindere mică;P1-întreprindere mică;P2-cameră de comerţ
</t>
  </si>
  <si>
    <t xml:space="preserve">AA 1 /03.04.2018
AA 3 /19.04.2018
AA2 /10.04.2018
AA5/11.07.2018
AA6/30.07.2018
AA7/04.09.2018
AA8/10.09.2018
AA9/19.09.2018
AA10/16.11.2018
AA11/21.12.2018
AA12/20.02.2019
AA13/05.03.2019
AA14/18.03.2019
AA15/03.04.2019
AA18/21.08.2019
AA19/10.11.2020
AA20/08.12.2020
AA21/17.11.2021 
</t>
  </si>
  <si>
    <t>AA1/09.11.2020  AA2/23.12.2021  AA3/08.07.2021, AA4/25.11.2021</t>
  </si>
  <si>
    <t>AA1/21.05.2021
AA2/16.11.2021</t>
  </si>
  <si>
    <t>AA1/21.04.2021 AA2/15.11.2021</t>
  </si>
  <si>
    <t>AA 1/26.10.2021</t>
  </si>
  <si>
    <t>AA1/26.10.2021</t>
  </si>
  <si>
    <t>AA1/27.07.2021
AA2/21.09.2021
AA3/18.11.2021</t>
  </si>
  <si>
    <t>AA1/05.11.2021</t>
  </si>
  <si>
    <t>AA1/17.11.2021</t>
  </si>
  <si>
    <t>AA1/19.11.2021</t>
  </si>
  <si>
    <t>AA1/24/11/2021</t>
  </si>
  <si>
    <t>Act aditional nr.1/25.11.2021</t>
  </si>
  <si>
    <t>Act aditional nr. 1/25.11.2021</t>
  </si>
  <si>
    <t>Tinerii Neet's de azi - Adultii responsabili de maine</t>
  </si>
  <si>
    <t>Cresterea oportunitatilor de ocupare si facilitarea integrarii pe piata muncii pentru 375. de tineri NEETs din regiunea Sud Muntenia, Sud
Vest Oltenia si Sud EST, prin oferirea serviciilor integrate de masuri active si personalizate de ocupare, cuprinzand mediere, informare,
programe de formare profesionala, acordarea de sprijin pentru înfiinþarea de afaceri (formare profesionala antreprenoriala, sprijin pentru
elaborarea planului de afaceri etc., analiza si selectarea planurilor de afaceri viabile, suport în înfiinþarea companiei) pe o perioada de 24
de luni</t>
  </si>
  <si>
    <t xml:space="preserve">  Sud – Muntenia, Sud-Est, Sud-Vest Oltenia;</t>
  </si>
  <si>
    <t>Judetele: Arges,  Calarasi, Dâmbovita, Giurgiu, Ialomita, Prahova, Teleorman, Braila, Buzau, Constanta, Galati, Tulcea, Vrancea, Dolj, Gorj,  Mehedinti, Olt, Vâlcea;</t>
  </si>
  <si>
    <t>L - microîntreprindere/ P1 microîntreprindere</t>
  </si>
  <si>
    <t>AA1/22/07/2019; AA2/26/11/2019; AA3/18/01/2021; AA4/17/11/2021</t>
  </si>
  <si>
    <t>AA1 RESPINS; AA2/19/08/2019; AA3/19/12/2019; AA4/16/01/2020; AA5/28/10/2021</t>
  </si>
  <si>
    <t>AA1/01/07/2019; AA2/06/12/2019; AA3/19/12/2019; AA4/23/01/2020; AA5/10/02/2020; AA6/08/07/2020; AA7/19/08/2021; AA8/19/11/2021;
are AA de suspendare implementare</t>
  </si>
  <si>
    <t>AA1/26/11/2020; are AA de prelungire perioada implementare</t>
  </si>
  <si>
    <t>AA1/03/02/2021; AA2/06/07/2021; AA3/23/11/2021; are AA de suspendare implementare</t>
  </si>
  <si>
    <t>AA1/27/04/2021; AA2/10/08/2021; AA3/11/11/2021</t>
  </si>
  <si>
    <t>AA1/04/10/2021; AA2/19/11/2021</t>
  </si>
  <si>
    <t>AA1/18/11/2021</t>
  </si>
  <si>
    <t>AA1/05/11/2021</t>
  </si>
  <si>
    <t>AA1/16/11/2021</t>
  </si>
  <si>
    <t>AA1/08/07/2021; AA2/24/11/2021</t>
  </si>
  <si>
    <t>AA1/22/11/2021</t>
  </si>
  <si>
    <t>Proiectul vizeaza scaderea riscului de saracie si excluziune sociala, pe teritoriul GAL Freidorf Timisoara pentru 115 beneficiari (din care 36 apartinând minoritatii rome) prin dezvoltarea serviciilor educationale care sa faciliteze accesul la educatie si dezvoltarea unitara a comunitatii bazata pe cunostinte.</t>
  </si>
  <si>
    <t>LP: organism neguvernamental nonprofit (persoana juridica de drept privat fara scop patrimonial)/ P1: organism neguvernamental nonprofit (persoana juridica de drept privat fara scop patrimonial)/ P2: institutie de învatamânt pre-universitar de stat acreditata</t>
  </si>
  <si>
    <t>AA1 nr. 46146/05.07.2019; AA2 nr. 45685/11.06.2020</t>
  </si>
  <si>
    <t>AA1 nr. 44098/15.06.2020</t>
  </si>
  <si>
    <t>AA1 nr. 49581/03.07.2020; AA2 nr. 60596/24.07.2020</t>
  </si>
  <si>
    <t>AA1 nr. 105238/24.11.2021</t>
  </si>
  <si>
    <t>AA1 nr. 105524/19.11.2021</t>
  </si>
  <si>
    <t>Nr. 1/14.12.2018
Nr. 2/01.02.2019
Nr. 3/10.06.2019
Nr. 4/18.09.2019
Nr. 5/21.11.2019
Nr. 6/21.04.2020
Nr. 7/03.09.2020
Nr. 8/21.09.2020
Nr. 9/14.12.2020
Nr. 10/02.03.2021
Nr. 11/12.11.2021</t>
  </si>
  <si>
    <t>Nr. 1/17.10.2019
Nr. 2/31.10.2019
Nr. 3/23.12.2019
Nr. 4/20.05.2020
Nr. 5/16.06.2020
Nr. 6/08.10.2020
Nr. 7/22.06.2021
Nr. 8/12.11.2021</t>
  </si>
  <si>
    <t>Nr. 1/08.10.2021
Nr. 2/23.11.2021</t>
  </si>
  <si>
    <t>Nr. 1/15.11.2021</t>
  </si>
  <si>
    <t>Nr. 1/10.11.2021</t>
  </si>
  <si>
    <t>Nr. 1/12.11.2021</t>
  </si>
  <si>
    <t>Susţinerea personalului din sănătate implicat direct în transportul, echiparea, evaluarea, diagnosticarea şi tratamentul pacienţilor infectaţi cu COVID-19, pe perioada stării de urgenţă, cu scopul asigurării serviciilor medicale orientate către prevenţia, diagnosticarea şi tratamentul infecţiilor cu COVID-19.</t>
  </si>
  <si>
    <t>Act aditional nr.1/25815/22.12.2020    Act aditional nr.2/3780/19.02.2021     Act aditional nr.3/11482/25.05.2021         Act aditional nr.4/19334/23.08.2021</t>
  </si>
  <si>
    <t>Act aditional nr.1/42/06.01.2020      Act aditional nr.2/14682/30.06.2021      Act aditional nr.3/19250/20.08.2021         Act aditional nr.4/26257/04.11.2021</t>
  </si>
  <si>
    <t>Act aditional nr.1/703/17.01.2020            Act aditional nr.2/8356/30.04.2020   Act aditional nr.3/15667/06.08.2020       Act aditional nr.4/25138/11.12.2020       Act aditional nr.5/5045/05.03.2021       Act aditional nr.6/25862/01.11.2021</t>
  </si>
  <si>
    <t>Act aditional nr.1/26155/03.11.2021</t>
  </si>
  <si>
    <t>Act aditional nr.1/16191/15.11.2019    Act aditional nr.2/7392/15.04.2020     Act aditional nr.3/18530/18.09.2020    Act aditional nr.4/24664/04.12.2020      Act aditional nr.5/14491/02.07.2021      Act aditional nr.6/19320/23.08.2021                Act aditional nr.7/27090/12.11.2021</t>
  </si>
  <si>
    <t>Act aditional nr.1/9882/29.04.2021    Act aditional nr.2/28273/24.11.2021</t>
  </si>
  <si>
    <t>Act aditional nr.1/17767/04.08.2021     Act aditional nr.2/27910/22.11.2021</t>
  </si>
  <si>
    <t>Act aditional nr.1/27866/19.11.2021</t>
  </si>
  <si>
    <t>Act aditional nr.1/9765/28.04.2021      Act aditional nr.2/27909/22.11.2021</t>
  </si>
  <si>
    <t>Act aditional nr.1/26999/11.11.2021</t>
  </si>
  <si>
    <t>Act aditional nr.1/25794/01.11.2021</t>
  </si>
  <si>
    <t>Act aditional nr.1/26241/04.11.2021</t>
  </si>
  <si>
    <t>ACTIVE - Accelerarea Capacității Tinerilor de Implicare în Viața Economică</t>
  </si>
  <si>
    <t>Argeş/Călăraşi/Dâmboviţa/Giurgiu/Ialomiţa/Prahova/Teleorman/Brăila/Buzău/Constanţa/Galaţi/Tulcea/Vrancea/</t>
  </si>
  <si>
    <t>Judeţul Argeş/Judeţul Călăraşi/Judeţul Dâmboviţa/Judeţul Giurgiu/Judeţul Ialomiţa/Judeţul Prahova/Judeţul Teleorman/Judeţul Brăila/Judeţul Buzău/Judeţul Constanţa/Judeţul Galaţi/Judeţul Tulcea/Judeţul Vrancea/</t>
  </si>
  <si>
    <t>întreprindere mică/microîntreprindere/organism neguvernamental nonprofit (persoană juridică de drept privat fără scop patrimonial)</t>
  </si>
  <si>
    <t>Mediul rural - viitor antreprenorial</t>
  </si>
  <si>
    <t xml:space="preserve">OBIECTIV GENERAL. Sustinerea initiativelor in domeniul antreprenoriatului social in mediul rural din Zona ITI Delta Dunarii, prin furnizarea serviciilor de formare si consiliere antreprenoriala, pentru 84 persoane, precum si prin acordarea ajutorului de minimis necesar pentru infiintarea a 18 intreprinderi de economie sociala care sa functioneze intr-o maniera auto-sustenabila, in cadrul carora vor fi create si ocupate 54 locuri de munca, din care 18 locuri de munca de catre tinerii NEETs, interventie materializata pe perioada a 24 luni. Obiectiv Specific 1: Derularea in zonele rurale din Zona ITI Delta Dunarii a unor activitati specifice campaniilor de informare si promovare, in scopul recrutarii unui numar de 84 beneficiari, pentru a participa la servicii de instruire in domeniul antreprenoriatului in economia sociala, interventie materializata pe parcursul a 4 luni. Obiectiv Specific 2: Furnizarea serviciilor de sprijin oferite în vederea înființării de întreprinderi sociale, concretizate in activitati de formare in antreprenoriat in economia sociala, competente digitale si ateliere de lucru, pentru 84 persoane provenite din zonele rurale aflate in componenta Zonei ITI Delta Dunarii, in scopul elaborarii si selectarii celor mai bune 18 Planuri de afacere pentru a fi propuse pentru finantare, inerventie materializata pe parcursul a 5 luni. Obiectiv Specific 3: Furnizarea serviciilor de consiliere specializata in domenii antreprenoriale relevante si de perfectionare practica a pentru 18 persoane provenite din zonele rurale aflate in componenta Zonei ITI Delta Dunarii, in scopul dobandirii experizei necesare infiintarii si demararii propriei afaceri, interventie materializata pe parcursul a 3 luni. Obiectiv Specific 4: Furnizarea serviciilor necesare pentru a asigura normalitatea procesului de functionare a celor 18 intreprinderi de economie sociala create in Zona ITI Delta Dunarii, pentru a mentine locurilor de munca si crearea unui mecanism sustenabil si viabil de dezvoltare a afacerilor, interventie materializata pe parcursul a 12 luni. </t>
  </si>
  <si>
    <t>Corbu/Istria/Mihai Viteazu/Săcele/Baia/Bestepe/C.A. Rosetti/Ceamurlia de Jos/Ceatalchioi/Chilia Veche/Crişan/Frecăţei/Greci/Grindu/I.C.Brătianu/Jijila/Jurilovca/Luncaviţa/Mahmudia/Maliuc/Mihai Bravu/Mihail Kogălniceanu/Murighiol/Niculiţel/Nufăru/Pardina/Sarichioi/Sfântu Gheorghe/Slava Cercheză/Smârdan/Somova/Valea Nucarilor/Văcăreni</t>
  </si>
  <si>
    <t>AA1/18.06.2018; AA2/28.09.2018/; AA3/05.02.2019; AA4/10.05.2019; AA6/18.03.2020; AA7/23.06.2020; AA8/01.10.2020; AA9/16.01.2021; AA10/12.11.2021</t>
  </si>
  <si>
    <t>AA1/30.08.2018;  AA2/12.09.2018; AA3/16.10.2019; AA4/16.11.2021</t>
  </si>
  <si>
    <t>AA1/24.09.2021; AA2/22.11.2021</t>
  </si>
  <si>
    <t>AA1/26.05.2021; AA2/15.11.2021</t>
  </si>
  <si>
    <t>AA1/28.05.2021; AA2/12.10.2021; AA3/15.11.2021</t>
  </si>
  <si>
    <t>AA1/31.05.2021; AA2/09.11.2021</t>
  </si>
  <si>
    <t>AA1/17.06.2021; AA2/08.11.2021</t>
  </si>
  <si>
    <t>AA1/10.11.2021</t>
  </si>
  <si>
    <t>AA1/25.11.2021</t>
  </si>
  <si>
    <t>Scopul principal al proiectului este de a dezvolta un nou model de formare si intervenþie, care este strâns legat de prioritaþile specifice
sectorului în domeniul educaþiei si formarii profesionale.</t>
  </si>
  <si>
    <t>L: autoritate a administraþiei publice centrale finanþata integral de la bugetul de stat sau BAS/ P1: instituþie de învaþamânt superior de stat acreditata/ P2: institute, centre sau staþiuni de cercetare-dezvoltare organizate ca instituþii publice/ P3: autoritate a administraþiei publice centrale finanþata integral de la bugetul de stat sau BAS</t>
  </si>
  <si>
    <t>L: ORGANISMUL INTERMEDIAR REGIONAL PENTRU PROGRAMUL OPERATIONAL SECTORIAL PENTRU DEZVOLTAREA RESURSELOR UMANE - REGIUNEA BUCURESTI - ILFOV (CUI 20806019); Parteneri -</t>
  </si>
  <si>
    <t>L: ORGANISMUL INTERMEDIAR REGIONAL PENTRU PROGRAMUL OPERATIONAL SECTORIAL PENTRU DEZVOLTAREA RESURSELOR UMANE REGIUNEA S-V OLTENIA (CUI 20765792); Parteneri -</t>
  </si>
  <si>
    <t>L: MINISTERUL FONDURILOR EUROPENE/DGPCS (CUI 38918422); Parteneri -</t>
  </si>
  <si>
    <t>L: ORGANISM INTERMEDIAR REGIONAL PENTRU P.OS.D.R.U. REGIUNEA SUD MUNTENIA (CUI 20771840); Parteneri -</t>
  </si>
  <si>
    <t>L: ORGANISMUL INTERMEDIAR REGIONAL PENTRU PROGRAMUL OPERATIONAL SECTORIAL PENTRU DEZVOLTAREA RESURSELOR UMANE - REGIUNEA CENTRU (CUI 20765008); Parteneri -</t>
  </si>
  <si>
    <t>L: ORGANISMUL INTERMEDIAR REGIONAL PENTRU PROGRAMUL OPERAŢIONAL SECTORIAL PENTRU DEZVOLTAREA RESURSELOR UMANE - REGIUNEA SUD-EST (CUI 20737431); Parteneri -</t>
  </si>
  <si>
    <t>L: ORGANISMUL INTERMEDIAR REGIONAL PENTRU POS DRU REGIUNEA NORD-EST (CUI 20846102); Parteneri -</t>
  </si>
  <si>
    <t>L: ORGANISMUL INTERMEDIAR REGIONAL PENTRU PROGRAMUL OPERATIONAL SECTORIAL PENTRU DEZVOLTAREA RESURSELOR UMANE - REGIUNEA NORD VEST (CUI 20747400); Parteneri -</t>
  </si>
  <si>
    <t>L: ORGANISMUL INTERMEDIAR REGIONAL PENTRU PROGRAMUL OPERATIONAL SECTORIAL PENTRU DEZVOLTAREA RESURSELOR UMANE-REGIUNEA VEST (CUI 20779330); Parteneri -</t>
  </si>
  <si>
    <t>L: MINISTERUL DEZVOLTĂRII REGIONALE, ADMINISTRATIEI PUBLICE SI FONDURILOR EUROPENE/ DMP (CUI 26369185); Parteneri -</t>
  </si>
  <si>
    <t>L: MINISTERUL FONDURILOR EUROPENE/Directia Generala Management Resurse Umane (CUI 38918422); Parteneri -</t>
  </si>
  <si>
    <t>L: MINISTERUL FONDURILOR EUROPENE/ DMP (CUI 38918422); Parteneri -</t>
  </si>
  <si>
    <t>L: MINISTERUL INVESTIȚIILOR ȘI PROIECTELOR EUROPENE/ DMP (CUI 38918422); Parteneri -</t>
  </si>
  <si>
    <t>L: MINISTERUL MUNCII SI JUSTITIEI SOCIALE/secretar general (CUI 4266669); Parteneri -</t>
  </si>
  <si>
    <t>L: MINISTERUL EDUCATIEI NATIONALE/SS ANDEA (CUI 13729380); Parteneri -</t>
  </si>
  <si>
    <t>L: MINISTERUL DEZVOLTĂRII REGIONALE, ADMINISTRATIEI PUBLICE SI FONDURILOR EUROPENE (CUI 26369185); Parteneri -</t>
  </si>
  <si>
    <t>L: MINISTERUL EDUCATIEI ȘI CERCETĂRII (CUI 13729380); Parteneri -</t>
  </si>
  <si>
    <t>L: MINISTERUL INVESTITIILOR SI PROIECTELOR EUROPENE/DGMRUACA (CUI 38918422); Parteneri -</t>
  </si>
  <si>
    <t>L: MINISTERUL FONDURILOR EUROPENE/ DMP (CUI 26369185); Parteneri -</t>
  </si>
  <si>
    <t>L: MINISTERUL INVESTITIILOR SI PROIECTELOR EUROPENE/MIPE - SCIS (CUI 38918422); Parteneri -</t>
  </si>
  <si>
    <t>L: MINISTERUL INVESTIȚIILOR ȘI PROIECTELOR EUROPENE/DGPECU (CUI 38918422); Parteneri -</t>
  </si>
  <si>
    <t>L: MINISTERUL FONDURILOR EUROPENE/DGPECU (CUI 38918422); Parteneri -</t>
  </si>
  <si>
    <t>L: MINISTERUL EDUCATIEI (CUI 13729380); Parteneri -</t>
  </si>
  <si>
    <t>L: MINISTERUL FONDURILOR EUROPENE/DGAPSI (CUI 38918422); Parteneri -</t>
  </si>
  <si>
    <t>L: MINISTERUL EDUCATIEI/OIPOCU (CUI 13729380); Parteneri -</t>
  </si>
  <si>
    <t>L: MINISTERUL INVESTIȚIILOR ȘI PROIECTELOR EUROPENE/ DGAPSI (CUI 38918422); Parteneri -</t>
  </si>
  <si>
    <t>L: ASOCIATIA EUROPEANA PENTRU O VIATA MAI BUNA (CUI 25614863); Parteneri -26292243-FUNDATIA PENTRU DEZVOLTAREA SERVICIILOR SOCIALE10747683-ASOCIAŢIA COMUNELOR DIN ROMÄNIA17954368-APDRP - ASOCIAŢIA PENTRU DEZVOLTARE REGIONALĂ ŞI PARTENERIAT29481301-ŞCOALA GIMNAZIALĂ NR.1 CUZA VODĂ/ Scoala gimnaziala nr. 1 Cuza Vod16432269-COMUNA CUZA VODA/Primaria</t>
  </si>
  <si>
    <t>L: "ORASUL MARASESTI"/Proiecte (CUI 4410623); Parteneri -33227566-CERTIO CONCEPT S.R.L.11733112-AGENTIA PTR. DEZVOLTARE REGIONALA A REGIUNII DE DEZVOLTARE SUD-EST4410674-"SCOALA GIMNAZIALA NR.2 MARASESTI"/Proiecte</t>
  </si>
  <si>
    <t>L: ALIANTA PENTRU LUPTA IMPOTRIVA ALCOOLISMULUI SI TOXICOMANIILOR (CUI 10855863); Parteneri -4618226- SCOALA GIMNAZIALA NR.1 HARSOVA/INVATAMANT25857730-FUNDATIA ,,ROMA EDUCATION FUND ROMANIA"30437563-ASOCIATIA " BRAHMA "7453165-Unitatea Administrativ Teritoriala ORASUL HARSOVA29353353-GRADINITA CU PROGRAM PRELUNGIT "TIC-PITIC" HARSOVA/educatie</t>
  </si>
  <si>
    <t>L: UAT MUNICIPIUL TECUCI/POCU (CUI 4269312); Parteneri -29089694-ŞCOALA GIMNAZIALĂ "NICOLAE BĂLCESCU" TECUCI/secretariat</t>
  </si>
  <si>
    <t>L: MUNICIPIUL GALATI/DPFE (CUI 3814810); Parteneri -15203674-RomActiv Business Consulting SRL15567810-ASOCIATIA "CENTRUL DE DEZVOLTARE SMART"</t>
  </si>
  <si>
    <t>L: U.A.T. MUNICIPIUL MEDGIDIA (CUI 4301456); Parteneri -13073764-CENTRUL DE INSTRUIRE ŞI CONSULTANŢĂ LABOR - SLOBOZIA15433940-ALCONST DESIGN S.R.L.</t>
  </si>
  <si>
    <t>L: MUNICIPIUL RÎMNICU SĂRAT (CUI 2406871); Parteneri -29766988-DUGHEANA DE PRINTURI SRL-D26948110-FEDERATIA ORGANIZATIILOR RAMNICENE DE TINERET EDUCATIE SI SPORT</t>
  </si>
  <si>
    <t>L: "COMUNA SLOBOZIA BRADULUI"/Social (CUI 4410658); Parteneri -27959095-THP ELEMENTAL INVESTMENTS SRL28082795-"SCOALA GIMNAZIALA SLOBOZIA BRADULUI"/Scoala</t>
  </si>
  <si>
    <t>L: ASOCIATIA "ESE - EUROPEAN SUPPORT FOR EDUCATION" (CUI 33577430); Parteneri -26292243-FUNDATIA PENTRU DEZVOLTAREA SERVICIILOR SOCIALE17625870-ASOCIATIA PENTRU DEZVOLTAREA COMUNITATII RURALE4088197-COMUNA VERNEŞTI28156663-ŞCOALA GIMNAZIALĂ CÎNDEŞTI</t>
  </si>
  <si>
    <t>L: ASOCIATIA "CENTRUL DE DEZVOLTARE SMART" (CUI 15567810); Parteneri -27232100-ASOCIATIA PATRONATUL TINERILOR INTREPRINZATORI DIN REGIUNEA SUD-ES3655919-UAT COMUNA CUDALBI17714411-LICEUL TEHNOLOGIC NR.1 CUDALBI</t>
  </si>
  <si>
    <t>L: WORK CONSULTING SRL (CUI 14266143); Parteneri -11864363-POWER NET CONSULTING SRL93086240426-E.N.F.A.P. Marche33888924-FUNDATIA CENTRUL PENTRU ACCES LA EXPERTIZA STUDENTILOR SI ABSOLVEN</t>
  </si>
  <si>
    <t>L: ASOCIATIA PENTRU DEZVOLTAREA ANTREPRENORIATULUI FEMININ (CUI 14196560); Parteneri -1570298-IPA SA90020670593-OSSERVATORIO ECONOMICO PER LO SVILUPPO DELLA CULTURA MANAGERIAL97446640589-Associazione di Promozione Sociale SPIRIT ROMANESC ONLUS</t>
  </si>
  <si>
    <t>L: ASOCIATIA "CENTRUL DE DEZVOLTARE SMART" (CUI 15567810); Parteneri -27232100-ASOCIATIA PATRONATUL TINERILOR INTREPRINZATORI DIN REGIUNEA SUD-ES25219546-ASOCIATIA LIGA STUDENTILOR ROMANI DIN STRAINATATE</t>
  </si>
  <si>
    <t>L: ASOCIATIA "CENTRUL DE DEZVOLTARE SMART" (CUI 15567810); Parteneri -21804350-ASOCIAŢIA "PATRONATUL JUDEŢEAN AL FEMEILOR DE AFACERI DIN ÎNTREPRI25219546-ASOCIATIA LIGA STUDENTILOR ROMANI DIN STRAINATATE</t>
  </si>
  <si>
    <t>L: UNIVERSITATEA „DUNĂREA DE JOS” DIN GALAŢI (CUI 3127522); Parteneri -34142123-RESURSE DE VIITOR ŞI FORMARE PROFESIONALĂ SRL11361990-AGENTIA JUDETEANA PENTRU OCUPAREA FORTEI DE MUNCA GALATI13591111-ROMANIAN SOFT COMPANY S.R.L.</t>
  </si>
  <si>
    <t>L: MERLIN BUSINESS CONSULTING SRL (CUI 25605695); Parteneri -</t>
  </si>
  <si>
    <t>L: ASOCIATIA PENTRU DEZVOLTARE SI PROMOVARE SOCIO - ECONOMICA - CATALACTICA (CUI 13696843); Parteneri -31732596-ASOCIATIA PENTRU PROMOVARE INCLUZIVA "INTEGRAT"</t>
  </si>
  <si>
    <t>L: ALERON TRAINING CENTER SRL (CUI 14529444); Parteneri -26913308-R4 - CONSULTANŢĂ ŞI FORMARE PROFESIONALĂ SRL18906849-FUNDATIA CENTRUL DE RESURSE PENTRU EDUCATIE SI FORMARE PROFESIONAL</t>
  </si>
  <si>
    <t>L: ASOCIATIA "C4C COMMUNICATION FOR COMMUNITY" (CUI 13964415); Parteneri -22700285-CENTRUL DE RESURSE PENTRU ORGANIZATII STUDENTESTI</t>
  </si>
  <si>
    <t>L: S.C. K Consulting Management and Coordination S.R.L (CUI 23824265); Parteneri -31311430-ASOCIAŢIA "AI ÎNCREDERE"26550610-Asociatia "CENTRUL PENTRU POLITICI DURABILE ECOPOLIS"</t>
  </si>
  <si>
    <t>L: INSTITUTUL NATIONAL DE CERCETARE-DEZVOLTARE PENTRU BIORESURSE ALIMENTARE - IBA BUCURESTI (CUI 27285465); Parteneri -</t>
  </si>
  <si>
    <t>L: UNIVERSITATEA OVIDIUS DIN CONSTANTA (CUI 4301332); Parteneri -19861729-CIVITTA STRATEGY  CONSULTING SA14299248-PROJECT MANAGEMENT SOLUTIONS S.R.L.</t>
  </si>
  <si>
    <t>L: LIBRO EVENTS SRL (CUI 26301716); Parteneri -</t>
  </si>
  <si>
    <t>L: ASOCIATIA "NOUL VAL" (CUI 26023318); Parteneri -4181562-FUNDATIA CENTRUL ROMAN PT.INTREPRIND.MICI SI MIJLOCII CRIMM25818391-ASOCIATIA PENTRU TINERET ,, LIBERTE DE PENSEE ,,</t>
  </si>
  <si>
    <t>L: IPA SA (CUI 1570298); Parteneri -18941668-FUNDATIA "CENTRUL PENTRU EDUCATIE ECONOMICA SI DEZVOLTARE DIN ROMA</t>
  </si>
  <si>
    <t>L: ECO RURAL CONSULTING SRL (CUI 30504972); Parteneri -27025899-ASOCIATIA "LIGA DE UTILITATE PUBLICA" (LUP)8064239-ASOCIATIA ,,SFANTUL STELIAN"</t>
  </si>
  <si>
    <t>L: UNIVERSITATEA DIN BUCURESTI (CUI 4505502); Parteneri -18677087-CAMERA CONSULTANTILOR FISCALI</t>
  </si>
  <si>
    <t>L: ASOCIATIA "AGENTIA ADVENTISTA PENTRU DEZVOLTARE, REFACERE SI AJUTOR - ADRA ROMANIA" (CUI 14355291); Parteneri -17002960-ASOCIATIA "DOMINOU"34588771-ASOCIAŢIA CENTRUL METROPOLITAN DE RESURSE UMANE CRUM8948782-FUNDATIA ZAMOLXES</t>
  </si>
  <si>
    <t>L: EGIS ROMANIA S.A. (CUI 8549269); Parteneri -34086031-Asociatia de Marketing a Studentilor din Romania</t>
  </si>
  <si>
    <t>L: GE-COST 2001 SRL (CUI 14147932); Parteneri -24696024-NEXT BUSINESS CONSULTING SRL32914871-MANAGEMENT BUSINESS EXPERT SRL</t>
  </si>
  <si>
    <t>L: UNIVERSITATEA „DUNĂREA DE JOS” DIN GALAŢI (CUI 3127522); Parteneri -</t>
  </si>
  <si>
    <t>L: ASOCIATIA "CENTRUL DE DEZVOLTARE SMART" (CUI 15567810); Parteneri -21210838-GRUPUL DE CONSULTANTA PENTRU DEZVOLTARE DCG SRL27232100-ASOCIATIA PATRONATUL TINERILOR INTREPRINZATORI DIN REGIUNEA SUD-ES</t>
  </si>
  <si>
    <t>L: GIGA PROD SRL (CUI 2263305); Parteneri -5848592-FUNDATIA CENTRUL PENTRU DEZVOLTAREA INTREPRINDERILOR MICI SI MIJLOC</t>
  </si>
  <si>
    <t>L: "CAMERA DE COMERT, INDUSTRIE SI AGRICULTURA VRANCEA" (CUI 4297622); Parteneri -1651724-CAMERA DE COMERT INDUSTRIE SI AGRICULTURA GALATI2756842-CAMERA DE COMERT INDUSTRIE, NAVIGATIE SI AGRICULTURA</t>
  </si>
  <si>
    <t>L: G.S. CONSULTING SERV SRL (CUI 14289678); Parteneri -31667250-G.S. TRAINING SERV SRL</t>
  </si>
  <si>
    <t>L: UNIUNEA NATIONALA A TUTUROR STUDENTILOR DIN ROMANIA (CUI 21370898); Parteneri -18049511-ASOCIAŢIA "CENTRUL DE INFORMARE ŞI DOCUMENTARE PTR. INTEGRARE EURO30416340-ASOCIAŢIA PENTRU SPRIJIN ÎN DEZVOLTAREA ECONOMIEI SOCIALE - INCLUZ</t>
  </si>
  <si>
    <t>L: ACADEMIA DE STUDII ECONOMICE DIN BUCURESTI (CUI 4433775); Parteneri -30108471-CCDL EVENTS AND TRAINING SRL</t>
  </si>
  <si>
    <t>L: INSTITUTUL PENTRU DEZVOLTAREA RESURSELOR UMANE (CUI 13838042); Parteneri -14473033-ASOCIATIA CENTRUL DE RESURSE SI FORMARE IN PROFESIUNI SOCIALE "PRO33577430-ASOCIATIA "ESE - EUROPEAN SUPPORT FOR EDUCATION"30097968-ASOCIAŢIA CLUBUL SPORTIV "AQUA 1969 BAIA MARE "</t>
  </si>
  <si>
    <t>L: ASOCIATIA PENTRU DEZVOLTAREA ANTREPRENORIATULUI FEMININ (CUI 14196560); Parteneri -21647540-GLOBAL COMMERCIUM DEVELOPMENT SRL11864363-POWER NET CONSULTING SRL22108390-HR SPECIALISTS SRL</t>
  </si>
  <si>
    <t>L: INSTITUTUL PENTRU DEZVOLTAREA RESURSELOR UMANE (CUI 13838042); Parteneri -449981-FIATEST SRL2756842-CAMERA DE COMERT INDUSTRIE, NAVIGATIE SI AGRICULTURA</t>
  </si>
  <si>
    <t>L: ASOCIATIA FORTA TINERILOR "FORTIN" (CUI 14217280); Parteneri -4514632-COMUNA MIRCEA VODA/Integrare Europeana4300868-SANATORIUL BALNEAR SI DE RECUPERARE TECHIRGHIOL/Sanatate28184450-BIOSAFETY  SRL29413617-ŞCOALA GIMNAZIALĂ NR.1 MIRCEA VODĂ</t>
  </si>
  <si>
    <t>L: UNITATEA ADMINISTRATIV TERITORIALA MUNICIPIUL CONSTANŢA (CUI 4785631); Parteneri -4618455-LICEUL TEORETIC " DECEBAL "/INVATAMANT</t>
  </si>
  <si>
    <t>L: ASOCIAŢIA PRO SOCIETATE "SF.CIPRIAN" (CUI 29965689); Parteneri -8451677-BPI MANAGEMENT CONSULTING ROMANIA SRL4410623-"ORASUL MARASESTI"/Proiecte4410674-"SCOALA GIMNAZIALA NR.2 MARASESTI"/Proiecte26450220-ASOCIATIA PROFESIONALA A FORMARII IN ADMINISTRATIA PUBLICA LOCALA</t>
  </si>
  <si>
    <t>L: COMUNA BRAHASESTI (CUI 3602000); Parteneri -21886067-ŞCOALA GIMNAZIALĂ NR.1 COMUNA BRĂHĂŞEŞTI29117425-ŞCOALA GIMNAZIALĂ NR.1 SAT TOFLEA/Secretariat</t>
  </si>
  <si>
    <t>L: ASOCIATIA EUROCLASSTRAINING (CUI 25586151); Parteneri -19861729-CIVITTA STRATEGY  CONSULTING SA</t>
  </si>
  <si>
    <t>L: ASOCIAŢIA - CENTRUL DE FORMARE PROFESIONALĂ, ORIENTARE, CONSILIERE ŞI PLASAREA FORŢEI DE MUNCĂ "FORMATEMP" (CUI 28441180); Parteneri -28923014-FORMARE PROFESIONALA PLUS SRL8451677-BPI MANAGEMENT CONSULTING ROMANIA SRL24703547-ŞCOALA GIMNAZIALĂ PODGORIA2407893-COMUNA PODGORIA35210218-ASOCIATIA DE DEZVOLTARE COMUNITARA ,,SANSE EGALE``</t>
  </si>
  <si>
    <t>L: ASOCIAŢIA - CENTRUL DE FORMARE PROFESIONALĂ, ORIENTARE, CONSILIERE ŞI PLASAREA FORŢEI DE MUNCĂ "FORMATEMP" (CUI 28441180); Parteneri -28923014-FORMARE PROFESIONALA PLUS SRL8451677-BPI MANAGEMENT CONSULTING ROMANIA SRL35210218-ASOCIATIA DE DEZVOLTARE COMUNITARA ,,SANSE EGALE``3662550-LICEUL TEHNOLOGIC BECENI BZ3662568-COMUNA BECENI</t>
  </si>
  <si>
    <t>L: COMUNA VALEA-TEILOR (CUI 17590461); Parteneri -28673813-ŞCOALA GIMNAZIALĂ "MIHAI EMINESCU" VALEA TEILOR</t>
  </si>
  <si>
    <t>L: UAT Orasul Babadag (CUI 4508533); Parteneri -7443749-ORGANIZATIA NATIONALA CERCETASII ROMANIEI - FILIALA BRASOV VIRGIL O14355291-ASOCIATIA "AGENTIA ADVENTISTA PENTRU DEZVOLTARE, REFACERE SI AJUTO30972280-ASOCIAŢIA G.A.L. VALEA TELIŢEI28643448-ŞCOALA GIMNAZIALĂ "CONSTANTIN BRÂNCOVEANU" BABADAG8948782-FUNDATIA ZAMOLXES13625940-SCOALA GIMNAZIALĂ " MIRCEA CEL BĂTRÂN" BABADAG</t>
  </si>
  <si>
    <t>L: UAT COMUNA JURILOVCA (CUI 4793952); Parteneri -27828596-ASOCIATIA AFACERI COMUNITATI OAMENI DIN ROMANIA (ACOR)27504840-Asociatia ,,EDUCO - EDUCATIA PENTRU GRUPURI VULNERABILE"28673805-ŞCOALA GIMNAZIALĂ JURILOVCA15133331-INTACT SERV S.R.L.</t>
  </si>
  <si>
    <t>L: FEDERATIA NATIONALA A SINDICATELOR DIN AGRICULTURA, ALIMENTATIE, TUTUN, DOMENII SI SERVICII CONEXE AGROSTAR (CUI 7167490); Parteneri -27828596-ASOCIATIA AFACERI COMUNITATI OAMENI DIN ROMANIA (ACOR)</t>
  </si>
  <si>
    <t>L: MANAGER CONSULT SRL (CUI 15528382); Parteneri -</t>
  </si>
  <si>
    <t>L: ASOCIATIA FOUR CHANGE (CUI 30064634); Parteneri -</t>
  </si>
  <si>
    <t>L: EURO BEST TEAM SRL (CUI 21030918); Parteneri -</t>
  </si>
  <si>
    <t>L: SORSTE SA (CUI 6704250); Parteneri -</t>
  </si>
  <si>
    <t>L: TOURISM, HOTEL AND RESTAURANT CONSULTING GROUP SRL (CUI 10288009); Parteneri -</t>
  </si>
  <si>
    <t>L: PUBLIC CREATION SRL (CUI 16957447); Parteneri -</t>
  </si>
  <si>
    <t>L: N  C TURISM SRL (CUI 18184437); Parteneri -</t>
  </si>
  <si>
    <t>L: FUNDATIA CONVERGENTE EUROPENE (CUI 26635848); Parteneri -</t>
  </si>
  <si>
    <t>L: UNIVERSITATEA DE STIINTE AGRONOMICE SI MEDICINA VETERINARA DIN BUCURESTI (CUI 4602041); Parteneri -</t>
  </si>
  <si>
    <t>L: CIVITTA STRATEGY  CONSULTING SA (CUI 19861729); Parteneri -</t>
  </si>
  <si>
    <t>L: FUNDATIA "ZI DESCHISA" (CUI 26377285); Parteneri -31184132-ASOCIATIA DE DEZVOLTARE "EQ"6704250-SORSTE SA</t>
  </si>
  <si>
    <t>L: UAT PRIMARIA ORAS MACIN (CUI 3839156); Parteneri -28643650-ŞCOALA GIMNAZIALĂ "GHEORGHE BANEA" MĂCIN/secretariat</t>
  </si>
  <si>
    <t>L: UNIVERSITATEA OVIDIUS DIN CONSTANTA (CUI 4301332); Parteneri -</t>
  </si>
  <si>
    <t>L: ASOCIAŢIA DE DEZVOLTARE ŞI INOVARE SOCIALĂ PENTRU TINERET ŞI PERSOANE DIN GRUPURI VULNERABILE ASIST (CUI 37217050); Parteneri -27285465-INSTITUTUL NATIONAL DE CERCETARE-DEZVOLTARE PENTRU BIORESURSE ALIM30039789-ASOCIATIA CORPUL EXPERTILOR IN SIGURANTA ALIMENTARA (CESA)</t>
  </si>
  <si>
    <t>L: ASOCIAŢIA SIGMA DEVELOPMENT CENTER CONSTANŢA (CUI 27243435); Parteneri -10288009-TOURISM, HOTEL AND RESTAURANT CONSULTING GROUP SRL15084158-ATLANTIS MAR GROUP S.R.L.</t>
  </si>
  <si>
    <t>L: ASOCIAŢIA VALORI DOBROGENE (CUI 28268640); Parteneri -21212219-MARITIME INDUSTRY ELECTRIC SERVICE SRL</t>
  </si>
  <si>
    <t>L: RU EUROPE SRL (CUI 24843893); Parteneri -29138355-ASOCIAŢIA EURO TRAINING BRĂILA</t>
  </si>
  <si>
    <t>L: CENTRUL DE CONSULTANŢĂ ŞI STUDII EUROPENE SRL (CUI 17253210); Parteneri -</t>
  </si>
  <si>
    <t>L: THP ELEMENTAL INVESTMENTS SRL (CUI 27959095); Parteneri -31191423-ASOCIATIA ,, PROACTIV PENTRU COMUNITATE "</t>
  </si>
  <si>
    <t>L: ASOCIAŢIA REGIONALĂ PENTRU DEZVOLTARE SOCIALĂ (CUI 23563763); Parteneri -35216466-ASOCIAŢIA REGIONALĂ PENTRU PROMOVAREA CAPITALULUI UMAN19053464-INTERNATIONAL SERVICE EXPERT SRL</t>
  </si>
  <si>
    <t>L: ASOCIAŢIA "INSTITUTUL PENTRU PARTENERIAT SOCIAL BUCOVINA" (CUI 28562769); Parteneri -</t>
  </si>
  <si>
    <t>L: UNIVERSITATEA „DUNĂREA DE JOS” DIN GALAŢI (CUI 3127522); Parteneri -34142123-RESURSE DE VIITOR ŞI FORMARE PROFESIONALĂ SRL16297200-ASOCIAŢIA EDUTECO</t>
  </si>
  <si>
    <t>L: BLOCUL NATIONAL SINDICAL BNS (CUI 7137227); Parteneri -12475330-SINDICAT - SANAB BRAILA33183338-ASOCIATIA PROFESIONALA A SALVAMARILOR</t>
  </si>
  <si>
    <t>L: ASOCIATIA ,,EXCELENTA IN EDUCATIE SI FORMARE CONTINUA" (CUI 31122229); Parteneri -14292940-MONDO CONSULT SRL17253210-CENTRUL DE CONSULTANŢĂ ŞI STUDII EUROPENE SRL26990718-DEVELOPMENT PROJECTS AND STRATEGIES S.R.L.26101963-DIACOSTAMPET SRL</t>
  </si>
  <si>
    <t>L: ASOCIATIA GRUPUL DE ACTIUNE LOCALA SUS RAMNICUL (CUI 38393381); Parteneri -</t>
  </si>
  <si>
    <t>L: Asociatia Grupul de Actiune Locala STRATEGAL (CUI 38465976); Parteneri -</t>
  </si>
  <si>
    <t>L: ASOCIATIA GRUPUL DE ACTIUNE LOCALA UNIREA FOCSANI (CUI 38460898); Parteneri -</t>
  </si>
  <si>
    <t>L: ASOCIAŢIA " GRUPUL DE ACŢIUNE LOCALĂ URBAN MEDGIDIA - GAL URBAN MEDGIDIA " (CUI 38520248); Parteneri -</t>
  </si>
  <si>
    <t>L: ASOCIATIA PENTRU IMPLEMENTAREA DEMOCRATIEI (CUI 16561182); Parteneri -</t>
  </si>
  <si>
    <t>L: INTRATEST S.A. (CUI 17218655); Parteneri -</t>
  </si>
  <si>
    <t>L: ASOCIATIA "NOUL VAL" (CUI 26023318); Parteneri -17253210-CENTRUL DE CONSULTANŢĂ ŞI STUDII EUROPENE SRL</t>
  </si>
  <si>
    <t>L: ASOCIATIA "INAPOI LA MUNCA" (CUI 14175584); Parteneri -13829125-ASOCIATIA DE SPRIJIN A SOMERILOR (A.S.S.D)16363398-COMUNA BEŞTEPE28637152-ŞCOALA GIMNAZIALĂ BEŞTEPE</t>
  </si>
  <si>
    <t>L: ASOCIATIA PENTRU FORMARE, EDUCATIE SI DEZVOLTARE EUROFED (CUI 30299010); Parteneri -25594642-ASOCIAŢIA "PROGRESSON"4860016-COMUNA MIHAI VITEAZU/PRIMARIA28053072-LICEUL TEHNOLOGIC"MIHAI VITEAZUL" MIHAI VITEAZU</t>
  </si>
  <si>
    <t>L: MUNICIPIUL TULCEA (CUI 4321429); Parteneri -15338175-DIRECŢIA DE ASISTENŢĂ ŞI PROTECŢIE SOCIALĂ13625923-ŞCOALA GIMNAZIALĂ "ION LUCA CARAGIALE" TULCEA</t>
  </si>
  <si>
    <t>L: MUNICIPIUL TULCEA (CUI 4321429); Parteneri -15338175-DIRECŢIA DE ASISTENŢĂ ŞI PROTECŢIE SOCIALĂ3908191-COLEGIUL "ANGHEL SALIGNY" TULCEA</t>
  </si>
  <si>
    <t>L: FUNDAŢIA LUMINA BRĂILA (CUI 9598804); Parteneri -4874739-COMUNA MIRCEA VODĂ</t>
  </si>
  <si>
    <t>L: G.S. TRAINING SERV SRL (CUI 31667250); Parteneri -4540666-COMUNA CIORTEŞTI2433043-CAMERA DE COMERŢ INDUSTRIE ŞI AGRICULTURĂ VASLUI25215595-WOLFBAU GRUP SRL</t>
  </si>
  <si>
    <t>L: G.S. TRAINING SERV SRL (CUI 31667250); Parteneri -2433043-CAMERA DE COMERŢ INDUSTRIE ŞI AGRICULTURĂ VASLUI25215595-WOLFBAU GRUP SRL</t>
  </si>
  <si>
    <t>L: ASOCIATIA MAINI INTINSE (CUI 14635380); Parteneri -31311430-ASOCIAŢIA "AI ÎNCREDERE"26550610-Asociatia "CENTRUL PENTRU POLITICI DURABILE ECOPOLIS"</t>
  </si>
  <si>
    <t>L: ASOCIAŢIA PENTRU SPRIJIN ÎN DEZVOLTAREA ECONOMIEI SOCIALE - INCLUZIUNE, RESPONSABILITATE, COOPERATISTĂ, ANTREPRENORIAT SOCIAL (CUI 30416340); Parteneri -14635380-ASOCIATIA MAINI INTINSE33547102-ASOCIAŢIA CENTRUL PENTRU DEZVOLTARE DURABILĂ DELTA NOVA</t>
  </si>
  <si>
    <t>L: ADDWISE EUROPEAN EXPERTISE SRL (CUI 31906323); Parteneri -15103179-AGRAFICS COMMUNICATION SRL</t>
  </si>
  <si>
    <t>L: PUBLIC CREATION SRL (CUI 16957447); Parteneri -9250043-FUNDATIA EMMA24189650-FUNDATIA EuroAcademia24870499-EXELO TRAINING  DEVELOPMENT SRL</t>
  </si>
  <si>
    <t>L: ASOCIAŢIA PENTRU IMPLICARE SOCIALĂ ŞI DEZVOLTARE DURABILĂ (CUI 32882524); Parteneri -29099329-ASOCIATIA HERMES BUCURESTI37149983-ASOCIATIA INSIDE MIND27687900-ASOCIATIA MY COMMUNITY</t>
  </si>
  <si>
    <t>L: ASOCIATIA PENTRU DEZVOLTARE SI PROMOVARE SOCIO - ECONOMICA - CATALACTICA (CUI 13696843); Parteneri -</t>
  </si>
  <si>
    <t>L: ADDWISE EUROPEAN EXPERTISE SRL (CUI 31906323); Parteneri -19861729-CIVITTA STRATEGY  CONSULTING SA</t>
  </si>
  <si>
    <t>L: ASOCIATIA SOCIETATEA ROMANA DE PROTECTIA MEDIULUI (CUI 26392820); Parteneri -27285465-INSTITUTUL NATIONAL DE CERCETARE-DEZVOLTARE PENTRU BIORESURSE ALIM24532374-ASOCIATIA OPERATORILOR DIN AGRICULTURA ECOLOGICA BIO ROMANIA</t>
  </si>
  <si>
    <t>L: MANAGER CONSULT SRL (CUI 15528382); Parteneri -14292940-MONDO CONSULT SRL14808937-ASOCIATIA ''FORMARE , DEZVOLTARE , ASISTENTA - FORDA '' BUZAU30394730-TIME CONSULTING FOR LEARN SRL28059326-O ŞANSĂ ÎN PLUS SRL</t>
  </si>
  <si>
    <t>L: BRAICONF SA (CUI 2266085); Parteneri -</t>
  </si>
  <si>
    <t>L: ASOCIATIA GENERALA A PROFESIONISTILOR IN VANZARI (CUI 16919630); Parteneri -33837076-ASOCIATIA EVA</t>
  </si>
  <si>
    <t>L: FUNDATIA "CORPUL EXPERTILOR IN ACCESAREA FONDURILOR STRUCTURALE SI DE COEZIUNE EUROPENE" (CUI 27197800); Parteneri -2407893-COMUNA PODGORIA16376312-COMUNA BORĂNEŞTI26450220-ASOCIATIA PROFESIONALA A FORMARII IN ADMINISTRATIA PUBLICA LOCALA 4364896- COMUNA DRIDU17467699-COMUNA COLELIA</t>
  </si>
  <si>
    <t>L: FUNDATIA "CORPUL EXPERTILOR IN ACCESAREA FONDURILOR STRUCTURALE SI DE COEZIUNE EUROPENE" (CUI 27197800); Parteneri -2844855-MUNICIPIUL PLOIESTI26450220-ASOCIATIA PROFESIONALA A FORMARII IN ADMINISTRATIA PUBLICA LOCALA 2843272-MUNICIPIUL CAMPINA/PROGRAME DE FINANTARE, RELATII INTERNATIONALE SI</t>
  </si>
  <si>
    <t>L: LIBRO EVENTS SRL (CUI 26301716); Parteneri -13932740-ASOCIATIA EURO &lt; 26</t>
  </si>
  <si>
    <t>L: PATRONATUL ÎNTREPRINDERILOR MICI ŞI MIJLOCII (CUI 36358655); Parteneri -30299010-ASOCIATIA PENTRU FORMARE, EDUCATIE SI DEZVOLTARE EUROFED25594642-ASOCIAŢIA "PROGRESSON"34080004-AGRO LINE CONSULTING SRL</t>
  </si>
  <si>
    <t>L: CAMERA DE COMERT SI INDUSTRIE A ROMANIEI (CUI 2842250); Parteneri -31184132-ASOCIATIA DE DEZVOLTARE "EQ"4428558-CAMERA DE COMERT INDUSTRIE SI AGRICULTURA - IALOMITA</t>
  </si>
  <si>
    <t>L: CAMERA DE COMERT INDUSTRIE SI AGRICULTURA GALATI (CUI 1651724); Parteneri -4426581-UAT Municipiul Drobeta Turnu Severin36128389-ASOCIAŢIA SIMO</t>
  </si>
  <si>
    <t>L: ASOCIAŢIA "CENTRUL DE INFORMARE ŞI DOCUMENTARE PTR. INTEGRARE EUROPEANĂ ŞI DEZVOLTARE DURABILĂ BRĂILA" (CUI 18049511); Parteneri -9598804-FUNDAŢIA LUMINA BRĂILA4874631-ORASUL IANCA4721301-COMUNA GEMENELE4874739-COMUNA MIRCEA VODĂ4721298-COMUNA SILIŞTEA</t>
  </si>
  <si>
    <t>L: ARSENOAIEI SI MATASEL CONSULTING SRL (CUI 24386449); Parteneri -</t>
  </si>
  <si>
    <t>L: ASOCIATIA "PARTNET - PARTENERIAT PENTRU DEZVOLTARE DURABILA" (CUI 18690221); Parteneri -27974109-ASOCIAŢIA "ASCEND"</t>
  </si>
  <si>
    <t>L: CONSILIUL NATIONAL AL INTREPRINDERILOR PRIVATE MICI SI MIJLOCII DIN ROMANIA (CUI 5541651); Parteneri -</t>
  </si>
  <si>
    <t>L: PATRONATUL OAMENILOR DE AFACERI BRĂILA (CUI 34007534); Parteneri -11258553-FUNDATIA ROMTENS18049511-ASOCIAŢIA "CENTRUL DE INFORMARE ŞI DOCUMENTARE PTR. INTEGRARE EURO</t>
  </si>
  <si>
    <t>L: CAMERA DE COMERT INDUSTRIE SI AGRICULTURA GALATI (CUI 1651724); Parteneri -2756842-CAMERA DE COMERT INDUSTRIE, NAVIGATIE SI AGRICULTURA27855000-RD GLOBAL PROJECT CONSULTING SRL</t>
  </si>
  <si>
    <t>L: CAMERA DE COMERT, INDUSTRIE SI AGRICULTURA BRAILA (CUI 2243154); Parteneri -3127522-UNIVERSITATEA „DUNĂREA DE JOS” DIN GALAŢI</t>
  </si>
  <si>
    <t>L: CAMERA DE COMERT,INDUSTRIE SI AGRICULTURA A JUD. TULCEA (CUI 3430452); Parteneri -4301332-UNIVERSITATEA OVIDIUS DIN CONSTANTA2263305-GIGA PROD SRL</t>
  </si>
  <si>
    <t>L: "CAMERA DE COMERT, INDUSTRIE SI AGRICULTURA VRANCEA" (CUI 4297622); Parteneri -26635848-FUNDATIA CONVERGENTE EUROPENE24979799-CENTRUL NAŢIONAL DE ÎNVĂŢĂMÂNT TURISTIC S.A.</t>
  </si>
  <si>
    <t>L: CAMERA DE COMERT,INDUSTRIE SI AGRICULTURA A JUD. TULCEA (CUI 3430452); Parteneri -26330622-A  C PROIECTE ŞI CONSULTANŢĂ MANAGERIALĂ SRL14670337-RESUM CONSULTING S.R.L.14783670-ASOCIATIA NATIONALA DE TURISM RURAL ECOLOGIC SI CULTURAL - ANTREC</t>
  </si>
  <si>
    <t>L: DIRECTIA GENERALA DE ASISTENTA SOCIALA (CUI 35804563); Parteneri -</t>
  </si>
  <si>
    <t>L: DIRECŢIA DE ASISTENŢĂ ŞI PROTECŢIE SOCIALĂ (CUI 15338175); Parteneri -32643110-ASOCIAŢIA "VITAS SERV"</t>
  </si>
  <si>
    <t>L: UAT COMUNA JIRLĂU (CUI 4874690); Parteneri -</t>
  </si>
  <si>
    <t>L: COMUNA BAIA (CUI 4794109); Parteneri -</t>
  </si>
  <si>
    <t>L: ASOCIATIA MAINI INTINSE (CUI 14635380); Parteneri -26041829-ARFE TRADING SRL</t>
  </si>
  <si>
    <t>L: FUNDATIA GERON (CUI 4643408); Parteneri -</t>
  </si>
  <si>
    <t>L: DIRECTIA GENERALA DE ASISTENTA SOCIALA SI PROTECTIA COPILULUI BUZAU (CUI 17091470); Parteneri -</t>
  </si>
  <si>
    <t>L: DIRECTIA GENERALA DE ASISTENTA SOCIALA SI PROTECTIA COPILULUI CONSTANTA (CUI 16762887); Parteneri -</t>
  </si>
  <si>
    <t>L: FUNDATIA GERON (CUI 4643408); Parteneri -37886136-PSIHO-TEAM SOLUTION SRL</t>
  </si>
  <si>
    <t>L: U.A.T. ORAŞUL ISACCEA (CUI 3721907); Parteneri -16599055-ASOCIATIA PENTRU EDUCATIE SI DEZVOLTARE COMUNITARA</t>
  </si>
  <si>
    <t>L: FUNDATIA SERA ROMANIA (CUI 8327386); Parteneri -</t>
  </si>
  <si>
    <t>L: ASOCIATIA "ASURA" (CUI 31310770); Parteneri -33837076-ASOCIATIA EVA</t>
  </si>
  <si>
    <t>L: ASOCIATIA "ASURA" (CUI 31310770); Parteneri -15151478-LIBRA STUDIO SRL</t>
  </si>
  <si>
    <t>L: ASOCIATIA "ASURA" (CUI 31310770); Parteneri -</t>
  </si>
  <si>
    <t>L: YMAC SABY COMPANY SRL (CUI 31252148); Parteneri -22197680-PATRONATUL NATIONAL AL FEMEILOR DE AFACERI DIN INTREPRINDERI MICI</t>
  </si>
  <si>
    <t>L: ASOCIATIA "LIGA DE UTILITATE PUBLICA" (LUP) (CUI 27025899); Parteneri -</t>
  </si>
  <si>
    <t>L: ASOCIATIA KOFOED'S SCHOOL ROMANIA (CUI 23683662); Parteneri -30299010-ASOCIATIA PENTRU FORMARE, EDUCATIE SI DEZVOLTARE EUROFED36358655-PATRONATUL ÎNTREPRINDERILOR MICI ŞI MIJLOCII</t>
  </si>
  <si>
    <t>L: UNIVERSITATEA NAŢIONALĂ DE APĂRARE "CAROL I" (CUI 4267052); Parteneri -</t>
  </si>
  <si>
    <t>L: SCOALA POSTLICEALA SANITARA "VASILE ALECSANDRI" (CUI 31023098); Parteneri -</t>
  </si>
  <si>
    <t>L: ASOCIATIA GRUP DE ACTIUNE LOCALA " LUNCA JOASA A SIRETULUI" (CUI 30849360); Parteneri -</t>
  </si>
  <si>
    <t>L: UNIVERSITATEA MARITIMA DIN CONSTANTA (CUI 2747321); Parteneri -14303764-MARKETSCOPE SRL</t>
  </si>
  <si>
    <t>L: ASOCIATIA HANDMADE ROMANIA (CUI 27494488); Parteneri -14083537-ASOCIATIA ALMA RO</t>
  </si>
  <si>
    <t>L: ASOCIATIA "NOUL VAL" (CUI 26023318); Parteneri -4515484-UM 02192 CTA/Academia Navala</t>
  </si>
  <si>
    <t>L: ASOCIATIA ECOVIVERE (CUI 28982517); Parteneri -4508754-LICEUL TEHNOLOGIC "BRAD SEGAL" TULCEA/conta4705489-LICEUL TEHNOLOGIC "HENRI COANDA" TULCEA/conta</t>
  </si>
  <si>
    <t>L: ASOCIATIA DE TINERET CULTURA SI EDUCATIE - SPERANTA RAMNICEANA (CUI 22448286); Parteneri -14207090-LICEUL TEHNOLOGIC ,, VICTOR FRUNZĂ''/Liceu24560226-LICEUL TEHNOLOGIC ECONOMIC "ELINA MATEI BASARAB"</t>
  </si>
  <si>
    <t>L: INSTITUTUL PENTRU DEZVOLTAREA RESURSELOR UMANE (CUI 13838042); Parteneri -21683917-ASOCIAŢIA DE DEZVOLTARE INTERCOMUNITARĂ ZONA METROPOLITANĂ CONSTAN</t>
  </si>
  <si>
    <t>L: MONDO CONSULT SRL (CUI 14292940); Parteneri -25454525-ASOCIAŢIA PRO EUROCULT</t>
  </si>
  <si>
    <t>L: ASOCIATIA ,,EXCELENTA IN EDUCATIE SI FORMARE CONTINUA" (CUI 31122229); Parteneri -14207090-LICEUL TEHNOLOGIC ,, VICTOR FRUNZĂ''/Liceu06713430012-INFOR ELEA</t>
  </si>
  <si>
    <t>L: COMPLEX DELTA SRL (CUI 2361176); Parteneri -</t>
  </si>
  <si>
    <t>L: RD GLOBAL PROJECT CONSULTING SRL (CUI 27855000); Parteneri -3721966-COLEGIUL ECONOMIC "DELTA DUNARII" TULCEA</t>
  </si>
  <si>
    <t>L: ASOCIAŢIA VALORI DOBROGENE (CUI 28268640); Parteneri -18664672-ASOCIATIA PATRONILOR TULCEA</t>
  </si>
  <si>
    <t>L: UNIVERSITATEA "SPIRU HARET" (CUI 14871616); Parteneri -</t>
  </si>
  <si>
    <t>L: INSPECTORATUL ŞCOLAR JUDEŢEAN BRĂILA (CUI 4343060); Parteneri -</t>
  </si>
  <si>
    <t>L: HR SPECIALISTS SRL (CUI 22108390); Parteneri -14196560-ASOCIATIA PENTRU DEZVOLTAREA ANTREPRENORIATULUI FEMININ</t>
  </si>
  <si>
    <t>L: UNIVERSITATEA MARITIMA DIN CONSTANTA (CUI 2747321); Parteneri -</t>
  </si>
  <si>
    <t>L: ASOCIATIA ,,EXCELENTA IN EDUCATIE SI FORMARE CONTINUA" (CUI 31122229); Parteneri -06713430012-INFOR ELEA24560226-LICEUL TEHNOLOGIC ECONOMIC "ELINA MATEI BASARAB"</t>
  </si>
  <si>
    <t>L: UNIVERSITATEA "TITU MAIORESCU" DIN BUCURESTI (CUI 4337662); Parteneri -</t>
  </si>
  <si>
    <t>L: ASOCIATIA "ESE - EUROPEAN SUPPORT FOR EDUCATION" (CUI 33577430); Parteneri -4234101-COLEGIUL ECONOMIC</t>
  </si>
  <si>
    <t>L: ASOCIATIA "ESE - EUROPEAN SUPPORT FOR EDUCATION" (CUI 33577430); Parteneri -23172323-ASOCIATIA HAPPY CHILDREN15235064-FUNDAŢIA ÎNVĂŢ.PREUNIVERSITAR AL COOP. MEŞTEŞUG. "SPIRU HARET" FIL</t>
  </si>
  <si>
    <t>L: RD GLOBAL PROJECT CONSULTING SRL (CUI 27855000); Parteneri -33577430-ASOCIATIA "ESE - EUROPEAN SUPPORT FOR EDUCATION"4280094-LICEUL TEHNOLOGIC " VOIEVODUL MIRCEA "</t>
  </si>
  <si>
    <t>L: RD GLOBAL PROJECT CONSULTING SRL (CUI 27855000); Parteneri -3126780-Liceul Tehnologic „CAROL I”, Galați1651724-CAMERA DE COMERT INDUSTRIE SI AGRICULTURA GALATI</t>
  </si>
  <si>
    <t>L: ASOCIATIA CULTURALA "ROMANIA IN LUME" (CUI 14045274); Parteneri -4508754-LICEUL TEHNOLOGIC "BRAD SEGAL" TULCEA/conta4705489-LICEUL TEHNOLOGIC "HENRI COANDA" TULCEA/conta</t>
  </si>
  <si>
    <t>L: ASOCIATIA THE FOUR HUNDRED (CUI 30222947); Parteneri -13313425-LICEUL TEHNOLOGIC VIRGIL MADGEARU CONSTANTA/contabilitate</t>
  </si>
  <si>
    <t>L: ASOCIATIA "INSTITUTUL ROMAN PENTRU EDUCATIE SI INCLUZIUNE SOCIALA" (CUI 24065805); Parteneri -14808937-ASOCIATIA ''FORMARE , DEZVOLTARE , ASISTENTA - FORDA '' BUZAU33002415-ASOCIATIA GRUPUL DE ACTIUNE LOCALA CRIVATUL DE SUD-EST</t>
  </si>
  <si>
    <t>L: CAMPUS FACILITIES SRL (CUI 33905693); Parteneri -4505502-UNIVERSITATEA DIN BUCURESTI</t>
  </si>
  <si>
    <t>L: ASOCIATIA "LIGA DE UTILITATE PUBLICA" (LUP) (CUI 27025899); Parteneri -4889489-INSPECTORATUL SCOLAR JUDETEAN BUZAU</t>
  </si>
  <si>
    <t>L: LICEUL TEHNOLOGIC "PAUL DIMO" (CUI 3126667); Parteneri -17563297-ELECTRIC NAVINSTAL S.R.L.1639739-LIBERTY GALATI S.A.11632363-ALEWIJNSE MARINE GALAŢI SOCIETATE PE ACŢIUNI</t>
  </si>
  <si>
    <t>L: ASOCIATIA "INSTITUTUL ROMAN PENTRU EDUCATIE SI INCLUZIUNE SOCIALA" (CUI 24065805); Parteneri -</t>
  </si>
  <si>
    <t>L: ASOCIATIA HANDMADE ROMANIA (CUI 27494488); Parteneri -</t>
  </si>
  <si>
    <t>L: ASOCIATIA NATIONALA A CRESCATORILOR DE CAPRE DIN ROMANIA "CAPRIROM" (CUI 14698494); Parteneri -3127522-UNIVERSITATEA „DUNĂREA DE JOS” DIN GALAŢI4244423-UNIVERSITATEA "ŞTEFAN CEL MARE" DIN SUCEAVA4301332-UNIVERSITATEA OVIDIUS DIN CONSTANTA11605016-TITAN EDILITARA SRL</t>
  </si>
  <si>
    <t>L: U.A.T. ORAŞUL ISACCEA (CUI 3721907); Parteneri -22849768-ASOCIAŢIA DE DEZVOLTARE DURABILĂ A JUDEŢULUI TULCEA</t>
  </si>
  <si>
    <t>L: AGENTIA DE DEZVOLTARE COMUNITARA BUZAU (CUI 26069510); Parteneri -4088200-COMUNA MIHĂILEŞTI28068979-ŞCOALA GIMNAZIALĂ MIHĂILEŞTI30394730-TIME CONSULTING FOR LEARN SRL</t>
  </si>
  <si>
    <t>L: FUNDATIA "ZI DESCHISA" (CUI 26377285); Parteneri -</t>
  </si>
  <si>
    <t>L: WIND POWER ENERGY SRL (CUI 22160908); Parteneri -</t>
  </si>
  <si>
    <t>L: ASOCIAŢIA G.A.L. DELTA DUNĂRII (CUI 30972272); Parteneri -15408114-ASOCIATIA RAZA SOARELUI - SUNLIGHT</t>
  </si>
  <si>
    <t>L: "CAMERA DE COMERT, INDUSTRIE SI AGRICULTURA VRANCEA" (CUI 4297622); Parteneri -14808937-ASOCIATIA ''FORMARE , DEZVOLTARE , ASISTENTA - FORDA '' BUZAU15549245-ASOCIATIA ,,CENTRUL DE CALIFICARE SI PREGATIRE PROFESIONALA'' BUZA2756842-CAMERA DE COMERT INDUSTRIE, NAVIGATIE SI AGRICULTURA</t>
  </si>
  <si>
    <t>L: UAT COMUNA SARICHIOI (CUI 4508614); Parteneri -30972280-ASOCIAŢIA G.A.L. VALEA TELIŢEI</t>
  </si>
  <si>
    <t>L: INSPECTORATUL SCOLAR JUDETEAN CONSTANTA/proiecte (CUI 4618145); Parteneri -14587100-CASA CORPULUI DIDACTIC/proiecte</t>
  </si>
  <si>
    <t>L: SOLUTIONS 30 EASTERN EUROPE SRL (CUI 35621787); Parteneri -</t>
  </si>
  <si>
    <t>L: ASOCIATIA PROFESIONALA DE DRUMURI SI PODURI - FILIALA BUCURESTI (CUI 25436758); Parteneri -5969799-MARI- VILA COM SRL5157538-DIMAR SRL</t>
  </si>
  <si>
    <t>L: UNIVERSITATEA "TITU MAIORESCU" DIN BUCURESTI (CUI 4337662); Parteneri -26373178-CENTRUL PENTRU DEZVOLTAREA RESURSELOR UMANE "FOR LIFE"</t>
  </si>
  <si>
    <t>L: SOLUTIONS 30 EASTERN EUROPE SRL (CUI 35621787); Parteneri -15427493-EURINPRO ADVISORY S.R.L.</t>
  </si>
  <si>
    <t>L: RU EUROPE SRL (CUI 24843893); Parteneri -</t>
  </si>
  <si>
    <t>L: ASOCIAŢIA ACTIV PENTRU SUSŢINEREA ŞI DEZVOLTAREA SECTORULUI ECONOMIC ( ACTIV ) (CUI 41831929); Parteneri -27285465-INSTITUTUL NATIONAL DE CERCETARE-DEZVOLTARE PENTRU BIORESURSE ALIM30039789-ASOCIATIA CORPUL EXPERTILOR IN SIGURANTA ALIMENTARA (CESA)26392820-ASOCIATIA SOCIETATEA ROMANA DE PROTECTIA MEDIULUI</t>
  </si>
  <si>
    <t>L: "COMUNA SIHLEA" (CUI 4447436); Parteneri -38868332-ASOCIATIA ANGELS GARDEN</t>
  </si>
  <si>
    <t>L: UNIVERSITATEA „DUNĂREA DE JOS” DIN GALAŢI (CUI 3127522); Parteneri -40510491-CONFEDERATIA NATIONALA PENTRU ANTREPRENORIAT FEMININ - CONAF</t>
  </si>
  <si>
    <t>L: ASOCIAŢIA REGIONALĂ PENTRU DEZVOLTARE SOCIALĂ (CUI 23563763); Parteneri -35216466-ASOCIAŢIA REGIONALĂ PENTRU PROMOVAREA CAPITALULUI UMAN</t>
  </si>
  <si>
    <t>L: ŞCOALA ROMÂNĂ DE AFACERI A CAMERELOR DE COMERŢ ŞI INDUSTRIE - FILIALA BRĂILA (CUI 14700322); Parteneri -3264546-LICEUL TEHNOLOGIC TUDOR VLADIMIRESCU3126551-LICEUL TEORETIC "EMIL RACOVITA"/contabilitate</t>
  </si>
  <si>
    <t>L: "ASOCIATIA VOLUNTARIAT PENTRU VIATA" (CUI 30904111); Parteneri -4350610-"COMUNA SURAIA"3814747-COMUNA MOVILENI16332375-"COMUNA BILIESTI"</t>
  </si>
  <si>
    <t>L: ASOCIAŢIA "GAL TECUCI" (CUI 35127105); Parteneri -24065805-ASOCIATIA "INSTITUTUL ROMAN PENTRU EDUCATIE SI INCLUZIUNE SOCIALA"</t>
  </si>
  <si>
    <t>L: "COMUNA VIZANTEA-LIVEZI" (CUI 4499621); Parteneri -36718622-SOLENOID CONCEPT SRL28068740-"SCOALA GIMNAZIALA VIZANTEA-RAZASEASCA"</t>
  </si>
  <si>
    <t>L: ASOCIATIA "INSTITUTUL ROMAN PENTRU EDUCATIE SI INCLUZIUNE SOCIALA" (CUI 24065805); Parteneri -32316711-MLC LORELEI CONSULTING SRL</t>
  </si>
  <si>
    <t>L: 4MARE ELISIUM SRL (CUI 33207275); Parteneri -21615483-RADINC SRL38392300-ASOCIATIA PENTRU PROMOVAREA MESTESUGURILOR SI ARTELOR TRADITIONALE</t>
  </si>
  <si>
    <t>L: MLC LORELEI CONSULTING SRL (CUI 32316711); Parteneri -27828596-ASOCIATIA AFACERI COMUNITATI OAMENI DIN ROMANIA (ACOR)30504972-ECO RURAL CONSULTING SRL</t>
  </si>
  <si>
    <t>L: FOCUS COMMUNICATIONS SRL (CUI 32767800); Parteneri -28262800-ASOCIATIA "ROMANIA PRINDE RADACINI"</t>
  </si>
  <si>
    <t>L: INSPECTORATUL SCOLAR JUDETEAN GALATI (CUI 3126373); Parteneri -18642828-CENTRUL JUDETEAN DE RESURSE SI ASISTENTA EDUCATIONALA GALATI</t>
  </si>
  <si>
    <t>L: ASOCIATIA "ESE - EUROPEAN SUPPORT FOR EDUCATION" (CUI 33577430); Parteneri -27855000-RD GLOBAL PROJECT CONSULTING SRL</t>
  </si>
  <si>
    <t>L: Unitatea Administrativ Teritoriala Municipiul Ramnicu Sarat (CUI 2406871); Parteneri -13164684-ECOIMPACT - ASOCIATIA ROMANA A EVALUATORILOR SI AUDITORILOR DE MED15652002-DIRECTIA DE ASISTENTA SOCIALA/Director24564937-ŞCOALA GIMNAZIALĂ ,,GHEORGHE VERNESCU "</t>
  </si>
  <si>
    <t>L: FUNDATIA "ZI DESCHISA" (CUI 26377285); Parteneri -6704250-SORSTE SA</t>
  </si>
  <si>
    <t>L: ASOCIAŢIA ACTIV PENTRU SUSŢINEREA ŞI DEZVOLTAREA SECTORULUI ECONOMIC ( ACTIV ) (CUI 41831929); Parteneri -24532374-ASOCIATIA OPERATORILOR DIN AGRICULTURA ECOLOGICA BIO ROMANIA2795310-INSTITUTUL NATIONAL DE CERCETARE-DEZVOLTARE PENTRU MASINI SI INSTAL30039789-ASOCIATIA CORPUL EXPERTILOR IN SIGURANTA ALIMENTARA (CESA)</t>
  </si>
  <si>
    <t>L: ORAS ODOBESTI (CUI 4297827); Parteneri -29220098-"ASOCIATIA GRUPUL DE ACTIUNE LOCALA (GAL) TINUTUL VIEI SI VINULUI 28135520-SCOALA GIMNAZIALA "IOAN CIMPINEANU"</t>
  </si>
  <si>
    <t>L: ASOCIATIA "INSTITUTUL ROMAN PENTRU EDUCATIE SI INCLUZIUNE SOCIALA" (CUI 24065805); Parteneri -3126578-COMUNA VLADESTI</t>
  </si>
  <si>
    <t>L: ASOCIATIA "CENTRUL DE DEZVOLTARE SMART" (CUI 15567810); Parteneri -13633829-SCOALA GIMNAZIALA NR.25/Invatamant39208687-DIRECTIA DE ASISTENTA SOCIALA A MUNICIPIULUI GALATI/Serviciul Dezv</t>
  </si>
  <si>
    <t>L: MINISTERUL TINERETULUI SI SPORTULUI/Serviciul lmplementare Proiecte Fonduri Nerambursabile (CUI 26604620); Parteneri -30299010-ASOCIATIA PENTRU FORMARE, EDUCATIE SI DEZVOLTARE EUROFED</t>
  </si>
  <si>
    <t>L: FUNDATIA CENTRUL DE RESURSE PENTRU EDUCATIE SI FORMARE PROFESIONALA (CUI 18906849); Parteneri -34856122-ASOCIAŢIA PENTRU INCLUZIUNE SOCIALĂ "PROETNICA"</t>
  </si>
  <si>
    <t>L: SCOALA GIMNAZIALA NR.24 GALATI (CUI 13629771); Parteneri -32230784-ASOCIAŢIA ACOM - ASOCIAŢIA DE CONSILIERE ŞI ORIENTARE IN MUNCĂ</t>
  </si>
  <si>
    <t>L: ASOCIATIA PENTRU DEZVOLTAREA ANTREPRENORIATULUI FEMININ (CUI 14196560); Parteneri -34976099-ASOCIATIA ACCES PENTRU TOTI - FILIALA CONSTANTA</t>
  </si>
  <si>
    <t>L: EURAGRO TOBACCO SRL (CUI 28995150); Parteneri -</t>
  </si>
  <si>
    <t>L: HR SPECIALISTS SRL (CUI 22108390); Parteneri -32302570-RIDAL SYSTEM SRL</t>
  </si>
  <si>
    <t>L: ASOCIATIA " BRAHMA " (CUI 30437563); Parteneri -</t>
  </si>
  <si>
    <t>L: ASOCIATIA TEHNOPOL - GALATI (CUI 17590372); Parteneri -11361990-AGENTIA JUDETEANA PENTRU OCUPAREA FORTEI DE MUNCA GALATI40540573-GET YOU HIRED S.R.L.</t>
  </si>
  <si>
    <t>L: IPA SA (CUI 1570298); Parteneri -</t>
  </si>
  <si>
    <t>L: OMV PETROM SA (CUI 1590082); Parteneri -</t>
  </si>
  <si>
    <t>L: HR SPECIALISTS SRL (CUI 22108390); Parteneri -14088372-FUNDATIA HEALTH ACTION OVERSEAS30108412-ASOCIATIA PENTRU DEZVOLTARE PRIN VALORIFICAREA RESURSELOR EUROPENE</t>
  </si>
  <si>
    <t>L: ASOCIATIA PENTRU DEZVOLTAREA ANTREPRENORIATULUI FEMININ (CUI 14196560); Parteneri -22108390-HR SPECIALISTS SRL</t>
  </si>
  <si>
    <t>L: FUNDATIA "AMFITEATRU" (CUI 13614070); Parteneri -11343926-AGENTIA JUDETEANA PENTRU OCUPAREA FORTEI DE MUNCA CONSTANTA35758696-Asociatia CEDCA</t>
  </si>
  <si>
    <t>L: ASOCIATIA HANDMADE ROMANIA (CUI 27494488); Parteneri -4181562-FUNDATIA CENTRUL ROMAN PT.INTREPRIND.MICI SI MIJLOCII CRIMM</t>
  </si>
  <si>
    <t>L: ASOCIATIA PENTRU DEZVOLTAREA ANTREPRENORIATULUI FEMININ (CUI 14196560); Parteneri -</t>
  </si>
  <si>
    <t>L: ASOCIATIA PENTRU DEZVOLTARE SI PROMOVARE SOCIO - ECONOMICA - CATALACTICA (CUI 13696843); Parteneri -14903661-ASOCIAŢIA PENTRU DEZVOLTARE ŞI PROMOVARE SOCIO ECONOMICĂ " CATALAC31732596-ASOCIATIA PENTRU PROMOVARE INCLUZIVA "INTEGRAT"</t>
  </si>
  <si>
    <t>L: CENTRUL DE CONSULTANŢĂ ŞI STUDII EUROPENE SRL (CUI 17253210); Parteneri -11361990-AGENTIA JUDETEANA PENTRU OCUPAREA FORTEI DE MUNCA GALATI</t>
  </si>
  <si>
    <t>L: ASOCIATIA "PARTNET - PARTENERIAT PENTRU DEZVOLTARE DURABILA" (CUI 18690221); Parteneri -2243154-CAMERA DE COMERT, INDUSTRIE SI AGRICULTURA BRAILA37698736-ARGUMENT BIZZ SRL</t>
  </si>
  <si>
    <t>L: SOLUTIONS 30 EASTERN EUROPE SRL (CUI 35621787); Parteneri -18765294-ASOCIATIA AY</t>
  </si>
  <si>
    <t>L: COMPUTER GENERATED SOLUTIONS ROMANIA SRL (CUI 15005324); Parteneri -</t>
  </si>
  <si>
    <t>L: INTRATEST S.A. (CUI 17218655); Parteneri -22025146-EUROPROJECT PARTNER SRL30437563-ASOCIATIA " BRAHMA "</t>
  </si>
  <si>
    <t>L: ASOCIATIA MAINI INTINSE (CUI 14635380); Parteneri -31311430-ASOCIAŢIA "AI ÎNCREDERE"28202077-ASOCIAŢIA ELIOT HOUSE</t>
  </si>
  <si>
    <t>L: COMUNA CALOPĂR (CUI 4554181); Parteneri -15001616-SCOALA GIMNAZIALA CALOPAR</t>
  </si>
  <si>
    <t>L: COMUNA NEGOI (CUI 4553780); Parteneri -2836232-FUNDATIA UNIVERSITARA HYPERION15001608-SCOALA GIMNAZIALA NEGOI/Director</t>
  </si>
  <si>
    <t>L: COMUNA CARAULA (CUI 4711421); Parteneri -15057617-ŞCOALA GIMNAZIALĂ CARAULA/Director32456375-4C RURAL STRATEGIC  SRL</t>
  </si>
  <si>
    <t>L: Asociatia Centrul Rromilor "Amare Rromentza" (CUI 13641007); Parteneri -5189904-D.B.C. SRL5139779-COMUNA GRADINARI25268794-SCOALA GIMNAZIALA COMUNA GRADINARI</t>
  </si>
  <si>
    <t>L: COMUNA CERAT (CUI 5046742); Parteneri -33207275-4MARE ELISIUM SRL4266545-INSTITUTUL DE ECONOMIE NATIONALA/Director15006095-SCOALA GIMNAZIALA CERAT</t>
  </si>
  <si>
    <t>L: UAT COMUNA GHIDICI (CUI 16388171); Parteneri -14196560-ASOCIATIA PENTRU DEZVOLTAREA ANTREPRENORIATULUI FEMININ16414858-ŞCOALA GIMNAZIALĂ GHIDICI/Director36411740-CENTRUL DE FORMARE SI CERTIFICARE PROFESIONALA SRL</t>
  </si>
  <si>
    <t>L: UAT COMUNA PODARI (CUI 4553399); Parteneri -17002960-ASOCIATIA "DOMINOU"14355291-ASOCIATIA "AGENTIA ADVENTISTA PENTRU DEZVOLTARE, REFACERE SI AJUTO32178201-ASOCIAŢIA TREND14998041-ŞCOALA GIMNAZIALĂ "CONSTANTIN GHEORGHIȚĂ" PODARI</t>
  </si>
  <si>
    <t>L: FUNDATIA "CENTRUL PENTRU EDUCATIE ECONOMICA SI DEZVOLTARE DIN ROMANIA - CEED ROMANIA" (CUI 18941668); Parteneri -1570298-IPA SA35147536-ASOCIATIA ROSU APRINS29122499-SCOALA GIMNAZIALA CORCOVA/contabilitate4818631-COMUNA CORCOVA/Contabilitate</t>
  </si>
  <si>
    <t>L: COMUNA BISTREŢ (CUI 4553895); Parteneri -17983215-FUNDATIA MAGDALENA DEIJS15057587-SCOALA GIMNAZIALA BISTRET</t>
  </si>
  <si>
    <t>L: COMUNA BÎRCA (CUI 5002100); Parteneri -33207275-4MARE ELISIUM SRL4266545-INSTITUTUL DE ECONOMIE NATIONALA/Director4829916-LICEUL TEORETIC ADRIAN PAUNESCU BARCA</t>
  </si>
  <si>
    <t>L: ASOCIATIA GRUP DE ACTIUNE LOCALA "POARTA OLTENIEI" (CUI 35361725); Parteneri -</t>
  </si>
  <si>
    <t>L: UAT Municipiul Drobeta Turnu Severin (CUI 4426581); Parteneri -27232207-ASOCIATIA &lt; MOD OF LIFE &gt;22852461-COMPANIA DE CONSULTANŢĂ ŞI ASISTENŢĂ TEHNICĂ SRL</t>
  </si>
  <si>
    <t>L: ,, ASOCIAŢIA GAL INIMA ROMANAŢIULUI " (CUI 35331210); Parteneri -</t>
  </si>
  <si>
    <t>L: FUNDAŢIA CENTRUL DE PREGĂTIRE PROFESIONALĂ VĂLCEA (CUI 18088650); Parteneri -25276053-INDICE CONSULTING AND MANAGEMENT SRL06713430012-INFOR ELEA</t>
  </si>
  <si>
    <t>L: ASOCIAŢIA EXCELSIOR PENTRU EXCELENŢĂ ÎN EDUCAŢIE (CUI 28371335); Parteneri -15567810-ASOCIATIA "CENTRUL DE DEZVOLTARE SMART"4597441-Universitatea "Constantin Brâncuși” din Târgu Jiu</t>
  </si>
  <si>
    <t>L: PAIDEA S.R.L. (CUI 25680441); Parteneri -34652513-CENTRUL PENTRU AFACERI SOLIDARE SRL13363342-ASOCIATIA ASISTENTILOR SOCIALI PROFESIONISTI "PROSOCIAL"ESB19178961-ARJE FORMACION SL</t>
  </si>
  <si>
    <t>L: CREATOR EUROPEAN CONSULTANTS SRL (CUI 30491210); Parteneri -8896713-CENTRUL DE AFACERI MASTER16156406-ASOCIATIA CONSILIULUI NATIONAL AL INTREPRINDERILOR PRIVATE MICI SIG99330466-ASOCIACION RUMANOS SIN FRONTERASB50908938-NETT FORMACION S.L.B50663624-GLOBAL INTERFACE, S.L.</t>
  </si>
  <si>
    <t>L: FUNDATIA ORIZONT (CUI 10003730); Parteneri -14433195-ASOCIAŢIA PSIHOLOGILOR GORJENI4181562-FUNDATIA CENTRUL ROMAN PT.INTREPRIND.MICI SI MIJLOCII CRIMM</t>
  </si>
  <si>
    <t>L: UNIVERSITATEA DIN CRAIOVA (CUI 4553380); Parteneri -</t>
  </si>
  <si>
    <t>L: ASOCIAŢIA EXCELSIOR PENTRU EXCELENŢĂ ÎN EDUCAŢIE (CUI 28371335); Parteneri -4597441-Universitatea "Constantin Brâncuși” din Târgu Jiu4956057-JUDEŢUL GORJ</t>
  </si>
  <si>
    <t>L: D.B.C. SRL (CUI 5189904); Parteneri -11864363-POWER NET CONSULTING SRL10868537-FUNDATIA BASARAB17892460-FORMEXPERT SRL</t>
  </si>
  <si>
    <t>L: ASOCIATIA PENTRU DEZVOLTARE DURABILA SLATINA (CUI 14472577); Parteneri -14862910-ASOCIATIA DE CONSULTANTA SI CONSILIERE ECONOMICO SOCIALA OLTENIA11270549-CAMERA DE COMERT SI INDUSTRIE GORJ</t>
  </si>
  <si>
    <t>L: ASOCIATIA ,,CENTRUL DE CONSULTANTA SI MANAGEMENT AL PROIECTELOR" EUROPROJECT (CUI 14762317); Parteneri -7137227-BLOCUL NATIONAL SINDICAL BNS24931499-MINISTERUL ECONOMIEI, ANTREPRENORIATULUI SI TURISMULUI</t>
  </si>
  <si>
    <t>L: Universitatea "Constantin Brâncuși” din Târgu Jiu (CUI 4597441); Parteneri -</t>
  </si>
  <si>
    <t>L: UNIVERSITATEA DIN CRAIOVA (CUI 4553380); Parteneri -17629570-PRIMASERV SRL</t>
  </si>
  <si>
    <t>L: FEDERATIA PATRONATELOR DIN REGIUNEA OLTENIA (F-PRO) (CUI 16297260); Parteneri -33101389-ASOCIAŢIA "CENTRUL DE EXCELENŢĂ PENTRU TINERI"</t>
  </si>
  <si>
    <t>L: ASOCIATIA NATIONALA A CONSULTANTILOR IN AGRIBUSINESS (A.N.C.A) (CUI 10547600); Parteneri -26330622-A  C PROIECTE ŞI CONSULTANŢĂ MANAGERIALĂ SRL31345166-ASOCIAŢIA - CENTRUL DE ANALIZĂ ŞI INOVARE ECONOMICO - SOCIALĂ18656050-ASOCIAŢIA PENTRU ŞANSE EGALE</t>
  </si>
  <si>
    <t>L: PRIMASERV SRL (CUI 17629570); Parteneri -34221880-ASOCIAŢIA ECONYOUTH</t>
  </si>
  <si>
    <t>L: FEDERATIA PATRONATELOR DIN REGIUNEA OLTENIA (F-PRO) (CUI 16297260); Parteneri -33765263-ASOCIAŢIA PENTRU INTEGRARE EUROPEANĂ ŞI DEZVOLTARE DURABILĂ - INTE33101389-ASOCIAŢIA "CENTRUL DE EXCELENŢĂ PENTRU TINERI"</t>
  </si>
  <si>
    <t>L: MEDILINE EXIM SRL (CUI 14615626); Parteneri -17625870-ASOCIATIA PENTRU DEZVOLTAREA COMUNITATII RURALE</t>
  </si>
  <si>
    <t>L: ASOCIATIA EURO &lt; 26 (CUI 13932740); Parteneri -27025899-ASOCIATIA "LIGA DE UTILITATE PUBLICA" (LUP)2163993-CENTRUL DE CALCUL SA</t>
  </si>
  <si>
    <t>L: ASOCIAŢIA PENTRU DEZVOLTARE ŞI PROMOVARE SOCIO ECONOMICĂ " CATALACTICA " FILIALA TELEORMAN (CUI 14903661); Parteneri -30378564-ASOCIATIA PENTRU DEZVOLTARE INTEGRATA</t>
  </si>
  <si>
    <t>L: CAMERA DE COMERT SI INDUSTRIE VALCEA (CUI 2536421); Parteneri -25276053-INDICE CONSULTING AND MANAGEMENT SRL18088650-FUNDAŢIA CENTRUL DE PREGĂTIRE PROFESIONALĂ VĂLCEA</t>
  </si>
  <si>
    <t>L: ASOCIATIA PENTRU DEZVOLTAREA ANTREPRENORIATULUI FEMININ (CUI 14196560); Parteneri -20968258-ASOCIATIA ROMANA PENTRU TRANSFER TEHNOLOGIC SI INOVARE AROTT</t>
  </si>
  <si>
    <t>L: CAMERA DE COMERT SI INDUSTRIE A ROMANIEI (CUI 2842250); Parteneri -31184132-ASOCIATIA DE DEZVOLTARE "EQ"1613330-CAMERA DE COMERŢ INDUSTRIE ŞI AGRICULTURĂ MEHEDINŢI11270549-CAMERA DE COMERT SI INDUSTRIE GORJ</t>
  </si>
  <si>
    <t>L: FORMENERG - S.A. (CUI 14529126); Parteneri -17625870-ASOCIATIA PENTRU DEZVOLTAREA COMUNITATII RURALE32373547-ASOCIAŢIA PENTRU DEZVOLTARE DURABILĂ, EDUCAŢIE ŞI SPRIJIN COMUNITA</t>
  </si>
  <si>
    <t>L: UNIUNEA GENERALA A INDUSTRIASILOR DIN ROMANIA UGIR 1903 FILIALA DOLJ (CUI 13021455); Parteneri -20968258-ASOCIATIA ROMANA PENTRU TRANSFER TEHNOLOGIC SI INOVARE AROTT4597441-Universitatea "Constantin Brâncuși” din Târgu Jiu30108471-CCDL EVENTS AND TRAINING SRL</t>
  </si>
  <si>
    <t>L: ASOCIATIA "AGENTIA ADVENTISTA PENTRU DEZVOLTARE, REFACERE SI AJUTOR - ADRA ROMANIA" (CUI 14355291); Parteneri -17002960-ASOCIATIA "DOMINOU"34588771-ASOCIAŢIA CENTRUL METROPOLITAN DE RESURSE UMANE CRUM27027075-ASOCIAŢIA DE DEZVOLTARE INTERCOMUNITARĂ "ZONA METROPOLITANĂ CRAIOV</t>
  </si>
  <si>
    <t>L: EGIS ROMANIA S.A. (CUI 8549269); Parteneri -9232411-FUNDATIA WORLD VISION ROMANIA</t>
  </si>
  <si>
    <t>L: ASOCIATIA "CAMERA DE COMERT SI INDUSTRIE ROMANIA - JAPONIA" (CUI 26428273); Parteneri -30839544-ASOCIATIA CENTRUL DE RESURSE PENTRU CETATENIE ACTIVA16958710-LOOP OPERATIONS SRL4597441-Universitatea "Constantin Brâncuși” din Târgu Jiu</t>
  </si>
  <si>
    <t>L: CENTRU EUROPEAN PENTRU PROMOVAREA SI INTEGRAREA ROMILOR (CUI 19170561); Parteneri -28431801-ASOCIAŢIA TINERILOR DOLJENI EUROPENI32597676-ASOCIATIA PENTRU EDUCATIE SI CIVISM32942626-ASOCIAŢIA ALIANŢE EUROPENE (EURO - AL)</t>
  </si>
  <si>
    <t>L: COMUNA COTOFENII DIN FATA (CUI 16397900); Parteneri -16449961-ŞCOALA GIMNAZIALĂ COŢOFENII DIN FAŢĂ</t>
  </si>
  <si>
    <t>L: UAT ORAŞ CĂLIMĂNEŞTI (CUI 2541630); Parteneri -27370013-ASOCIATIA SCIENTIA NEMUS19523132-ŞCOALA GIMNAZIALĂ ŞERBAN VODĂ CANTACUZINO, ORAŞ CĂLIMĂNEŞTI,JUD.VÂ</t>
  </si>
  <si>
    <t>L: COMUNA VOINEASA (CUI 4395078); Parteneri -25551994-SCOALA GIMNAZIALA SAT MARGARITESTI, COMUNA VOINEASA</t>
  </si>
  <si>
    <t>L: ORAŞ BĂBENI (CUI 2541177); Parteneri -27370013-ASOCIATIA SCIENTIA NEMUS29045450-ŞCOALA GIMNAZIALĂ, SAT VALEA MARE, ORAŞ BĂBENI, JUDEŢUL VÂLCEA</t>
  </si>
  <si>
    <t>L: ASOCIATIA UMANITARA ROMANITA (CUI 16987294); Parteneri -2541401-COMUNA VAIDEENI14529126-FORMENERG - S.A.32373547-ASOCIAŢIA PENTRU DEZVOLTARE DURABILĂ, EDUCAŢIE ŞI SPRIJIN COMUNITA29297709-ŞCOALA GIMNAZIALĂ LUCA SOLOMON,COMUNA VAIDEENI,JUDEŢUL VÂLCEA/Cont</t>
  </si>
  <si>
    <t>L: COMUNA JIANA (CUI 4426417); Parteneri -31184132-ASOCIATIA DE DEZVOLTARE "EQ"1613330-CAMERA DE COMERŢ INDUSTRIE ŞI AGRICULTURĂ MEHEDINŢI29175191-ŞCOALA GIMNAZIALA JIANA/CONTABIL</t>
  </si>
  <si>
    <t>L: ASOCIATIA DE CONSULTANTA SI CONSILIERE ECONOMICO SOCIALA OLTENIA (CUI 14862910); Parteneri -13350903-CORALEX SRL5001970-COMUNA AMARASTII DE JOS15057404-LICEUL TEORETIC AMARASTII DE JOS</t>
  </si>
  <si>
    <t>L: SOCIAL COM S.R.L. (CUI 1919275); Parteneri -</t>
  </si>
  <si>
    <t>L: PAIDEA S.R.L. (CUI 25680441); Parteneri -</t>
  </si>
  <si>
    <t>L: EGIS ROMANIA S.A. (CUI 8549269); Parteneri -</t>
  </si>
  <si>
    <t>L: ASOCIATIA ,,CENTRUL DE CONSULTANTA SI MANAGEMENT AL PROIECTELOR" EUROPROJECT (CUI 14762317); Parteneri -</t>
  </si>
  <si>
    <t>L: ASOCIAŢIA PENTRU ŞANSE EGALE (CUI 18656050); Parteneri -</t>
  </si>
  <si>
    <t>L: MENTOR-TRADING SRL (CUI 5974914); Parteneri -</t>
  </si>
  <si>
    <t>L: FUNDAŢIA CENTRUL DE PREGĂTIRE PROFESIONALĂ VĂLCEA (CUI 18088650); Parteneri -</t>
  </si>
  <si>
    <t>L: ASOCIAŢIA 'O ŞANSĂ PENTRU FIECARE' (CUI 22246112); Parteneri -</t>
  </si>
  <si>
    <t>L: PRIMASERV SRL (CUI 17629570); Parteneri -</t>
  </si>
  <si>
    <t>L: FIATEST SRL (CUI 449981); Parteneri -</t>
  </si>
  <si>
    <t>L: AD AUTO TOTAL SRL (CUI 6844726); Parteneri -</t>
  </si>
  <si>
    <t>L: PRAKTIK CONSULTING  COMP SRL (CUI 20359875); Parteneri -31480332-ASOCIAŢIA AGORA 2013</t>
  </si>
  <si>
    <t>L: ASOCIAŢIA PSIHOLOGILOR GORJENI (CUI 14433195); Parteneri -27456867-ASOCIATIA "CENTRUL REGIONAL PENTRU OCUPAREA FORTEI DE MUNCA SI PRO</t>
  </si>
  <si>
    <t>L: CENTRU EUROPEAN PENTRU PROMOVAREA SI INTEGRAREA ROMILOR (CUI 19170561); Parteneri -</t>
  </si>
  <si>
    <t>L: CENTRUL REGIONAL DE FORMARE PROFESIONALĂ A ADULŢILOR VALCEA (CUI 14441600); Parteneri -13308186-ATICA CHEMICALS SRL</t>
  </si>
  <si>
    <t>L: ASOCIATIA "TINERII MANAGERI" (CUI 29450534); Parteneri -13308186-ATICA CHEMICALS SRL33645690-ASOCIAŢIA SOCIO-PROFESIONALĂ TSPR</t>
  </si>
  <si>
    <t>L: FUNDATIA WORLD VISION ROMANIA (CUI 9232411); Parteneri -31345166-ASOCIAŢIA - CENTRUL DE ANALIZĂ ŞI INOVARE ECONOMICO - SOCIALĂ22386469-CENTRUL ROMILOR PENTRU POLITICI DE SANATATE - SASTIPEN15391896-ASOCIATIA "HABITAT FOR HUMANITY ROMANIA"4554190-COMUNA ARGETOAIA15153789-ŞCOALA PROFESIONALĂ "CONSTANTIN ARGETOIANU"23434300-FUNDATIA "POLICY CENTER FOR ROMA AND MINORITIES"14190045-ASOCIATIA VASILIADA</t>
  </si>
  <si>
    <t>L: CORALEX SRL (CUI 13350903); Parteneri -17002960-ASOCIATIA "DOMINOU"</t>
  </si>
  <si>
    <t>L: FUNDATIA UNIVERSITARA HYPERION (CUI 2836232); Parteneri -26948110-FEDERATIA ORGANIZATIILOR RAMNICENE DE TINERET EDUCATIE SI SPORT21705667-EUROTEN ASSISTANCE SRL</t>
  </si>
  <si>
    <t>L: DIRECŢIA GENERALA DE ASISTENŢĂ SOCIALĂ CRAIOVA (CUI 36884072); Parteneri -</t>
  </si>
  <si>
    <t>L: CARMISTIN INTERNAŢIONAL SRL (CUI 31627507); Parteneri -</t>
  </si>
  <si>
    <t>L: RADINC SRL (CUI 21615483); Parteneri -16384650-COMUNA COLTĂU/PRIMAR</t>
  </si>
  <si>
    <t>L: ASOCIAŢIA PSIHOLOGILOR GORJENI (CUI 14433195); Parteneri -1919275-SOCIAL COM S.R.L.10868537-FUNDATIA BASARAB</t>
  </si>
  <si>
    <t>L: FUNDATIA INIMA PENTRU INIMA (CUI 9658795); Parteneri -</t>
  </si>
  <si>
    <t>L: COMUNA GRATIA (CUI 6691924); Parteneri -16599055-ASOCIATIA PENTRU EDUCATIE SI DEZVOLTARE COMUNITARA</t>
  </si>
  <si>
    <t>L: UNITATEA ADMINISTRATIV TERITORIALA MUNICIPIUL DRĂGĂŞANI (CUI 2573829); Parteneri -17087924-DIRECŢIA GENERALĂ DE ASISTENŢĂ SOCIALĂ ŞI PROTECŢIA COPILULUI VÂLC</t>
  </si>
  <si>
    <t>L: MUNICIPIUL TURNU MĂGURELE (CUI 4253731); Parteneri -16599055-ASOCIATIA PENTRU EDUCATIE SI DEZVOLTARE COMUNITARA</t>
  </si>
  <si>
    <t>L: GEBRUDER WEISS SRL (CUI 6614115); Parteneri -</t>
  </si>
  <si>
    <t>L: FUNDATIA SPERANTA (CUI 9078313); Parteneri -18690221-ASOCIATIA "PARTNET - PARTENERIAT PENTRU DEZVOLTARE DURABILA"31675520-ASOCIAŢIA SFÂNTA VERONICA</t>
  </si>
  <si>
    <t>L: SOCIETATEA NATIONALA DE CRUCE ROSIE DIN ROMANIA (CUI 4219659); Parteneri -14198839-ASOCIAŢIA PENTRU DEZVOLTARE COMUNITARĂ SI SERVICII SOCIALE</t>
  </si>
  <si>
    <t>L: ASOCIATIA CENTRUL DE RESURSE PENTRU CETATENIE ACTIVA (CUI 30839544); Parteneri -34598554-ASOCIATIA PENTRU INOVARE SOCIALA4201988-Judetul Covasna</t>
  </si>
  <si>
    <t>L: ASOCIATIA CENTRUL DE RESURSE PENTRU CETATENIE ACTIVA (CUI 30839544); Parteneri -2528330-FUNDATIA CRESTINA "RHEMA"16958710-LOOP OPERATIONS SRL4597441-Universitatea "Constantin Brâncuși” din Târgu Jiu</t>
  </si>
  <si>
    <t>L: FUNDATIA SPERANTA (CUI 9078313); Parteneri -21647540-GLOBAL COMMERCIUM DEVELOPMENT SRL13594428-ESTETIC CLAS SRL</t>
  </si>
  <si>
    <t>L: AGENTIA PENTRU DEZVOLTARE REGIONALA SUD-VEST OLTENIA (CUI 11642243); Parteneri -16496319-Asociația C.R.O.N.O.-Centrul de Resurse pentru Organizațiile Non-p</t>
  </si>
  <si>
    <t>L: CENTRUL DE CALCUL SA (CUI 2163993); Parteneri -13932740-ASOCIATIA EURO &lt; 26</t>
  </si>
  <si>
    <t>L: ASOCIATIA "VIITOR PENTRU FEMEI" (CUI 31839577); Parteneri -15103179-AGRAFICS COMMUNICATION SRL25744600-ASOCIATIA EUROPA PENTRU DEZVOLTARE UMANA4266669-MINISTERUL MUNCII ȘI PROTECȚIEI SOCIALE/Secretar general</t>
  </si>
  <si>
    <t>L: SANIMED INTERNATIONAL IMPEX SRL (CUI 15995515); Parteneri -30706050-ASOCIATIA CENTRUL NATIONAL PENTRU DEZVOLTAREA RESURSELOR UMANE EUR</t>
  </si>
  <si>
    <t>L: SANIMED INTERNATIONAL IMPEX SRL (CUI 15995515); Parteneri -33266166-Asociatia S.T.E.P. Romania(Sport ,Turism,Ecologie pentru Romania)</t>
  </si>
  <si>
    <t>L: COMUNA TUGLUI (CUI 4553623); Parteneri -14862910-ASOCIATIA DE CONSULTANTA SI CONSILIERE ECONOMICO SOCIALA OLTENIA32079194-ASOCIATIA GRUPUL DE ACTIUNE LOCALĂ SEGARCEA</t>
  </si>
  <si>
    <t>L: WOLFBAU GRUP SRL (CUI 25215595); Parteneri -31667250-G.S. TRAINING SERV SRL2433043-CAMERA DE COMERŢ INDUSTRIE ŞI AGRICULTURĂ VASLUI</t>
  </si>
  <si>
    <t>L: ASOCIATIA ,,CENTRUL DE CONSULTANTA SI MANAGEMENT AL PROIECTELOR" EUROPROJECT (CUI 14762317); Parteneri -7137227-BLOCUL NATIONAL SINDICAL BNS1570298-IPA SA</t>
  </si>
  <si>
    <t>L: COMUNA PESCEANA (CUI 2573942); Parteneri -34023998-HURAD AB SRL</t>
  </si>
  <si>
    <t>L: ASOCIATIA "INSTITUTUL PENTRU POLITICI SOCIALE" (CUI 20876448); Parteneri -1570298-IPA SA8530231-FUNDATIA RUHAMA</t>
  </si>
  <si>
    <t>L: UNIUNEA NATIONALA A TRANSPORTATORILOR RUTIERI DIN ROMANIA (CUI 2836143); Parteneri -</t>
  </si>
  <si>
    <t>L: PATRONATUL ROMAN DIN INDUSTRIA DE MORARIT, PANIFICATIE SI PRODUSE FAINOASE "ROMPAN" (CUI 4033817); Parteneri -</t>
  </si>
  <si>
    <t>L: UNIUNEA GENERALA A INDUSTRIASILOR DIN ROMANIA (CUI 4018027); Parteneri -14905980-EURO CONSULTING SRL7426179-CORPUL EXPERTILOR CONTABILI SI CONTABILILOR AUTORIZATI DIN ROMANIA</t>
  </si>
  <si>
    <t>L: UNIUNEA GENERALA A INDUSTRIASILOR DIN ROMANIA (CUI 4018027); Parteneri -20659104-CONSULT RISC S.R.L.22945161-LIFE COURSES SRL</t>
  </si>
  <si>
    <t>L: CAMERA DE COMERT SI INDUSTRIE VALCEA (CUI 2536421); Parteneri -25276053-INDICE CONSULTING AND MANAGEMENT SRL</t>
  </si>
  <si>
    <t>L: FEDERAŢIA PATRONATELOR ÎNTREPRINDERILOR DE LA MICI LA MARI (CUI 32996456); Parteneri -14433195-ASOCIAŢIA PSIHOLOGILOR GORJENI10003730-FUNDATIA ORIZONT</t>
  </si>
  <si>
    <t>L: FUNDATIA PENTRU SPRIJINUL FAMILIILOR DE VARSTNICI SI A VARSTNICILOR AFLATI IN SITUATIE DE RISC SOCIAL (CUI 8574734); Parteneri -3126403-CENTRUL MULTIFUNCTIONAL DE SERVICII SOCIALE17094425-DIRECTIA GENERALA DE ASISTENTA SOCIALA SI PROTECTIA COPILULUI GALA</t>
  </si>
  <si>
    <t>L: MUNICIPIUL ROŞIORII DE VEDE/Primar (CUI 4652694); Parteneri -</t>
  </si>
  <si>
    <t>L: COMUNA PETRESTI (CUI 4449410); Parteneri -</t>
  </si>
  <si>
    <t>L: UAT ORAŞ ROVINARI (CUI 5057520); Parteneri -</t>
  </si>
  <si>
    <t>L: FUNDATIA PENTRU DEZVOLTAREA SERVICIILOR SOCIALE (CUI 26292243); Parteneri -10044934-FEDERATIA ORGANIZATIILOR NEGUVERNAMENTALE PENTRU COPIL</t>
  </si>
  <si>
    <t>L: AVICARVIL SRL (CUI 18658662); Parteneri -</t>
  </si>
  <si>
    <t>L: COMUNA SADOVA/Primar (CUI 4553437); Parteneri -12428508-FUNDAŢIA CENTRUL MEDICAL DE REABILITARE CRAIOVA</t>
  </si>
  <si>
    <t>L: COMUNA CRIMPOIA (CUI 4716739); Parteneri -25299081-LICEUL TEHNOLOGIC COMUNA CRIMPOIA</t>
  </si>
  <si>
    <t>L: COMUNA BUSTUCHIN (CUI 4898827); Parteneri -12428508-FUNDAŢIA CENTRUL MEDICAL DE REABILITARE CRAIOVA</t>
  </si>
  <si>
    <t>L: COMUNA ŢÎNŢĂRENI (CUI 4666401); Parteneri -12428508-FUNDAŢIA CENTRUL MEDICAL DE REABILITARE CRAIOVA</t>
  </si>
  <si>
    <t>L: ASOCIATIA PENTRU POLITICI PUBLICE SI INCLUZIUNE SOCIALA (CUI 38464270); Parteneri -4829886-LICEUL TEHNOLOGIC "CONSTANTIN NICOLAESCU - PLOPŞOR "_PLENIŢA/Manage4395027-LICEUL TEHNOLOGIC ALEXE MARIN/Contabilitate</t>
  </si>
  <si>
    <t>L: LICEUL TEHNOLOGIC "COSTIN D. NENIŢESCU"/Director (CUI 5001716); Parteneri -</t>
  </si>
  <si>
    <t>L: INSPECTORATUL ŞCOLAR AL JUD. MEHEDINŢI/Educatie (CUI 4337522); Parteneri -</t>
  </si>
  <si>
    <t>L: ASOCIATIA MEREU PENTRU EUROPA (CUI 17954350); Parteneri -PT 514300353-Conversas Versáteis Lda.4553739-LICEUL TEHNOLOGIC UCECOM "SPIRU HARET" CRAIOVA</t>
  </si>
  <si>
    <t>L: CENTRUL DE CALCUL SA (CUI 2163993); Parteneri -4666150-INSPECTORATUL ŞCOLAR JUDEŢEAN GORJ</t>
  </si>
  <si>
    <t>L: ASOCIATIA "DOMINOU" (CUI 17002960); Parteneri -</t>
  </si>
  <si>
    <t>L: LICEUL TEHNOLOGIC DE TRANSPORTURI AUTO CRAIOVA (CUI 4941528); Parteneri -29202261-FUNDATIA PENTRU DEZVOLTAREA ECONOMIEI SOCIALE14862910-ASOCIATIA DE CONSULTANTA SI CONSILIERE ECONOMICO SOCIALA OLTENIA</t>
  </si>
  <si>
    <t>L: ASOCIAŢIA ECONYOUTH (CUI 34221880); Parteneri -31781106-ŞCOALA POSTLICEALĂ TEOLOGICO-SANITARĂ "SFÂNTUL IOSIF"</t>
  </si>
  <si>
    <t>L: LICEUL TEHNOLOGIC NR. 1 BALS (CUI 4286534); Parteneri -</t>
  </si>
  <si>
    <t>L: SCOALA POSTLICEALA SANITARA (CUI 29157314); Parteneri -</t>
  </si>
  <si>
    <t>L: FUNDATIA ORIZONT (CUI 10003730); Parteneri -14433195-ASOCIAŢIA PSIHOLOGILOR GORJENI</t>
  </si>
  <si>
    <t>L: LICEUL TEHNOLOGIC AUTO CRAIOVA/Management (CUI 5077684); Parteneri -29202261-FUNDATIA PENTRU DEZVOLTAREA ECONOMIEI SOCIALE16496319-Asociația C.R.O.N.O.-Centrul de Resurse pentru Organizațiile Non-p</t>
  </si>
  <si>
    <t>L: FUNDATIA ORIZONT (CUI 10003730); Parteneri -29099329-ASOCIATIA HERMES BUCURESTI</t>
  </si>
  <si>
    <t>L: COLEGIUL "GHEORGHE TĂTĂRESCU", Rovinari/Cabinet director (CUI 4448083); Parteneri -</t>
  </si>
  <si>
    <t>L: ASOCIATIA "CAMERA DE COMERT SI INDUSTRIE ROMANIA - JAPONIA" (CUI 26428273); Parteneri -38638171-ASOCIAŢIA ECSES - SOLE - ASOCIAŢIA PENTRU EDUCAŢIE, CERCETARE, SĂN</t>
  </si>
  <si>
    <t>L: UTOPIA PROD COM SRL (CUI 35512364); Parteneri -30556416-DYNAMIC BUSINESS SERVICE SRL33268671-WORLD SPEED SRL</t>
  </si>
  <si>
    <t>L: ASOCIATIA "SOCIETATEA DE CERCETARE IN LEADERSHIP,MANAGEMENT,MARKETING SI CULTURA ORGANIZATIONALA" (CUI 22684732); Parteneri -</t>
  </si>
  <si>
    <t>L: SOFTTEHNICA SRL (CUI 16819215); Parteneri -26392820-ASOCIATIA SOCIETATEA ROMANA DE PROTECTIA MEDIULUI4666363-LICEUL TEHNOLOGIC ŢICLENI</t>
  </si>
  <si>
    <t>L: ASOCIAŢIA AGORA 2013 (CUI 31480332); Parteneri -21083033-BIZEXPERT SRL</t>
  </si>
  <si>
    <t>L: ASOCIATIA "SOCIETATEA DE CERCETARE IN LEADERSHIP,MANAGEMENT,MARKETING SI CULTURA ORGANIZATIONALA" (CUI 22684732); Parteneri -31489986-ASOCIAŢIA REGIONALĂ DE CONSULTANŢĂ OLTENIA</t>
  </si>
  <si>
    <t>L: ASOCIAŢIA AGORA 2013 (CUI 31480332); Parteneri -27681087-ASOCIATIA HR EXPERT</t>
  </si>
  <si>
    <t>L: FUNDATIA WORLD VISION ROMANIA (CUI 9232411); Parteneri -</t>
  </si>
  <si>
    <t>L: DIRECTIA GENERALA DE ASISTENTA SOCIALA SI PROTECTIA COPILULUI OLT (CUI 9746625); Parteneri -</t>
  </si>
  <si>
    <t>L: ASOCIATIA MEREU PENTRU EUROPA (CUI 17954350); Parteneri -17002960-ASOCIATIA "DOMINOU"PT 514300353-Conversas Versáteis Lda.5154884-ASOCIATIA FILANTROPICA MEDICAL-CRESTINA "CHRISTIANA"</t>
  </si>
  <si>
    <t>L: COMUNA CÂRNA/PRIMAR (CUI 16397927); Parteneri -31712246-ASOCIATIA SIMT CIVIC/Presedinte16448702-SCOALA GIMNAZIALA CARNA/Director36517998-ASOCIATIA GAL VALEA DUNARII SUDOLT</t>
  </si>
  <si>
    <t>L: COMUNA CATANE (CUI 16414874); Parteneri -29762331-SUD-VEST PRIMA CONSULTING SRL13472102-ASOCIAŢIA GLOBAL HELP16414866-SCOALA GIMNAZIALA CATANE</t>
  </si>
  <si>
    <t>L: COMUNA BALACITA (CUI 6304246); Parteneri -33247423-ASOCIATIA REGIONALA PENTRU DEZVOLTARE ANTREPRENORIALA OLTENIA cu a13472102-ASOCIAŢIA GLOBAL HELP</t>
  </si>
  <si>
    <t>L: SOFTTEHNICA SRL (CUI 16819215); Parteneri -4597441-Universitatea "Constantin Brâncuși” din Târgu Jiu</t>
  </si>
  <si>
    <t>L: SOFTTEHNICA SRL (CUI 16819215); Parteneri -2844790-UNIVERSITATEA PETROL-GAZE DIN PLOIESTI</t>
  </si>
  <si>
    <t>L: UNIVERSITATEA DIN CRAIOVA (CUI 4553380); Parteneri -4553658-BAROUL DOLJ</t>
  </si>
  <si>
    <t>L: CENTRUL DE CALCUL SA (CUI 2163993); Parteneri -4597441-Universitatea "Constantin Brâncuși” din Târgu Jiu18656050-ASOCIAŢIA PENTRU ŞANSE EGALE</t>
  </si>
  <si>
    <t>L: CORPUL EXPERTILOR CONTABILI SI CONTABILILOR AUTORIZATI DIN ROMANIA (CUI 7426179); Parteneri -26392820-ASOCIATIA SOCIETATEA ROMANA DE PROTECTIA MEDIULUI19225039-AVISSO ACCOUNTING SERVICES SRL</t>
  </si>
  <si>
    <t>L: CORPUL EXPERTILOR CONTABILI SI CONTABILILOR AUTORIZATI DIN ROMANIA (CUI 7426179); Parteneri -</t>
  </si>
  <si>
    <t>L: UNIVERSITATEA DE STIINTE AGRONOMICE SI MEDICINA VETERINARA DIN BUCURESTI (CUI 4602041); Parteneri -3487181-UNIVERSITATEA DE STIINTE AGRICOLE SI MEDICINA VETERINARA A BANATULU9602646-CRIDA PHARM SRL</t>
  </si>
  <si>
    <t>L: UNIVERSITATEA HYPERION (CUI 2836240); Parteneri -30950959-SOFTWARE DEVELOPMENT TEAM SRL24273962-INTELI TECH DEVELOPMENT SRL</t>
  </si>
  <si>
    <t>L: UNIVERSITATEA HYPERION (CUI 2836240); Parteneri -31712246-ASOCIATIA SIMT CIVIC/Presedinte</t>
  </si>
  <si>
    <t>L: UNIVERSITATEA TEHNICA DE CONSTRUCTII BUCURESTI (CUI 4266570); Parteneri -</t>
  </si>
  <si>
    <t>L: LICEUL TEHNOLOGIC ,, BRĂTIANU " , MUNICIPIUL DRĂGĂŞANI, JUDEŢUL VÂLCEA (CUI 2573799); Parteneri -4491156-CASA CORPULUI DIDACTIC OLT/Programe2540864-INSPECTORATUL ŞCOLAR JUDEŢEAN VÂLCEA/Proiecte educationale</t>
  </si>
  <si>
    <t>L: ASOCIATIA ,,EXCELENTA IN EDUCATIE SI FORMARE CONTINUA" (CUI 31122229); Parteneri -2540864-INSPECTORATUL ŞCOLAR JUDEŢEAN VÂLCEA/Proiecte educationale2649544-LICEUL TEHNOLOGIC CĂPITAN NICOLAE PLEŞOIANU, MUN.RM VÂLCEA, JUDEŢUL</t>
  </si>
  <si>
    <t>L: INSPECTORATUL ŞCOLAR JUDEŢEAN GORJ (CUI 4666150); Parteneri -13669555-ASOCIATIA DE PRIETENIE ROMANO - FRANCEZA " ROMFRA "</t>
  </si>
  <si>
    <t>L: INSPECTORATUL SCOLAR JUDETEAN DOLJ (CUI 5046912); Parteneri -5002223-CASA CORPULUI DIDACTIC DOLJ</t>
  </si>
  <si>
    <t>L: INSPECTORATUL ŞCOLAR JUDEŢEAN GORJ (CUI 4666150); Parteneri -4666363-LICEUL TEHNOLOGIC ŢICLENI</t>
  </si>
  <si>
    <t>L: A  C PROIECTE ŞI CONSULTANŢĂ MANAGERIALĂ SRL (CUI 26330622); Parteneri -1345733-CAMERA DE COMERT SI INDUSTRIE37321670-CLASIC GLOBAL ART SRL</t>
  </si>
  <si>
    <t>L: A  C PROIECTE ŞI CONSULTANŢĂ MANAGERIALĂ SRL (CUI 26330622); Parteneri -14670337-RESUM CONSULTING S.R.L.41181788-ASOCIATIA CENTRUL DE EVALUARE SI PROMOVARE PRIN EDUCATIE (CEPEC.ON</t>
  </si>
  <si>
    <t>L: ASOCIAŢIA PSIHOLOGILOR GORJENI (CUI 14433195); Parteneri -10868537-FUNDATIA BASARAB18675019-ASOCIATIA INTEREGO</t>
  </si>
  <si>
    <t>L: ROXI-COM SRL (CUI 5446536); Parteneri -33645690-ASOCIAŢIA SOCIO-PROFESIONALĂ TSPR17892460-FORMEXPERT SRL</t>
  </si>
  <si>
    <t>L: CAMERA DE COMERT SI INDUSTRIE GORJ (CUI 11270549); Parteneri -4275543-CAMERA DE COMERT SI INDUSTRIE A JUDETULUI MURES2451252-CAMERA DE COMERT SI INDUSTRIE HARGHITA</t>
  </si>
  <si>
    <t>L: CONSULT RISC S.R.L. (CUI 20659104); Parteneri -22945161-LIFE COURSES SRL36866025-FUNDATIA UNIVERSITARA GHIKA</t>
  </si>
  <si>
    <t>L: R4 - CONSULTANŢĂ ŞI FORMARE PROFESIONALĂ SRL (CUI 26913308); Parteneri -</t>
  </si>
  <si>
    <t>L: CAMERA DE COMERŢ INDUSTRIE ŞI AGRICULTURĂ VASLUI (CUI 2433043); Parteneri -31667250-G.S. TRAINING SERV SRL</t>
  </si>
  <si>
    <t>L: ASOCIAŢIA SOCIO-PROFESIONALĂ TSPR (CUI 33645690); Parteneri -13308186-ATICA CHEMICALS SRL5446536-ROXI-COM SRL</t>
  </si>
  <si>
    <t>L: COMUNA SEACA DE CÎMP (CUI 5002061); Parteneri -15013432-ŞCOALA GIMNAZIALĂ SEACA DE CÂMP/Director</t>
  </si>
  <si>
    <t>L: COMUNA ISVERNA (CUI 4818640); Parteneri -29504855-SCOALA GIMNAZIALA ISVERNA</t>
  </si>
  <si>
    <t>L: COMUNA DĂNICEI (CUI 2574190); Parteneri -29032949-ŞCOALA GIMNAZIALĂ, SAT UDREŞTI, COMUNA DĂNICEI, JUDEŢUL VĂLCEA</t>
  </si>
  <si>
    <t>L: COMUNA BUJORENI (CUI 2541010); Parteneri -29581254-ŞCOALA GIMNAZIALĂ, SAT GURA VĂII ,COMUNA BUJORENI,JUDEŢUL VÂLCEA38867957-ASOCIATIA GODYRIS HOPE</t>
  </si>
  <si>
    <t>L: COMUNA DESA (CUI 5046696); Parteneri -15115572-ŞCOALA GIMNAZIALĂ DESA/Director</t>
  </si>
  <si>
    <t>L: ASOCIATIA INTEREGO (CUI 18675019); Parteneri -10868537-FUNDATIA BASARAB18088650-FUNDAŢIA CENTRUL DE PREGĂTIRE PROFESIONALĂ VĂLCEA</t>
  </si>
  <si>
    <t>L: ASOCIATIA PENTRU DEZVOLTARE DURABILA SLATINA (CUI 14472577); Parteneri -29450534-ASOCIATIA "TINERII MANAGERI"</t>
  </si>
  <si>
    <t>L: FEDERAŢIA PATRONATELOR ÎNTREPRINDERILOR DE LA MICI LA MARI (CUI 32996456); Parteneri -26330622-A  C PROIECTE ŞI CONSULTANŢĂ MANAGERIALĂ SRL16211390-ASTRAL CONSULTING SRL</t>
  </si>
  <si>
    <t>L: ASOCIATIA MEREU PENTRU EUROPA (CUI 17954350); Parteneri -28100212-ISOTRAD CONSULTING SRL</t>
  </si>
  <si>
    <t>L: FUNDATIA ORIZONT (CUI 10003730); Parteneri -4181562-FUNDATIA CENTRUL ROMAN PT.INTREPRIND.MICI SI MIJLOCII CRIMM5189904-D.B.C. SRL</t>
  </si>
  <si>
    <t>L: CAMERA DE COMERT SI INDUSTRIE GORJ (CUI 11270549); Parteneri -31184132-ASOCIATIA DE DEZVOLTARE "EQ"</t>
  </si>
  <si>
    <t>L: FUNDAŢIA CENTRUL DE PREGĂTIRE PROFESIONALĂ VĂLCEA (CUI 18088650); Parteneri -9293117-FUNDAŢIA ,,ANTREPRENORIAT SOCIAL"25276053-INDICE CONSULTING AND MANAGEMENT SRL</t>
  </si>
  <si>
    <t>L: FUNDATIA ORIZONT (CUI 10003730); Parteneri -34221880-ASOCIAŢIA ECONYOUTH21550775-PRINCES STUDIO SRL</t>
  </si>
  <si>
    <t>L: COMUNA BAIA DE FIER (CUI 4718896); Parteneri -23601565-LICEUL TEHNOLOGIC BAIA DE FIER31061547-ASOCIAŢIA GRUP DE ACŢIUNE LOCALĂ " PARÂNG "</t>
  </si>
  <si>
    <t>L: COMUNA MĂCIUCA (CUI 2541584); Parteneri -28316942-SV OLTENIA CONSULT SRL29060760-LICEUL TEORETIC,SAT OVESELU,COMUNA MĂCIUCA,JUDEŢUL VÂLCEA</t>
  </si>
  <si>
    <t>L: COMUNA SIMIAN/UAT Simian (CUI 4550988); Parteneri -28982703-SCOALA GIMNAZIALA SIMIAN/scoala gimnaziala simian36730820-ASOCIATIA GRUP DE ACTIUNE LOCALA ADA KALEH</t>
  </si>
  <si>
    <t>L: COMUNA VLADILA (CUI 4491342); Parteneri -35795821-CREATIVE CONSULT AND ADVICE S.R.L.25299120-SCOALA GIMNAZIALA COMUNA VLADILA</t>
  </si>
  <si>
    <t>L: UAT COMUNA ISALNITA (CUI 4553283); Parteneri -28316942-SV OLTENIA CONSULT SRL15057447-ŞCOALA GIMNAZIALĂ "ELIZA OPRAN"  IŞALNIŢA</t>
  </si>
  <si>
    <t>L: COMUNA PLENIŢA/Primaria (CUI 4332266); Parteneri -29202261-FUNDATIA PENTRU DEZVOLTAREA ECONOMIEI SOCIALE16496319-Asociația C.R.O.N.O.-Centrul de Resurse pentru Organizațiile Non-p4829886-LICEUL TEHNOLOGIC "CONSTANTIN NICOLAESCU - PLOPŞOR "_PLENIŢA/Manage</t>
  </si>
  <si>
    <t>L: ASOCIAŢIA TREND (CUI 32178201); Parteneri -14998041-ŞCOALA GIMNAZIALĂ "CONSTANTIN GHEORGHIȚĂ" PODARI4553399-UAT COMUNA PODARI</t>
  </si>
  <si>
    <t>L: COLEGIUL NATIONAL PEDAGOGIC "ŞTEFAN ODOBLEJA" (CUI 4426522); Parteneri -</t>
  </si>
  <si>
    <t>L: LICEUL TEORETIC ADRIAN PAUNESCU BARCA (CUI 4829916); Parteneri -</t>
  </si>
  <si>
    <t>L: SCOALA GIMNAZIALA BISTRET (CUI 15057587); Parteneri -</t>
  </si>
  <si>
    <t>L: COMUNA SIMIAN/UAT Simian (CUI 4550988); Parteneri -28982703-SCOALA GIMNAZIALA SIMIAN/scoala gimnaziala simian</t>
  </si>
  <si>
    <t>L: ORGANIZATIA SALVATI COPIII (CUI 3151288); Parteneri -26781002-ASOCIATIA SCOALA DE VALORI</t>
  </si>
  <si>
    <t>L: ORGANIZATIA SALVATI COPIII (CUI 3151288); Parteneri -</t>
  </si>
  <si>
    <t>L: ASOCIAŢIA GORJEANĂ PENTRU SOLIDARITATE, OPORTUNITATE, FORMARE ŞI INCLUZIUNE ALTERNATIVĂ (CUI 29439811); Parteneri -15549245-ASOCIATIA ,,CENTRUL DE CALIFICARE SI PREGATIRE PROFESIONALA'' BUZA25680441-PAIDEA S.R.L.</t>
  </si>
  <si>
    <t>L: COMUNA RADOVAN (CUI 5077617); Parteneri -35795821-CREATIVE CONSULT AND ADVICE S.R.L.15102319-SCOALA GIMNAZIALA CIOROIASI</t>
  </si>
  <si>
    <t>L: ASOCIATIA GRUP DE ACTIUNE LOCALA DE LA VEDEA LA OLTET (CUI 34479588); Parteneri -4716780-ORASUL POTCOAVA31074318-ASOCIAŢIA ŞANSE EGALE PENTRU PERSOANELE CU NEVOI SPECIALE</t>
  </si>
  <si>
    <t>L: COMUNA SĂULEŞTI (CUI 4898746); Parteneri -13021455-UNIUNEA GENERALA A INDUSTRIASILOR DIN ROMANIA UGIR 1903 FILIALA DO30114732-ASOCIAŢIA JUNIOR CHAMBER - JEUNE CHAMBRE ECONOMIQUE OLTENIA JC-JCE29241180-ŞCOALA GIMNAZIALĂ SĂULEŞTI</t>
  </si>
  <si>
    <t>L: COMUNA CIUPERCENII NOI (CUI 5001880); Parteneri -13472102-ASOCIAŢIA GLOBAL HELP15141199-ŞCOALA GIMNAZIALĂ " NICOLAE CARAŞ " _ CIUPERCENII NOI</t>
  </si>
  <si>
    <t>L: COMUNA GRADINARI (CUI 5139779); Parteneri -5189904-D.B.C. SRL</t>
  </si>
  <si>
    <t>L: ORANGE ROMANIA SA (CUI 9010105); Parteneri -</t>
  </si>
  <si>
    <t>L: ASOCIAŢIA EXCELSIOR PENTRU EXCELENŢĂ ÎN EDUCAŢIE (CUI 28371335); Parteneri -23106249-CENTRUL JUDEŢEAN DE RESURSE ŞI ASISTENŢĂ EDUCAŢIONALĂ GORJ</t>
  </si>
  <si>
    <t>L: ŞCOALA GIMNAZIALĂ "CONSTANTIN GHEORGHIȚĂ" PODARI (CUI 14998041); Parteneri -32178201-ASOCIAŢIA TREND4553399-UAT COMUNA PODARI35958651-ASOCIATIA DEZVOLTARE.RO</t>
  </si>
  <si>
    <t>L: ASOCIATIA ,,EXCELENTA IN EDUCATIE SI FORMARE CONTINUA" (CUI 31122229); Parteneri -34883852-,,ASOCIAŢIA PENTRU PROMOVAREA DEZVOLTĂRII ECONOMICE ŞI INCLUZIUNII23394672-ŞCOALA GIMNAZIALĂ NR.10, MUNICIPIUL RM. VALCEA, JUDEŢUL VÂLCEA</t>
  </si>
  <si>
    <t>L: ASOCIATIA ROMANA PENTRU TRANSFER TEHNOLOGIC SI INOVARE AROTT (CUI 20968258); Parteneri -34221880-ASOCIAŢIA ECONYOUTH31489986-ASOCIAŢIA REGIONALĂ DE CONSULTANŢĂ OLTENIA2541762-LICEUL TEHNOLOGIC '' PETRACHE POENARU '',ORAŞ BĂLCEŞTI,JUDEŢUL VÂLC17105796-ŞCOALA GIMNAZIALĂ "ELENA FARAGO" CRAIOVA</t>
  </si>
  <si>
    <t>L: YMAC SABY COMPANY SRL (CUI 31252148); Parteneri -32396796-LUANDGE SERVICE SRL</t>
  </si>
  <si>
    <t>L: YMAC SABY COMPANY SRL (CUI 31252148); Parteneri -31505534-ASOCIATIA PENTRU DEZVOLTARE DURABILA, PREGATIRE PROFESIONALA SI AS</t>
  </si>
  <si>
    <t>L: STAR CONSULTING  TRAINING (CUI 16271650); Parteneri -21367159-CENTRUL JUDETEAN DE RESURSE SI ASISTENTA EDUCATIONALA DOLJ</t>
  </si>
  <si>
    <t>L: UNIC SPORTS SRL (CUI 28995916); Parteneri -26604620-MINISTERUL TINERETULUI SI SPORTULUI/Serviciul lmplementare Proiect</t>
  </si>
  <si>
    <t>L: IOANIDA TURISM SRL (CUI 28944068); Parteneri -21647060-GRANT CONSULTING SRL26604620-MINISTERUL TINERETULUI SI SPORTULUI/Serviciul lmplementare Proiect</t>
  </si>
  <si>
    <t>L: YMAC SABY COMPANY SRL (CUI 31252148); Parteneri -34398688-ASOCIAŢIA ARION34776554-RED VISION SRL</t>
  </si>
  <si>
    <t>L: IOANIDA TURISM SRL (CUI 28944068); Parteneri -30299010-ASOCIATIA PENTRU FORMARE, EDUCATIE SI DEZVOLTARE EUROFED34776554-RED VISION SRL</t>
  </si>
  <si>
    <t>L: ASOCIAŢIA PSIHOLOGILOR GORJENI (CUI 14433195); Parteneri -31480332-ASOCIAŢIA AGORA 201310003730-FUNDATIA ORIZONT25680441-PAIDEA S.R.L.30704679-ASOCIATIA ,,CENTRUL PENTRU DEZVOLTAREA INSTRUMENTELOR STRUCTURALE</t>
  </si>
  <si>
    <t>L: CENTRU EUROPEAN PENTRU PROMOVAREA SI INTEGRAREA ROMILOR (CUI 19170561); Parteneri -14175584-ASOCIATIA "INAPOI LA MUNCA"</t>
  </si>
  <si>
    <t>L: AID GEOSOLUTIONS SUPPORT  CONSULTING SRL (CUI 34429970); Parteneri -29450534-ASOCIATIA "TINERII MANAGERI"</t>
  </si>
  <si>
    <t>L: DIACOSTAMPET SRL (CUI 26101963); Parteneri -21212219-MARITIME INDUSTRY ELECTRIC SERVICE SRL</t>
  </si>
  <si>
    <t>L: DIACOSTAMPET SRL (CUI 26101963); Parteneri -31345166-ASOCIAŢIA - CENTRUL DE ANALIZĂ ŞI INOVARE ECONOMICO - SOCIALĂ</t>
  </si>
  <si>
    <t>L: PAIDEA S.R.L. (CUI 25680441); Parteneri -34652513-CENTRUL PENTRU AFACERI SOLIDARE SRL</t>
  </si>
  <si>
    <t>L: IOANIDA TURISM SRL (CUI 28944068); Parteneri -31252148-YMAC SABY COMPANY SRL41385354-LEADERS LEARNING  CONSULTING S.R.L.21647060-GRANT CONSULTING SRL</t>
  </si>
  <si>
    <t>L: IOANIDA TURISM SRL (CUI 28944068); Parteneri -24078945-FORMPROF SERVICII SRL21939595-IPROEX ENERGY MANAGEMENT SRL</t>
  </si>
  <si>
    <t>L: IOANIDA TURISM SRL (CUI 28944068); Parteneri -34776554-RED VISION SRL</t>
  </si>
  <si>
    <t>L: UNIC SPORTS SRL (CUI 28995916); Parteneri -40540573-GET YOU HIRED S.R.L.</t>
  </si>
  <si>
    <t>L: UNIC SPORTS SRL (CUI 28995916); Parteneri -30299010-ASOCIATIA PENTRU FORMARE, EDUCATIE SI DEZVOLTARE EUROFED</t>
  </si>
  <si>
    <t>L: UNIC SPORTS SRL (CUI 28995916); Parteneri -21939595-IPROEX ENERGY MANAGEMENT SRL</t>
  </si>
  <si>
    <t>L: ASOCIATIA ROMANA A TINERILOR CU INITIATIVA (CUI 15254821); Parteneri -42790274-ASOCIATIA HAPPY PEOPLE</t>
  </si>
  <si>
    <t>L: IOANIDA TURISM SRL (CUI 28944068); Parteneri -32949160-GRUP SERVICII PETROLIERE TRAINING SRL</t>
  </si>
  <si>
    <t>L: ASOCIATIA PENTRU DEZVOLTARE DURABILA SLATINA (CUI 14472577); Parteneri -4395175-MUNICIPIUL CARACAL33621551-LICEUL TEHNOLOGIC "CONSTANTIN FILIPESCU",LOC.CARACAL,JUD.OLT4550023-LICEUL TEORETIC "IONITA ASAN" CARACAL</t>
  </si>
  <si>
    <t>L: ASOCIATIA "NOUL VAL" (CUI 26023318); Parteneri -42171022-ASOCIAŢIA ION CÂMPINEANU PENTRU CONSULTANŢĂ , MANAGEMENT ŞI DEZVOL</t>
  </si>
  <si>
    <t>L: MUNICIPIUL BAIA MARE (CUI 3627692); Parteneri -14988013-ASOCIATIA FILANTROPICA "SFANTUL IERARH IOSIF MARTURISITORUL"26642900-SCOALA GIMNAZIALA "NICOLAE BALCESCU" BAIA MARE4006707-PENITENCIARUL BAIA MARE</t>
  </si>
  <si>
    <t>L: FUNDATIA CIVITAS PENTRU SOCIETATEA CIVILA CLUJ (CUI 24260911); Parteneri -13817694-FUNDATIA CRESTINA DIAKONIA4485413- COMUNA GEACA33423732-ASOCIATIA CENTRUL PENTRU O SOCIETATE DURABILA4426182- COMUNA CORNESTI18004463-ŞCOALA GIMNAZIALĂ GEACA , COM. GEACA</t>
  </si>
  <si>
    <t>L: FUNDATIA CIVITAS PENTRU SOCIETATEA CIVILA CLUJ (CUI 24260911); Parteneri -21210838-GRUPUL DE CONSULTANTA PENTRU DEZVOLTARE DCG SRL15827520-CENTRUL PENTRU POLITICI PUBLICE</t>
  </si>
  <si>
    <t>L: RomActiv Business Consulting SRL (CUI 15203674); Parteneri -4423143-CAMERA DE COMERT SI INDUSTRIE MARAMURES18579003-AGENTIA PENTRU INTREPRINDERI MICI SI MIJLOCII, ATRAGERE DE INVESTI</t>
  </si>
  <si>
    <t>L: COMUNA FLORESTI (CUI 4485391); Parteneri -</t>
  </si>
  <si>
    <t>L: MUNICIPIUL GHERLA (CUI 4349071); Parteneri -16913467-BUSINES ENTERPRISE SOLUTION T G S.R.L.16866144-ASOCIATIA OASTEA DOMNULUI</t>
  </si>
  <si>
    <t>L: MUNICIPIUL SIGHETU MARMATIEI (CUI 3695174); Parteneri -33161020-ASOCIAŢIA "ALL 4 YOU"27906198-S.C.JOB TRAINER MOTOC S.R.L.</t>
  </si>
  <si>
    <t>L: MUNICIPIUL SIGHETU MARMATIEI (CUI 3695174); Parteneri -30055695-ASOCIATIA VIS JUVENTUM26949433-SCOALA GIMNAZIALA NR. 2 SIGHETU MARMATIEI18925999-DIRECTIA DE ASISTENTA SOCIALA SIGHETU MARMATIEI</t>
  </si>
  <si>
    <t>L: COMUNA SAUCA/PRIMAR COMUNA SAUCA (CUI 3963919); Parteneri -18206691-FGC ACTIV GRUP SRL17363469-ŞCOALA GIMNAZIALĂ SĂUCA26446687-ASOCIAŢIA PENTRU COPII ŞI TINERI "4 U"</t>
  </si>
  <si>
    <t>L: CONSILIUL NATIONAL AL INTREPRINDERILOR PRIVATE MICI SI MIJLOCII DIN ROMANIA (CUI 5541651); Parteneri -7137227-BLOCUL NATIONAL SINDICAL BNS</t>
  </si>
  <si>
    <t>L: CIVITTA STRATEGY  CONSULTING SA (CUI 19861729); Parteneri -30396110-ASOCIATIA CLUSTER MOBILIER TRANSILVAN31743757-ASOCIATIA CLUSTERUL AGRO - FOOD - IND NAPOCA4288381-UNIVERSITATEA DE STIINTE AGRICOLE SI MEDICINA VETERINARA CLUJ-NAPOC29823269-ASOCIATIA ROPOT16956956-FILIALA TRANSILVANIA A ASOCIATIEI ROMANE PENTRU INDUSTRIA ELECTRON4287939-UNIVERSITATEA DIN ORADEA</t>
  </si>
  <si>
    <t>L: YMAC SABY COMPANY SRL (CUI 31252148); Parteneri -28995916-UNIC SPORTS SRL24078945-FORMPROF SERVICII SRL5626227-ASOCIATIA PATRONILOR ŞI MESERIAŞILOR DIN JUDETUL CLUJ681069-VECOM S.R.L.</t>
  </si>
  <si>
    <t>L: PACTUL REGIONAL NORD-VEST PENTRU OCUPARE SI INCLUZIUNE SOCIALA (CUI 26490747); Parteneri -4347658-CAMERA DE COMERŢ SI INDUSTRIE BISTRIŢA-NĂSĂUD15827520-CENTRUL PENTRU POLITICI PUBLICE4288381-UNIVERSITATEA DE STIINTE AGRICOLE SI MEDICINA VETERINARA CLUJ-NAPOC4376580-CAMERA DE COMERT INDUSTRIE SI AGRICULTURA4423143-CAMERA DE COMERT SI INDUSTRIE MARAMURES57554-CAMERA DE COMERT SI INDUSTRIE BIHOR11182595-FUNDAŢIA OPENFIELDS</t>
  </si>
  <si>
    <t>L: ASOCIATIA ,,UNIUNEA EDITORILOR DIN ROMANIA" (CUI 7505779); Parteneri -14473033-ASOCIATIA CENTRUL DE RESURSE SI FORMARE IN PROFESIUNI SOCIALE "PRO23045117-BEMOL CAPITAL S.R.L.</t>
  </si>
  <si>
    <t>L: ASOCIAŢIA "ASCEND" (CUI 27974109); Parteneri -16455866-ASOCIAŢIA PENTRU INTEGRARE ŞI DEZVOLTARE COMUNITARĂ - INDECO15102424-ASOCIATIA "CONSENSUAL"20768128-CLEMON SRL</t>
  </si>
  <si>
    <t>L: COMUNA DIOSIG (CUI 4820283); Parteneri -13817694-FUNDATIA CRESTINA DIAKONIA18261599-ASOCIATIA PENTRU PROMOVAREA AFACERILOR IN ROMANIA19386493-SCOALA GIMNAZIALA NR. 1 COMUNA DIOSIG</t>
  </si>
  <si>
    <t>L: ORAŞ BAIA SPRIE/PRIMAR (CUI 3694918); Parteneri -26173250-AVANGARDE TECHNOLOGIES CONSULTING S.R.L.4884813-LICEUL TEHNOLOGIC DE TRANSPORTURI AUTO BAIA SPRIE32784950-ASOCIAŢIA FEMEILOR ACTIVE DIN MARAMUREŞ/Presedinte</t>
  </si>
  <si>
    <t>L: ASOCIATIA ASISTENTILOR SOCIALI PROFESIONISTI "PROSOCIAL" (CUI 13363342); Parteneri -34652513-CENTRUL PENTRU AFACERI SOLIDARE SRL5909401-COMUNA CAPUŞU MARE1919275-SOCIAL COM S.R.L.17996630-SCOALA GIMNAZIALĂ CAPUŞU MARE,COM.CĂPUŞU MARE</t>
  </si>
  <si>
    <t>L: FUNDATIA AJUTATI COPIII-ROMANIA (CUI 13212307); Parteneri -</t>
  </si>
  <si>
    <t>L: MUNICIPIUL TURDA (CUI 4378930); Parteneri -26490747-PACTUL REGIONAL NORD-VEST PENTRU OCUPARE SI INCLUZIUNE SOCIALA23290477-IDEL INNOVATION SRL</t>
  </si>
  <si>
    <t>L: MUNICIPIUL BAIA MARE (CUI 3627692); Parteneri -17465108-ROGEPA SRL28154654-CENTRUL DE EXCELENŢĂ PENTRU RESURSE COMUNITARE SRL26695530-SCOALA GIMNAZIALA NR. 18 BAIA MARE</t>
  </si>
  <si>
    <t>L: MUNICIPIUL BAIA MARE (CUI 3627692); Parteneri -5170359-FUNDAŢIA "CENTRUL PENTRU DEZVOLTAREA INTREPRINDERILOR MICI SI MIJLO17218655-INTRATEST S.A.28154654-CENTRUL DE EXCELENŢĂ PENTRU RESURSE COMUNITARE SRL</t>
  </si>
  <si>
    <t>L: COMUNA MEDIESU AURIT/Primar Comuna Mediesu Aurit (CUI 3896984); Parteneri -18206691-FGC ACTIV GRUP SRL29091970-MANAGEMENT  TRAINING SOLUTIONS SRL17371933-ŞCOALA PROFESIONALA "GEORGE COŞBUC" MEDIEŞU AURIT</t>
  </si>
  <si>
    <t>L: IPA SA (CUI 1570298); Parteneri -8804531-PICOIL INFO CONSULT SRL</t>
  </si>
  <si>
    <t>L: MUNICIPIUL DEJ (CUI 4349179); Parteneri -34661538-ASOCIATIA FILANTROPIA ORTODOXA CLUJ-NAPOCA - FILIALA DEJ33484624-LVA TRAINING CAMP SRL</t>
  </si>
  <si>
    <t>L: FUNDATIA CARITABILA SFANTUL DANIEL (CUI 9006082); Parteneri -34652513-CENTRUL PENTRU AFACERI SOLIDARE SRL13363342-ASOCIATIA ASISTENTILOR SOCIALI PROFESIONISTI "PROSOCIAL"4378930- MUNICIPIUL TURDA-Direcția de Asistență Socială18012695-ŞCOALA GIMNAZIALĂ "HOREA, CLOŞCA ŞI CRIŞAN"</t>
  </si>
  <si>
    <t>L: MUNICIPIUL SATU MARE/Serviciul scriere, implementare si monitorizare proiecte (CUI 4038806); Parteneri -22367769-OTP CONSULTING ROMANIA SRL4960929-ASOCIAŢIA ORGANIZAŢIA CARITAS A DIECEZEI SATU MARE</t>
  </si>
  <si>
    <t>L: COMUNA COLTĂU/PRIMAR (CUI 16384650); Parteneri -26173250-AVANGARDE TECHNOLOGIES CONSULTING S.R.L.23012292-SCOALA GIMNAZIALA 'PETOFI SANDOR" COLTAU/Contabilitate4266545-INSTITUTUL DE ECONOMIE NATIONALA/Director</t>
  </si>
  <si>
    <t>L: UAT Oras Somcuta Mare (CUI 3694829); Parteneri -21615483-RADINC SRL4884821-LICEUL TEORETIC "IOAN BUTEANU"/Contabilitate30029378-ASOCIATIA PROFESIONALA DE RESURSE IN DEZVOLTARE COMUNITARA</t>
  </si>
  <si>
    <t>L: ASOCIATIA PENTRU PROMOVAREA AFACERILOR IN ROMANIA (CUI 18261599); Parteneri -57554-CAMERA DE COMERT SI INDUSTRIE BIHOR25545941-ASOCIAŢIA " GRUPUL PONT" / " PONT CSOPORT " / " PONT GROUP "</t>
  </si>
  <si>
    <t>L: ASOCIATIA PENTRU PROMOVAREA AFACERILOR IN ROMANIA (CUI 18261599); Parteneri -11249172-FUNDATIA LAM ILIENI</t>
  </si>
  <si>
    <t>L: ASOCIATIA PATRONILOR ŞI MESERIAŞILOR DIN JUDETUL CLUJ (CUI 5626227); Parteneri -16335363-PATRONATUL JUDEŢEAN AL INTREPRINDERILOR MICI ŞI MIJLOCII IAŞI - PJ16156406-ASOCIATIA CONSILIULUI NATIONAL AL INTREPRINDERILOR PRIVATE MICI SI</t>
  </si>
  <si>
    <t>L: ASOCIATIA CENTRUL DE CERCETARE SI FORMARE A UNIVERSITATII DE NORD BAIA MARE (CUI 26392927); Parteneri -4494926-ORASUL JIBOU4494993-SCOALA GIMNAZIALA LUCIAN BLAGA JIBOU30055695-ASOCIATIA VIS JUVENTUM</t>
  </si>
  <si>
    <t>L: ASOCIATIA CENTRUL DE CERCETARE SI FORMARE A UNIVERSITATII DE NORD BAIA MARE (CUI 26392927); Parteneri -4494926-ORASUL JIBOU30055695-ASOCIATIA VIS JUVENTUM4494950-LICEUL TEHNOLOGIC OCTAVIAN GOGA JIBOU</t>
  </si>
  <si>
    <t>L: FEDERATIA NATIONALA A SINDICATELOR DIN INDUSTRIA ALIMENTARA “SINDALIMENTA” (CUI 7221327); Parteneri -17770748-EURO-LINK CONSULTANTS SRL34686494-ASOCIATIA MEGLINE30097968-ASOCIAŢIA CLUBUL SPORTIV "AQUA 1969 BAIA MARE "</t>
  </si>
  <si>
    <t>L: FEDERATIA PENTRU DEZVOLTAREA ZONEI RURALE BÂRGĂU-CĂLIMANI (CUI 28315424); Parteneri -31184132-ASOCIATIA DE DEZVOLTARE "EQ"4347437-COMUNA BISTRIŢA BÎRGĂULUI27294250-ASOCIAŢIA INTERETNICĂ DUMITRIŢA (A.I.D.)28284956-SCOALA GIMNAZIALA NR.1 BISTRITA-BIRGAULUI</t>
  </si>
  <si>
    <t>L: COMUNA RODNA (CUI 4512321); Parteneri -9006082-FUNDATIA CARITABILA SFANTUL DANIEL24167937-Liceul tehnologic FLORIAN PORCIUS RODNA</t>
  </si>
  <si>
    <t>L: MUNICIPIUL CAREI (CUI 4481160); Parteneri -15803393-AGENDA SETTING SRL4960929-ASOCIAŢIA ORGANIZAŢIA CARITAS A DIECEZEI SATU MARE</t>
  </si>
  <si>
    <t>L: ASOCIATIA PROFESIONALA NEGUVERNAMENTALA DE ASISTENTA SOCIALA ASSOC (CUI 7930701); Parteneri -5170359-FUNDAŢIA "CENTRUL PENTRU DEZVOLTAREA INTREPRINDERILOR MICI SI MIJLO30385650-ASOCIATIA "CASA TRANSILVANIA"</t>
  </si>
  <si>
    <t>L: ASOCIATIA INCEPTUS ROMANIA (CUI 27845805); Parteneri -26911994-ASOCIATIA DEZVOLTAREA CAPITALULUI UMAN449981-FIATEST SRLBE-0550582589-ROMBEL - COMMUNAUTE ROUMAINE EN BELGIQUE</t>
  </si>
  <si>
    <t>L: AGENTIA PENTRU INTREPRINDERI MICI SI MIJLOCII, ATRAGERE DE INVESTITII SI PROMOVARE A EXPORTULUI CLUJ-NAPOCA (CUI 18579003); Parteneri -4305849-UNIVERSITATEA BABES BOLYAI/RECTORAT</t>
  </si>
  <si>
    <t>L: ASOCIATIA INCEPTUS ROMANIA (CUI 27845805); Parteneri -4347658-CAMERA DE COMERŢ SI INDUSTRIE BISTRIŢA-NĂSĂUD449981-FIATEST SRL34190465-PATRONATUL TINERILOR ÎNTREPRINZĂTORI CLUJ</t>
  </si>
  <si>
    <t>L: ASOCIATIA PROFESIONALA NEGUVERNAMENTALA DE ASISTENTA SOCIALA ASSOC (CUI 7930701); Parteneri -17041838-NORD QUALITY CONSULTING SRL26392927-ASOCIATIA CENTRUL DE CERCETARE SI FORMARE A UNIVERSITATII DE NORD 3626905- COMUNA SATULUNG/administratie28743544-SCOALA GIMNAZIALA FINTEUSU MIC15018391-ASOCIAŢIA CREST</t>
  </si>
  <si>
    <t>L: ASOCIATIA PROFESIONALA NEGUVERNAMENTALA DE ASISTENTA SOCIALA ASSOC (CUI 7930701); Parteneri -4495042-COMUNA NĂPRADEA/administratie18900838-SCOALA GIMNAZIALA TRAIAN CRETU NAPRADEA</t>
  </si>
  <si>
    <t>L: JUDEŢUL BISTRIŢA-NĂSĂUD (CUI 4347550); Parteneri -22386388-FUNDAŢIA SATEAN17253210-CENTRUL DE CONSULTANŢĂ ŞI STUDII EUROPENE SRL11703537-SOCIAL INTELLIGENCE PROJECTS S.R.L.17012816-BROTAC MEDICAL CENTER SRL4427064-COMUNA LECHINŢA19091352-LICEUL TEHNOLOGIC LECHINTA31248740-ASOCIAŢIA PROACTIV BISTRIŢA16712455-MURIVISAN SRL</t>
  </si>
  <si>
    <t>L: JUDEŢUL BISTRIŢA-NĂSĂUD (CUI 4347550); Parteneri -22386388-FUNDAŢIA SATEAN17253210-CENTRUL DE CONSULTANŢĂ ŞI STUDII EUROPENE SRL11703537-SOCIAL INTELLIGENCE PROJECTS S.R.L.17012816-BROTAC MEDICAL CENTER SRL4730601-LICEUL TEORETIC CONSTANTIN ROMANU VIVU TEACA4548899-COMUNA TEACA16712455-MURIVISAN SRL</t>
  </si>
  <si>
    <t>L: SIAB DEVELOPMENT SRL (CUI 24501629); Parteneri -97446640589-Associazione di Promozione Sociale SPIRIT ROMANESC ONLUS</t>
  </si>
  <si>
    <t>L: SIAB DEVELOPMENT SRL (CUI 24501629); Parteneri -G99182404-ASOCIACION ACASA</t>
  </si>
  <si>
    <t>L: CAMERA DE COMERT SI INDUSTRIE CLUJ (CUI 5201790); Parteneri -</t>
  </si>
  <si>
    <t>L: RELIANS CORP SRL (CUI 13572900); Parteneri -4305849-UNIVERSITATEA BABES BOLYAI/RECTORAT27724544-ASOCIATIA ROMANIAN TECH STARTUPS (ASOCIATIA ROMANA PENTRU ANTREPRE18464534-ASOCIATIA CENTRUL REGIONAL DE FORMARE-EVALUARE-ATESTARE ANTREPRENO</t>
  </si>
  <si>
    <t>L: ASOCIATIA PATRONALA A FURNIZORILOR DE FORMARE PROFESIONALA DIN ROMANIA (CUI 29323956); Parteneri -</t>
  </si>
  <si>
    <t>L: OTP CONSULTING ROMANIA SRL (CUI 22367769); Parteneri -</t>
  </si>
  <si>
    <t>L: ROGEPA SRL (CUI 17465108); Parteneri -</t>
  </si>
  <si>
    <t>L: ICEBERG CONSULTING SRL (CUI 17090857); Parteneri -</t>
  </si>
  <si>
    <t>L: BEST SMART CONSULTING SRL (CUI 21040008); Parteneri -</t>
  </si>
  <si>
    <t>L: GRUPUL DE CONSULTANTA PENTRU DEZVOLTARE DCG SRL (CUI 21210838); Parteneri -</t>
  </si>
  <si>
    <t>L: INFORMATICA SA (CUI 55553); Parteneri -</t>
  </si>
  <si>
    <t>L: T SMART SERVICII SRL (CUI 16189799); Parteneri -</t>
  </si>
  <si>
    <t>L: COMUNA REMETEA CHIOARULUI/administrativ (CUI 3694586); Parteneri -15946512-3 ART SRL14988013-ASOCIATIA FILANTROPICA "SFANTUL IERARH IOSIF MARTURISITORUL"28829964-SCOALA GIMNAZIALA REMETEA CHIOARULUI</t>
  </si>
  <si>
    <t>L: CAMERA DE COMERŢ SI INDUSTRIE BISTRIŢA-NĂSĂUD (CUI 4347658); Parteneri -</t>
  </si>
  <si>
    <t>L: 3 ART SRL (CUI 15946512); Parteneri -</t>
  </si>
  <si>
    <t>L: FILIALA TRANSILVANIA A ASOCIATIEI ROMANE PENTRU INDUSTRIA ELECTRONICA SI DE SOFTWARE (CUI 16956956); Parteneri -</t>
  </si>
  <si>
    <t>L: ASOCIATIA GRUPUL DE ACTIUNE LOCALA BISTRITA 2027 (CUI 37215874); Parteneri -</t>
  </si>
  <si>
    <t>L: ORAŞ BORŞA (CUI 3627544); Parteneri -35753656-ASOCIAŢIA START PENTRU PERFORMANŢĂ27906198-S.C.JOB TRAINER MOTOC S.R.L.</t>
  </si>
  <si>
    <t>L: PICOIL INFO CONSULT SRL (CUI 8804531); Parteneri -27923881-HR PERFORM TRAINING SRL</t>
  </si>
  <si>
    <t>L: ASOCIATIA "CONSENSUAL" (CUI 15102424); Parteneri -34599576-FORMVEST-ÎNTREPRINDERE SOCIALĂ SRL</t>
  </si>
  <si>
    <t>L: ASOCIATIA GRUPUL DE ACTIUNE LOCALA DEJ (CUI 38545188); Parteneri -</t>
  </si>
  <si>
    <t>L: ASOCIATIA GAL URBAN TURDA (CUI 38542823); Parteneri -</t>
  </si>
  <si>
    <t>L: ASOCIATIA GRUPUL DE ACTIUNE LOCALA CAREI PENTRU COEZIUNE SOCIALA (CUI 38445537); Parteneri -</t>
  </si>
  <si>
    <t>L: ASOCIATIA GRUPUL DE ACTIUNE LOCALA PLAIURI SOMESENE (CUI 38509479); Parteneri -</t>
  </si>
  <si>
    <t>L: COMUNA VALEA IERII/Primar (CUI 5562115); Parteneri -8919965-FUNDAŢIA MILLENIUM10860991-SOCIETATEA NATIONALA DE CRUCE ROSIE DIN ROMANIA FILIALA CLUJ18017137-SCOALA GIMNAZIALĂ VALEA IERII33326284-TIGER SECURITY SERVICES S.A.</t>
  </si>
  <si>
    <t>L: CEMACON -  S.A. (CUI 677858); Parteneri -</t>
  </si>
  <si>
    <t>L: SCC SERVICES ROMANIA S.R.L. (CUI 18544528); Parteneri -</t>
  </si>
  <si>
    <t>L: ASOCIATIA DE CONSULTANTA SOCIALA SI FORMARE PROFESIONALA VEST (CUI 26674804); Parteneri -26734051-ASOCIAŢIA SPRIJIN SOCIAL ŞI PROFESIONAL NORD-VEST</t>
  </si>
  <si>
    <t>L: ASOCIATIA CERID-CENTRE FOR EQUAL RIGHTS, INCLUSION AND DEVELOPMENT (CUI 35800707); Parteneri -25614863-ASOCIATIA EUROPEANA PENTRU O VIATA MAI BUNA18906849-FUNDATIA CENTRUL DE RESURSE PENTRU EDUCATIE SI FORMARE PROFESIONAL</t>
  </si>
  <si>
    <t>L: ASOCIATIA GRUPUL DE ACTIUNE LOCALA BAIA MARE (CUI 38528187); Parteneri -</t>
  </si>
  <si>
    <t>L: GEDEON RICHTER ROMANIA SA (CUI 1200929); Parteneri -</t>
  </si>
  <si>
    <t>L: PLEXUS SERVICES RO SRL (CUI 25153581); Parteneri -</t>
  </si>
  <si>
    <t>L: TAPARO SA (CUI 17048267); Parteneri -</t>
  </si>
  <si>
    <t>L: DELGAZ GRID S.A. (CUI 10976687); Parteneri -</t>
  </si>
  <si>
    <t>L: S.C. AMD SERVICES S.R.L. (CUI 8353687); Parteneri -26173250-AVANGARDE TECHNOLOGIES CONSULTING S.R.L.</t>
  </si>
  <si>
    <t>L: FUNDATIA PENTRU INGRIJIREA VARSTNICULUI (CUI 10466904); Parteneri -</t>
  </si>
  <si>
    <t>L: COMUNA CĂMĂRAŞU (CUI 4426166); Parteneri -34419195-ASOCIAŢIA PRO IBD SES</t>
  </si>
  <si>
    <t>L: ORASUL SALISTEA DE SUS (CUI 3627382); Parteneri -14988013-ASOCIATIA FILANTROPICA "SFANTUL IERARH IOSIF MARTURISITORUL"</t>
  </si>
  <si>
    <t>L: ASOCIATIA DIECEZANA "CARITAS" GRECO-CATOLICA MARAMURES (CUI 11326615); Parteneri -30055695-ASOCIATIA VIS JUVENTUM</t>
  </si>
  <si>
    <t>L: ASOCIAŢIA ORGANIZAŢIA CARITAS A DIECEZEI SATU MARE (CUI 4960929); Parteneri -</t>
  </si>
  <si>
    <t>L: FUNDATIA CARITABILA SFANTUL DANIEL (CUI 9006082); Parteneri -34652513-CENTRUL PENTRU AFACERI SOLIDARE SRL</t>
  </si>
  <si>
    <t>L: ASOCIATIA CARITAS EPARHIAL GRECO-CATOLIC CLUJ (CUI 11308449); Parteneri -</t>
  </si>
  <si>
    <t>L: ASOCIATIA TRANSILVANIA HELP PENTRU INTEGRAREA PERSOANELOR CU DIZABILITATI (CUI 30913691); Parteneri -16189799-T SMART SERVICII SRL</t>
  </si>
  <si>
    <t>L: ASOCIATIA CARITAS EPARHIAL GRECO-CATOLIC CLUJ (CUI 11308449); Parteneri -34652513-CENTRUL PENTRU AFACERI SOLIDARE SRL32302961-CIT - IRECSON CENTRUL DE INFORMARE TEHNOLOGICĂ SRL</t>
  </si>
  <si>
    <t>L: DIRECTIA DE ASISTENTA SOCIALA (CUI 16047824); Parteneri -4960929-ASOCIAŢIA ORGANIZAŢIA CARITAS A DIECEZEI SATU MARE</t>
  </si>
  <si>
    <t>L: Directia de Asistenta Sociala (CUI 14728757); Parteneri -</t>
  </si>
  <si>
    <t>L: ASOCIATIA GAL POARTA TRANSILVANIEI (CUI 31014065); Parteneri -34347404-ASOCIAŢIA SMART SES ,, SFÂNTUL GAVRIL"</t>
  </si>
  <si>
    <t>L: 3 ART SRL (CUI 15946512); Parteneri -38550672-ASOCIAŢIA STANDARDE PENTRU BAIA MARE</t>
  </si>
  <si>
    <t>L: COMUNA VAD (CUI 4485502); Parteneri -34419195-ASOCIAŢIA PRO IBD SES</t>
  </si>
  <si>
    <t>L: SOCIETATEA NATIONALA DE CRUCE ROSIE DIN ROMANIA FILIALA MARAMURES (CUI 8233559); Parteneri -3694918-ORAŞ BAIA SPRIE/PRIMAR</t>
  </si>
  <si>
    <t>L: ASOCIATIA ROMANA ANTI-SIDA (CUI 5466592); Parteneri -38827014-ASOCIAŢIA "RĂMÂI ACASA" FILIALA MARAMUREŞ</t>
  </si>
  <si>
    <t>L: XEROM SERVICE S.R.L. (CUI 2769214); Parteneri -16189799-T SMART SERVICII SRL</t>
  </si>
  <si>
    <t>L: INTELIGENT PACK S.R.L. (CUI 25318531); Parteneri -28154654-CENTRUL DE EXCELENŢĂ PENTRU RESURSE COMUNITARE SRL38528543-BODO GREEN CAPITAL S.R.L.</t>
  </si>
  <si>
    <t>L: COMUNA RECEA/Proiecte (CUI 3627757); Parteneri -28852142-CENTRUL DE INOVARE SI DEZVOLTARE DURABILA NORD-VEST</t>
  </si>
  <si>
    <t>L: COMUNA ROZAVLEA/CONTABILITATE (CUI 3627862); Parteneri -28852142-CENTRUL DE INOVARE SI DEZVOLTARE DURABILA NORD-VEST</t>
  </si>
  <si>
    <t>L: COMUNA COPALNIC MANASTUR/PROIECTE (CUI 3695115); Parteneri -38550672-ASOCIAŢIA STANDARDE PENTRU BAIA MARE</t>
  </si>
  <si>
    <t>L: XEROM SERVICE S.R.L. (CUI 2769214); Parteneri -34347323-ASOCIAŢIA SMART SES ALL FOR KIDS</t>
  </si>
  <si>
    <t>L: COMUNA TÎRLIŞUA (CUI 4512356); Parteneri -34023998-HURAD AB SRL</t>
  </si>
  <si>
    <t>L: ORAŞ NĂSĂUD (CUI 4347887); Parteneri -18101229-ASOCIATIA CARITAS EPARHIAL GRECO-CATOLIC CLUJ - FILIALA BISTRITA</t>
  </si>
  <si>
    <t>L: ASOCIAŢIA DE DEZVOLTARE INTERCOMUNITARĂ ZONA METROPOLITANĂ CLUJ (CUI 24922911); Parteneri -4305849-UNIVERSITATEA BABES BOLYAI/RECTORAT</t>
  </si>
  <si>
    <t>L: UNIUNEA NATIONALA A PATRONATULUI ROMAN (CUI 4659307); Parteneri -20768128-CLEMON SRL7959791-HEXALINA COM S.R.L.21551991-SOV CONSULTING SRL</t>
  </si>
  <si>
    <t>L: PRO XPERT CONSULTING S.R.L. (CUI 21580474); Parteneri -17027973-ASOCIATIA PENTRU TINERET FIDELITAS M-CIUC30762068-ASOCIATIA INSTITUTUL PENTRU CERCETARE IN ECONOMIE CIRCULARA SI MED</t>
  </si>
  <si>
    <t>L: FILIALA PATRONATULUI ROMAN DIN JUDETUL HARGHITA (CUI 29529841); Parteneri -17027973-ASOCIATIA PENTRU TINERET FIDELITAS M-CIUC11872994-FIRST JOB SCHOOL SRL2451252-CAMERA DE COMERT SI INDUSTRIE HARGHITA</t>
  </si>
  <si>
    <t>L: ASOCIATIA PATRONALA A INDUSTRIEI DE SOFTWARE SI SERVICII-ANIS (CUI 17015286); Parteneri -</t>
  </si>
  <si>
    <t>L: CAMERA DE COMERŢ INDUSTRIE ŞI AGRICULTURĂ VASLUI (CUI 2433043); Parteneri -21030918-EURO BEST TEAM SRL</t>
  </si>
  <si>
    <t>L: AGRAFICS COMMUNICATION SRL (CUI 15103179); Parteneri -31906323-ADDWISE EUROPEAN EXPERTISE SRL</t>
  </si>
  <si>
    <t>L: AGRAFICS COMMUNICATION SRL (CUI 15103179); Parteneri -4266669-MINISTERUL MUNCII ȘI PROTECȚIEI SOCIALE/Secretar general</t>
  </si>
  <si>
    <t>L: AGRAFICS COMMUNICATION SRL (CUI 15103179); Parteneri -4282044-MONDO CONSULTING  TRAINING S.R.L.</t>
  </si>
  <si>
    <t>L: ASOCIATIA PATRONILOR ŞI MESERIAŞILOR DIN JUDETUL CLUJ (CUI 5626227); Parteneri -30866506-ASOCIAŢIA CLUJ IT34526760-EDUCAŢIE INFORMALĂ S.A.</t>
  </si>
  <si>
    <t>L: ASOCIATIA CENTRUL DE CERCETARE SI FORMARE A UNIVERSITATII DE NORD BAIA MARE (CUI 26392927); Parteneri -35753656-ASOCIAŢIA START PENTRU PERFORMANŢĂ</t>
  </si>
  <si>
    <t>L: ASOCIATIA CENTRUL DE CERCETARE SI FORMARE A UNIVERSITATII DE NORD BAIA MARE (CUI 26392927); Parteneri -30055695-ASOCIATIA VIS JUVENTUM</t>
  </si>
  <si>
    <t>L: ASOCIATIA DIECEZANA "CARITAS" GRECO-CATOLICA MARAMURES (CUI 11326615); Parteneri -30055695-ASOCIATIA VIS JUVENTUM35753656-ASOCIAŢIA START PENTRU PERFORMANŢĂ</t>
  </si>
  <si>
    <t>L: DIRECȚIA DE ASISTENȚĂ SOCIALĂ ȘI MEDICALĂ (CUI 22970653); Parteneri -</t>
  </si>
  <si>
    <t>L: COLEGIUL TEHNIC "ANGHEL SALIGNY" (CUI 3627005); Parteneri -</t>
  </si>
  <si>
    <t>L: NIDEC ORADEA SRL (CUI 30997641); Parteneri -</t>
  </si>
  <si>
    <t>L: EBERSPAECHER EXHAUST TECHNOLOGY ROMANIA SRL (CUI 35351080); Parteneri -</t>
  </si>
  <si>
    <t>L: ASOCIAŢIA GRUPUL DE ACŢIUNE LOCALĂ NAPOCA POROLISSUM (CUI 28885000); Parteneri -</t>
  </si>
  <si>
    <t>L: LICEUL TEHNOLOGIC NR. 1 CADEA (CUI 4593482); Parteneri -</t>
  </si>
  <si>
    <t>L: ASOCIATIA GRUPUL DE ACTIUNE LOCALA LIDER BISTRITA NASAUD (CUI 28862391); Parteneri -</t>
  </si>
  <si>
    <t>L: ASOCIATIA GRUPUL DE ACTIUNE LOCALA VALEA VELJ (GAL VALEA VELJ) (CUI 35265957); Parteneri -30189506-CORPORACTIVE CONSULTING SRL33989473-ASOCIATIA GRUPUL DE ACTIUNE LOCALA "TARA BEIUSULUI"</t>
  </si>
  <si>
    <t>L: SADC EXPERT CONSULTING SRL (CUI 18361075); Parteneri -</t>
  </si>
  <si>
    <t>L: EMS FHP SYSTEMS S.R.L. (CUI 27738850); Parteneri -</t>
  </si>
  <si>
    <t>L: COMUNA BOTIZA/Primar (CUI 3627196); Parteneri -28807567-SCOALA GIMNAZIALA BOTIZA/Contabilitate38868332-ASOCIATIA ANGELS GARDEN</t>
  </si>
  <si>
    <t>L: ASOCIATIA PROFESIONALA NEGUVERNAMENTALA DE ASISTENTA SOCIALA ASSOC (CUI 7930701); Parteneri -</t>
  </si>
  <si>
    <t>L: ESCO ELECTRIC LIGHT SRL (CUI 25604908); Parteneri -</t>
  </si>
  <si>
    <t>L: COMUNA STRIMTURA/contabilitate (CUI 3694780); Parteneri -18531110-SCOALA GIMNAZIALA NR. 1 STRAMTURA/Contabilitate38559590-ASOCIAŢIA EXPERT GROUP TRAINING</t>
  </si>
  <si>
    <t>L: NORD CONFOREST SA (CUI 201900); Parteneri -</t>
  </si>
  <si>
    <t>L: ASOCIATIA FILANTROPICA "SFANTUL IERARH IOSIF MARTURISITORUL" (CUI 14988013); Parteneri -28852142-CENTRUL DE INOVARE SI DEZVOLTARE DURABILA NORD-VEST28150059-"ASOCIATIA GETICA"</t>
  </si>
  <si>
    <t>L: COMUNA ONCESTI/PROIECTE (CUI 16405078); Parteneri -32900280-ASOCIAŢIA "MAMA LUCIA"28794564-SCOALA GIMNAZIALA ONCESTI/Contabilitate</t>
  </si>
  <si>
    <t>L: RCG Consulting Group S.R.L. (CUI 28880320); Parteneri -9232411-FUNDATIA WORLD VISION ROMANIA16553198-ARINI SRL</t>
  </si>
  <si>
    <t>L: UNIVERSITATEA BABES BOLYAI/RECTORAT (CUI 4305849); Parteneri -</t>
  </si>
  <si>
    <t>L: RCG Consulting Group S.R.L. (CUI 28880320); Parteneri -7930701-ASOCIATIA PROFESIONALA NEGUVERNAMENTALA DE ASISTENTA SOCIALA ASSOC16553198-ARINI SRL</t>
  </si>
  <si>
    <t>L: COMUNA BIRSANA (CUI 3694810); Parteneri -18336462-SCOALA GIMNAZIALA "MIRCEA VULCANESCU" BIRSANA38283982-ASOCIATIA PENTRU PROMOVAREA VALORILOR RURALE "FUIORUL"</t>
  </si>
  <si>
    <t>L: ORAS SACUENI (CUI 4593474); Parteneri -13817694-FUNDATIA CRESTINA DIAKONIA</t>
  </si>
  <si>
    <t>L: BANCA TRANSILVANIA SA (CUI 5022670); Parteneri -</t>
  </si>
  <si>
    <t>L: RCG Consulting Group S.R.L. (CUI 28880320); Parteneri -37420267-TRIANBIA CONSULTING SRL</t>
  </si>
  <si>
    <t>L: PAROHIA ORTODOXĂ ROMÂNĂ - DESEŞTI (CUI 10962410); Parteneri -14988013-ASOCIATIA FILANTROPICA "SFANTUL IERARH IOSIF MARTURISITORUL"30055695-ASOCIATIA VIS JUVENTUM4672128-EPISCOPIA ORTODOXĂ ROMÂNĂ A MARAMUREŞULUI ŞI SĂTMARULUI</t>
  </si>
  <si>
    <t>L: ASOCIATIA PENTRU INFRASTRUCTURA REGIONALA SI DEZVOLTARE DURABILA - SOMES DEJ (CUI 15685050); Parteneri -4548821-ORAŞ BECLEAN</t>
  </si>
  <si>
    <t>L: TRENCADIS CORP SRL (CUI 20415754); Parteneri -</t>
  </si>
  <si>
    <t>L: COLEGIUL ECONOMIC "NICOLAE TITULESCU"/Director (CUI 3694942); Parteneri -</t>
  </si>
  <si>
    <t>L: COLEGIUL EMIL NEGRUTIU (CUI 5528288); Parteneri -18884716-INFO MIAD S.R.L.G86732294-ASOC CIVICA DE COMUNICACION Y EDUCACION "SOPHIA" (ACCESO)</t>
  </si>
  <si>
    <t>L: NTT DATA ROMANIA S.A. (CUI 13091574); Parteneri -</t>
  </si>
  <si>
    <t>L: RCG Consulting Group S.R.L. (CUI 28880320); Parteneri -36915497-TRIANBIA FORMARE SRL</t>
  </si>
  <si>
    <t>L: SOV CONSULTING SRL (CUI 21551991); Parteneri -39450388-ASOCIAŢIA ÎNTREPRINZĂTORILOR MARAMUREŞ</t>
  </si>
  <si>
    <t>L: ASOCIAŢIA CLUBUL SPORTIV "AQUA 1969 BAIA MARE " (CUI 30097968); Parteneri -3126730-COLEGIUL ECONOMIC "VIRGIL MADGEARU" GALATI</t>
  </si>
  <si>
    <t>L: COMITNET  SRL (CUI 30915242); Parteneri -</t>
  </si>
  <si>
    <t>L: UNIVERSITATEA TEHNICA DIN CLUJ - NAPOCA (CUI 4288306); Parteneri -</t>
  </si>
  <si>
    <t>L: UNIVERSITATEA DIN ORADEA (CUI 4287939); Parteneri -18261599-ASOCIATIA PENTRU PROMOVAREA AFACERILOR IN ROMANIA</t>
  </si>
  <si>
    <t>L: INFO MIAD S.R.L. (CUI 18884716); Parteneri -6136290-LICEUL TEHNOLOGIC OCNA MUREŞ</t>
  </si>
  <si>
    <t>L: UNIVERSITATEA DE MEDICINA SI FARMACIE ,, IULIU HATIEGANU" CLUJ NAPOCA (CUI 4288047); Parteneri -</t>
  </si>
  <si>
    <t>L: ASOCIATIA CENTRUL DE CERCETARE SI FORMARE A UNIVERSITATII DE NORD BAIA MARE (CUI 26392927); Parteneri -30055695-ASOCIATIA VIS JUVENTUM35753656-ASOCIAŢIA START PENTRU PERFORMANŢĂ</t>
  </si>
  <si>
    <t>L: LICEUL TEHNOLOGIC NR. 1, ORAS VALEA LUI MIHAI/- (CUI 4687226); Parteneri -40038136-ASOCIATIA BIHOR WEST PROFESSIONAL</t>
  </si>
  <si>
    <t>L: ASOCIAŢIA EXPERT GROUP TRAINING (CUI 38559590); Parteneri -2843019-LICEUL TEHNOLOGIC ENERGETIC, MUNICIPIUL CÂMPINA/Contabilitate4318040-COLEGIUL TEHNIC "COSTIN D.NENITESCU"/Contabilitate</t>
  </si>
  <si>
    <t>L: RCG Consulting Group S.R.L. (CUI 28880320); Parteneri -21504493-RSC CONSULTING SRL</t>
  </si>
  <si>
    <t>L: ENDAVA ROMANIA SRL (CUI 9533457); Parteneri -4288306-UNIVERSITATEA TEHNICA DIN CLUJ - NAPOCA</t>
  </si>
  <si>
    <t>L: PROFICONT STATEMENTS SRL (CUI 21924888); Parteneri -32664457-ANIRI CONSULT SRL40708910-FEDORA IT SOLUTIONS S.R.L.</t>
  </si>
  <si>
    <t>L: PROFICONT STATEMENTS SRL (CUI 21924888); Parteneri -18527675-SWOT SRL41385354-LEADERS LEARNING  CONSULTING S.R.L.</t>
  </si>
  <si>
    <t>L: DIRECȚIA DE ASISTENȚĂ SOCIALĂ ȘI MEDICALĂ (CUI 22970653); Parteneri -15418983-DIRECTIA GENERALA DE ASISTENTA SOCIALA SI PROTECTIA COPILULUI A JU14436442-CENTRUL REGIONAL DE FORMARE PROFESIONALA A ADULTILOR CLUJ</t>
  </si>
  <si>
    <t>L: ROGEPA SRL (CUI 17465108); Parteneri -28154654-CENTRUL DE EXCELENŢĂ PENTRU RESURSE COMUNITARE SRL</t>
  </si>
  <si>
    <t>L: FEDERATIA NATIONALA A SINDICATELOR DIN INDUSTRIA ALIMENTARA “SINDALIMENTA” (CUI 7221327); Parteneri -</t>
  </si>
  <si>
    <t>L: ASOCIATIA GRUP DE ACTIUNE LOCALA TŐVISHÁT (CUI 29056140); Parteneri -14177941-ASCENDO S.R.L.27191689-ASOCIATIA APIROMI17368989-FORMAROM S.R.L.</t>
  </si>
  <si>
    <t>L: CENTRUL DE RESURSE PENTRU COMUNITATILE DE ROMI (CUI 12550253); Parteneri -33799460-ASOCIATIA GRUP DE ACTIUNE LOCALA POARTA APUSENILOR5669392-COMUNA CHETANI</t>
  </si>
  <si>
    <t>L: ASOCIAŢIA GRUPUL DE ACŢIUNE LOCALĂ NAPOCA POROLISSUM (CUI 28885000); Parteneri -17978677-ŞCOALA GIMNAZIALĂ SĂCUIEU,COM.SĂCUIEU5698118-COMUNA SACUIEU</t>
  </si>
  <si>
    <t>L: ASOCIATIA GRUPUL DE ACTIUNE LOCALA LIDER BISTRITA NASAUD (CUI 28862391); Parteneri -4512291-COMUNA MĂGURA ILVEI28180556-ŞCOALA GIMNAZIALĂ DARIU POP</t>
  </si>
  <si>
    <t>L: FUNDATIA CENTRUL DE RESURSE PENTRU EDUCATIE SI FORMARE PROFESIONALA (CUI 18906849); Parteneri -</t>
  </si>
  <si>
    <t>L: ASOCIATIA GAL POARTA TRANSILVANIEI (CUI 31014065); Parteneri -12292987-EDUCONS S.R.L.12469656-IDAS GROUP S.R.L.36561357-ASOCIATIA GRUP DE ACTIUNE LOCALA PADUREA CRAIULUI</t>
  </si>
  <si>
    <t>L: S.C.JOB TRAINER MOTOC S.R.L. (CUI 27906198); Parteneri -</t>
  </si>
  <si>
    <t>L: ASOCIATIA INCEPTUS ROMANIA (CUI 27845805); Parteneri -4347658-CAMERA DE COMERŢ SI INDUSTRIE BISTRIŢA-NĂSĂUD</t>
  </si>
  <si>
    <t>L: ASOCIATIA INCEPTUS ROMANIA (CUI 27845805); Parteneri -449981-FIATEST SRL</t>
  </si>
  <si>
    <t>L: ASOCIATIA CENTRUL REGIONAL DE FORMARE-EVALUARE-ATESTARE ANTREPRENORIALA SI PROFESIONALA (CUI 18464534); Parteneri -15361526-COMARGO SRL</t>
  </si>
  <si>
    <t>L: INTERACT BUSINESS COMMUNICATIONS SRL (CUI 9765309); Parteneri -</t>
  </si>
  <si>
    <t>L: CENTRUL JUDETEAN DE RESURSE SI ASISTENTA EDUCATIONALA MARAMURES (CUI 23219736); Parteneri -4279855-INSPECTORATUL SCOLAR JUDETEAN DAMBOVITA</t>
  </si>
  <si>
    <t>L: CENTRUL DE EXCELENŢĂ PENTRU RESURSE COMUNITARE SRL (CUI 28154654); Parteneri -23839525-ASOCIAŢIA "PROVALOARE"</t>
  </si>
  <si>
    <t>L: SOV CONSULTING SRL (CUI 21551991); Parteneri -20768128-CLEMON SRL28245892-INSTITUTUL PENTRU ACTIUNE CIVICA SI ORGANIZAREA SOCIETATII-ACTA</t>
  </si>
  <si>
    <t>L: ASOCIAŢIA ÎNTREPRINZĂTORILOR MARAMUREŞ (CUI 39450388); Parteneri -20768128-CLEMON SRL21551991-SOV CONSULTING SRL</t>
  </si>
  <si>
    <t>L: ASOCIATIA PROFESIONALA NEGUVERNAMENTALA DE ASISTENTA SOCIALA ASSOC (CUI 7930701); Parteneri -18288250-Comuna Ileanda29067025-ASOCIATIA GAL VALEA SOMESULUI</t>
  </si>
  <si>
    <t>L: ASOCIAŢIA GRUPUL DE ACŢIUNE LOCALĂ ŢARA OAŞULUI (CUI 28810554); Parteneri -21485740-ASOCIATIA PENTRU SPRIJIN SI DEZVOLTARE COMUNITARA TARA OASULUI</t>
  </si>
  <si>
    <t>L: ASOCIATIA DE CONSULTANTA SOCIALA SI FORMARE PROFESIONALA VEST (CUI 26674804); Parteneri -24635230-GENERAL AGRO S.R.L.26734051-ASOCIAŢIA SPRIJIN SOCIAL ŞI PROFESIONAL NORD-VEST</t>
  </si>
  <si>
    <t>L: ASOCIAŢIA DE DEZVOLTARE ŞI INOVARE SOCIALĂ PENTRU TINERET ŞI PERSOANE DIN GRUPURI VULNERABILE ASIST (CUI 37217050); Parteneri -24532374-ASOCIATIA OPERATORILOR DIN AGRICULTURA ECOLOGICA BIO ROMANIA2795310-INSTITUTUL NATIONAL DE CERCETARE-DEZVOLTARE PENTRU MASINI SI INSTAL</t>
  </si>
  <si>
    <t>L: CORPORACTIVE CONSULTING SRL (CUI 30189506); Parteneri -17918969-DAST SYSTEMS SRL</t>
  </si>
  <si>
    <t>L: CELESTICA ( ROMANIA ) SRL (CUI 16386391); Parteneri -</t>
  </si>
  <si>
    <t>L: ASOCIATIA PROFESIONALA NEGUVERNAMENTALA DE ASISTENTA SOCIALA ASSOC (CUI 7930701); Parteneri -3694918-ORAŞ BAIA SPRIE/PRIMAR4884813-LICEUL TEHNOLOGIC DE TRANSPORTURI AUTO BAIA SPRIE</t>
  </si>
  <si>
    <t>L: ASOCIAŢIA GRUPUL DE ACŢIUNE LOCALĂ ŢARA NĂSĂUDULUI (CUI 28927903); Parteneri -24260911-FUNDATIA CIVITAS PENTRU SOCIETATEA CIVILA CLUJ35496510-FUNDAŢIA HEKS/EPER ROMÂNIA</t>
  </si>
  <si>
    <t>L: COMUNA ROZAVLEA/CONTABILITATE (CUI 3627862); Parteneri -</t>
  </si>
  <si>
    <t>L: ORAS SACUENI (CUI 4593474); Parteneri -4593482-LICEUL TEHNOLOGIC NR. 1 CADEA21426298-SCOALA GIMNAZIALA ,,TOLDY" SINNICOLAU DE MUNTE4660760-LICEUL TEORETIC PETOFI SANDOR</t>
  </si>
  <si>
    <t>L: ORASUL SEINI (CUI 3627765); Parteneri -4884830-LICEUL TEHNOLOGIC AGRICOL ,,ALEXIU BERINDE" SEINI</t>
  </si>
  <si>
    <t>L: YMAC SABY COMPANY SRL (CUI 31252148); Parteneri -4143208-CAMERA DE COMERT,INDUSTRIE SI AGRICULTURA A JUDETULUI ARAD14305480-UNIVERSITATEA DE VEST "VASILE GOLDIŞ" ARAD21647060-GRANT CONSULTING SRL</t>
  </si>
  <si>
    <t>L: YMAC SABY COMPANY SRL (CUI 31252148); Parteneri -21647060-GRANT CONSULTING SRL</t>
  </si>
  <si>
    <t>L: EVOZON SYSTEMS SRL (CUI 18024002); Parteneri -</t>
  </si>
  <si>
    <t>L: AROBS TRANSILVANIA SOFTWARE S.A. (CUI 11291045); Parteneri -</t>
  </si>
  <si>
    <t>L: YMAC SABY COMPANY SRL (CUI 31252148); Parteneri -34776554-RED VISION SRL28607917-ANCIR EXPERT S.R.L.</t>
  </si>
  <si>
    <t>L: CONTITECH FLUID AUTOMOTIVE ROMÂNIA SRL (CUI 13210772); Parteneri -</t>
  </si>
  <si>
    <t>L: ENDAVA ROMANIA SRL (CUI 9533457); Parteneri -</t>
  </si>
  <si>
    <t>L: WENS TOUR SRL (CUI 9219790); Parteneri -</t>
  </si>
  <si>
    <t>L: ASOCIATIA SOCIETATEA ROMANA DE PROTECTIA MEDIULUI (CUI 26392820); Parteneri -41974945-ASOCIATIA CENTRUL DE EXCELENTA PENTRU INTEGRAREA EDUCATIONALA SI S37217050-ASOCIAŢIA DE DEZVOLTARE ŞI INOVARE SOCIALĂ PENTRU TINERET ŞI PERSO</t>
  </si>
  <si>
    <t>L: EURINPRO ADVISORY S.R.L. (CUI 15427493); Parteneri -34266644-BEST DAVNIC 73 S.R.L.</t>
  </si>
  <si>
    <t>L: EURINPRO ADVISORY S.R.L. (CUI 15427493); Parteneri -35621787-SOLUTIONS 30 EASTERN EUROPE SRL</t>
  </si>
  <si>
    <t>L: FUNDATIA CIVITAS PENTRU SOCIETATEA CIVILA CLUJ (CUI 24260911); Parteneri -</t>
  </si>
  <si>
    <t>L: FUNDATIA STAR OF HOPE ROMANIA (CUI 11369233); Parteneri -4488681-ASOCIAȚIA CENTRUL DIECEZAN CARITAS IAŞI14497091-DAL CONSULTING S.R.L.19195566-ŞCOALA GIMNAZIALĂ "ANASTASIE PANU" HUŞI3602736-UNITATEA ADMINISTRATIV TERITORIALA  MUNICIPIUL HUŞI</t>
  </si>
  <si>
    <t>L: COMUNA DRAGOMIREŞTI/UAT DRAGOMIREȘTI (CUI 4226494); Parteneri -24014461-FUNDAŢIA "EDINFO"26203254-UNIVERSITATEA "APOLLONIA" DIN IAȘI18906849-FUNDATIA CENTRUL DE RESURSE PENTRU EDUCATIE SI FORMARE PROFESIONAL20916518-FUNDAŢIA "SOMERSET"34101697-E.M.I. SUPPORT SYSTEM SRL34370105-E.M.I. CALL DATA  SRL28538353-ŞCOALA GIMNAZIALĂ NR. 1 SAT RĂDENI/secretariat28627850-LICEUL TEHNOLOGIC VLADIA/secretariat</t>
  </si>
  <si>
    <t>L: COMUNA PETRICANI (CUI 2614210); Parteneri -28112489-ASOCIATIA " EDUCATIE SI VIITOR "15766236-PLURI CONSULTING GRUP SRL14087083-SCOALA PROFESIONALA comuna PETRICANI</t>
  </si>
  <si>
    <t>L: MUNICIPIUL MOINEŞTI (CUI 4591490); Parteneri -15203674-RomActiv Business Consulting SRL29116292-GRUPUL DE ACŢIUNE LOCALĂ VALEA MUNTELUI - AFJ</t>
  </si>
  <si>
    <t>L: MUNICIPIUL DOROHOI (CUI 4112945); Parteneri -21135353-ASOCIATIA "CLARA"17694799-ANCORADI GRUP SRL</t>
  </si>
  <si>
    <t>L: MUNICIPIUL ONEŞTI (CUI 4353250); Parteneri -23290477-IDEL INNOVATION SRL29116292-GRUPUL DE ACŢIUNE LOCALĂ VALEA MUNTELUI - AFJ</t>
  </si>
  <si>
    <t>L: UNITATEA ADMINISTRATIV TERITORIALA  MUNICIPIUL HUŞI (CUI 3602736); Parteneri -4488681-CENTRUL DIECEZAN "CARITAS" IAŞI25387094-ASCEDO INTERNATIONAL SRL</t>
  </si>
  <si>
    <t>L: MUNICIPIUL BOTOSANI (CUI 3372882); Parteneri -15103179-AGRAFICS COMMUNICATION SRL18690221-ASOCIATIA "PARTNET - PARTENERIAT PENTRU DEZVOLTARE DURABILA"</t>
  </si>
  <si>
    <t>L: MUNICIPIUL BACĂU (CUI 4278337); Parteneri -19861729-GEA STRATEGY  CONSULTING SA18690221-ASOCIATIA "PARTNET - PARTENERIAT PENTRU DEZVOLTARE DURABILA"</t>
  </si>
  <si>
    <t>L: UNIVERSITATEA "GEORGE BACOVIA" (CUI 9077555); Parteneri -34652513-CENTRUL PENTRU AFACERI SOLIDARE SRL32302961-CIT - IRECSON CENTRUL DE INFORMARE TEHNOLOGICĂ SRLESB19178961-ARJE FORMACION SL</t>
  </si>
  <si>
    <t>L: CONSILIUL NATIONAL AL INTREPRINDERILOR PRIVATE MICI SI MIJLOCII DIN ROMANIA (CUI 5541651); Parteneri -21647540-GLOBAL COMMERCIUM DEVELOPMENT SRL11616139-AGENTIA DE DEZVOLTARE REGIONALA "NORD-EST"B27700475-Metodo Estudios Consultores SLU33888924-FUNDATIA CENTRUL PENTRU ACCES LA EXPERTIZA STUDENTILOR SI ABSOLVEN</t>
  </si>
  <si>
    <t>L: ASOCIAŢIA DE DEZVOLTARE INTERCOMUNITARĂ "EURONEST" - A.D.I.E. (CUI 23198960); Parteneri -16638588-EASTERN MARKETING INSIGHTS S.R.L.4541580-MUNICIPIUL IAŞI</t>
  </si>
  <si>
    <t>L: FUNDATIA "CORONA" (CUI 11688836); Parteneri -3422492-CAMERA DE COMERT SI INDUSTRIE A JUDETULUI IASI</t>
  </si>
  <si>
    <t>L: CAMERA DE COMERT SI INDUSTRIE A JUDETULUI NEAMT (CUI 3223660); Parteneri -32291927-INNOVA PROJECT CONSULTING SRL</t>
  </si>
  <si>
    <t>L: ASOCIATIA DE DEZVOLTARE INTERCOMUNITARA "EURONEST" - A.D.I.E. (CUI 23198960); Parteneri -24433338-ASOCIAŢIA ORIENTAT23028574-DEVELOPMENT TRAINING CONSULTING SRL18432710-BLUE CONSULTING SRL17909561-AGENTIA PENTRU INTREPRINDERI MICI SI MIJLOCII, ATRAGERE DE INVESTI</t>
  </si>
  <si>
    <t>L: IOANIDA TURISM SRL (CUI 28944068); Parteneri -16919630-ASOCIATIA GENERALA A PROFESIONISTILOR IN VANZARI21804350-ASOCIAŢIA "PATRONATUL JUDEŢEAN AL FEMEILOR DE AFACERI DIN ÎNTREPRI16958710-LOOP OPERATIONS SRL</t>
  </si>
  <si>
    <t>L: EASTERN MARKETING INSIGHTS S.R.L. (CUI 16638588); Parteneri -23198960-ASOCIATIA DE DEZVOLTARE INTERCOMUNITARA "EURONEST" - A.D.I.E.14832064-FUNDATIA SOLIDARITATE SI SPERANTA</t>
  </si>
  <si>
    <t>L: CAMERA DE COMERT SI INDUSTRIE (CUI 609667); Parteneri -16455866-ASOCIAŢIA PENTRU INTEGRARE ŞI DEZVOLTARE COMUNITARĂ - INDECO27182699-ACQUISITION CAREER MANAGEMENT SRL15102424-ASOCIATIA "CONSENSUAL"18690221-ASOCIATIA "PARTNET - PARTENERIAT PENTRU DEZVOLTARE DURABILA"4030705-CAMERA DE COMERT SI INDUSTRIE SUCEAVA</t>
  </si>
  <si>
    <t>L: CONSILIUL NATIONAL AL INTREPRINDERILOR PRIVATE MICI SI MIJLOCII DIN ROMANIA (CUI 5541651); Parteneri -11616139-AGENTIA DE DEZVOLTARE REGIONALA "NORD-EST"2612839-JUDETUL NEAMT</t>
  </si>
  <si>
    <t>L: RELIANS CORP SRL (CUI 13572900); Parteneri -14497091-DAL CONSULTING S.R.L.</t>
  </si>
  <si>
    <t>L: ASOCIAȚIA CENTRUL DIECEZAN CARITAS IAŞI (CUI 4488681); Parteneri -</t>
  </si>
  <si>
    <t>L: GE-COST 2001 SRL (CUI 14147932); Parteneri -32456375-4C RURAL STRATEGIC  SRL17419985-TOBIMAR CONSTRUCT S.R.L.</t>
  </si>
  <si>
    <t>L: QUANTA RESURSE UMANE SRL (CUI 14766106); Parteneri -16248682-INFOPROB S.R.L.</t>
  </si>
  <si>
    <t>L: RomActiv Business Consulting SRL (CUI 15203674); Parteneri -17909561-AGENTIA PENTRU INTREPRINDERI MICI SI MIJLOCII, ATRAGERE DE INVESTI</t>
  </si>
  <si>
    <t>L: UNIVERSITATEA "ŞTEFAN CEL MARE" DIN SUCEAVA (CUI 4244423); Parteneri -27782618-ADDVANCES STRATEGIC SOLUTIONS SRL</t>
  </si>
  <si>
    <t>L: UNIVERSITATEA TEHNICĂ "GHEORGHE ASACHI" DIN IAŞI (CUI 4701606); Parteneri -</t>
  </si>
  <si>
    <t>L: GLOBAL COMMERCIUM DEVELOPMENT SRL (CUI 21647540); Parteneri -8780173-FUNDATIA PAEM ALBA30614800-METODO STUDII CONSULTANŢĂ ROMANIA SRL</t>
  </si>
  <si>
    <t>L: UNIC SPORTS SRL (CUI 28995916); Parteneri -16919630-ASOCIATIA GENERALA A PROFESIONISTILOR IN VANZARI21804350-ASOCIAŢIA "PATRONATUL JUDEŢEAN AL FEMEILOR DE AFACERI DIN ÎNTREPRI090160631-CONSUL SA</t>
  </si>
  <si>
    <t>L: ONITRADE LTD. SRL (CUI 5945811); Parteneri -31310770-ASOCIATIA "ASURA"21543425-E.CECA SRL</t>
  </si>
  <si>
    <t>L: COMUNA DOLHEŞTI (CUI 4540593); Parteneri -15975232-LACONSEIL SRL18739031-ASOCIATIA "IUBIRE SI INCREDERE"17150231-ŞCOALA GIMNAZIALĂ DOLHEŞTI</t>
  </si>
  <si>
    <t>L: COMUNA PUNGEŞTI (CUI 4359393); Parteneri -24014461-FUNDAŢIA "EDINFO"20916518-FUNDAŢIA "SOMERSET"16638588-EASTERN MARKETING INSIGHTS S.R.L.34101697-E.M.I. SUPPORT SYSTEM SRL28687207-ŞCOALA GIMNAZIALĂ NR.1 PUNGEŞTI</t>
  </si>
  <si>
    <t>L: ORASUL STEFANESTI (CUI 3373403); Parteneri -18690221-ASOCIATIA "PARTNET - PARTENERIAT PENTRU DEZVOLTARE DURABILA"3373411-LICEUL "STEFAN D. LUCHIAN" STEFANESTI10288009-TOURISM, HOTEL AND RESTAURANT CONSULTING GROUP SRL</t>
  </si>
  <si>
    <t>L: UAT MUNICIPIUL DOROHOI (CUI 4112945); Parteneri -11688836-FUNDATIA "CORONA"4392462-DIRECTIA ASISTENTA SOCIALA29084760-ŞCOALA GIMNAZIALĂ "MIHAIL KOGĂLNICEANU" DOROHOI4112937-GRADINITA CU PROGRAM PRELUNGIT "STEFAN CEL MARE SI SFANT"</t>
  </si>
  <si>
    <t>L: ASOCIAȚIA CENTRUL DIECEZAN CARITAS IAŞI (CUI 4488681); Parteneri -5645490-COMUNA PREUTEŞTI14124254-ŞCOALA GIMNAZIALĂ PREUTEŞTI</t>
  </si>
  <si>
    <t>L: ASOCIAȚIA CENTRUL DIECEZAN CARITAS IAŞI (CUI 4488681); Parteneri -24538989-ASOCIAŢIA "GIPSY EYE"4541394-COMUNA STOLNICENI-PRĂJESCU/Primaria Comunei Stolniceni Prajescu17152747-ŞCOALA GIMNAZIALĂ COZMEŞTI/Management</t>
  </si>
  <si>
    <t>L: ASOCIAȚIA CENTRUL DIECEZAN CARITAS IAŞI (CUI 4488681); Parteneri -4541068-ORAŞUL TÂRGU FRUMOS4541114-ŞCOALA GIMNAZIALĂ "ION CREANGĂ"34199391-KINEGO SRL</t>
  </si>
  <si>
    <t>L: HR SPECIALISTS SRL (CUI 22108390); Parteneri -15975232-LACONSEIL SRL14832064-FUNDATIA SOLIDARITATE SI SPERANTA</t>
  </si>
  <si>
    <t>L: CENTRADE DIRECT SRL (CUI 18150191); Parteneri -30427470-AMAZING PHOTOS SRL22246112-ASOCIATIA O SANSA PENTRU FIECARE</t>
  </si>
  <si>
    <t>L: UAT COMUNA COSULA (CUI 15676400); Parteneri -2836232-FUNDATIA UNIVERSITARA HYPERION22168715-SCOALA GIMNAZIALA "NICOLAE CALINESCU" COSULA</t>
  </si>
  <si>
    <t>L: UAT ORASUL FLAMANZI (CUI 3372173); Parteneri -21799092-LICEUL TEHNOLOGIC "NICOLAE BALCESCU" - FLAMANZI10288009-TOURISM, HOTEL AND RESTAURANT CONSULTING GROUP SRL3969946-FUNDATIA ICAR</t>
  </si>
  <si>
    <t>L: COMUNA HILISEU-HORIA (CUI 4524938); Parteneri -24797924- SCOALA GIMNAZIALA NR.1 HILISEU HORIA/-36264658-ASOCIATIA ZILE CU SOARE PENTRU INGERASI</t>
  </si>
  <si>
    <t>L: UNIVERSITATEA DE STIINTE AGRONOMICE SI MEDICINA VETERINARA DIN BUCURESTI (CUI 4602041); Parteneri -26392820-ASOCIATIA SOCIETATEA ROMANA DE PROTECTIE A MEDIULUI</t>
  </si>
  <si>
    <t>L: ASOCIATIA "INAPOI LA MUNCA" (CUI 14175584); Parteneri -13829125-ASOCIATIA DE SPRIJIN A SOMERILOR (A.S.S.D)</t>
  </si>
  <si>
    <t>L: ASOCIATIA DE SPRIJIN A SOMERILOR (A.S.S.D) (CUI 13829125); Parteneri -14175584-ASOCIATIA "INAPOI LA MUNCA"</t>
  </si>
  <si>
    <t>L: EURINPRO ADVISORY S.R.L. (CUI 15427493); Parteneri -</t>
  </si>
  <si>
    <t>L: ULTRA SECURITY S.R.L. (CUI 17047865); Parteneri -31443520-ULTRA TRAINING SRL</t>
  </si>
  <si>
    <t>L: COMUNA GRAJDURI / PRIMARIA (CUI 4540542); Parteneri -17140491-ASOCIATIA PENTRU DEZVOLTAREA PROGRAMELOR SOCIALE32879421-ASOCIAŢIA INFOJUS15365811-FILIALA IASI A FUNDATIEI "HOLT ROMANIA - FUNDATIA DE CONSULTANTA S17223210-ŞCOALA GIMNAZIALĂ GRAJDURI/Scoala</t>
  </si>
  <si>
    <t>L: ASOCIATIA BIOSILVA (CUI 24820261); Parteneri -12917717-ASOCIATIA INOVATRIUM3373322-COMUNA FRUMUSICA/primarie22711608-SCOALA GIMNAZIALA NR.1 VLADENI-DEAL14832064-FUNDATIA SOLIDARITATE SI SPERANTA11607939-PROFI ROM FOOD SRL</t>
  </si>
  <si>
    <t>L: ASOCIAŢIA "ADL-PROGRES'' (CUI 17598031); Parteneri -</t>
  </si>
  <si>
    <t>L: PLURI CONSULTING GRUP SRL (CUI 15766236); Parteneri -</t>
  </si>
  <si>
    <t>L: FUNDATIA DE SPRIJIN COMUNITAR (CUI 9626572); Parteneri -</t>
  </si>
  <si>
    <t>L: FEDERATIA AGRICULTORILOR DE MUNTE-SECTOR ECONOMIC V.DORNEI (CUI 10568980); Parteneri -</t>
  </si>
  <si>
    <t>L: ASOCIAŢIA "Q-PROFESSIONALS" (CUI 27357510); Parteneri -</t>
  </si>
  <si>
    <t>L: EASTERN MARKETING INSIGHTS S.R.L. (CUI 16638588); Parteneri -</t>
  </si>
  <si>
    <t>L: FUNDAŢIA "ALĂTURI DE VOI" ROMÂNIA (CUI 14545164); Parteneri -</t>
  </si>
  <si>
    <t>L: ONITRADE LTD. SRL (CUI 5945811); Parteneri -</t>
  </si>
  <si>
    <t>L: CAMERA DE COMERT SI INDUSTRIE A JUDETULUI IASI (CUI 3422492); Parteneri -</t>
  </si>
  <si>
    <t>L: ASOCIATIA "INSTITUTUL PENTRU POLITICI SOCIALE" (CUI 20876448); Parteneri -</t>
  </si>
  <si>
    <t>L: CAMERA DE COMERT SI INDUSTRIE A JUDETULUI NEAMT (CUI 3223660); Parteneri -</t>
  </si>
  <si>
    <t>L: AUTOSERVICE MARINI S.R.L. (CUI 16131460); Parteneri -</t>
  </si>
  <si>
    <t>L: ASOCIATIA "PARTENER" - GRUPUL DE INITIATIVA PENTRU DEZVOLTAREA LOCALA (CUI 13159220); Parteneri -</t>
  </si>
  <si>
    <t>L: ROGLAS IND SRL (CUI 15727903); Parteneri -</t>
  </si>
  <si>
    <t>L: COFICAB EASTERN EUROPE S.R.L. (CUI 16876750); Parteneri -</t>
  </si>
  <si>
    <t>L: ASOCIATIA RO ADMINISTRATIA (CUI 25970305); Parteneri -30504972-ECO RURAL CONSULTING SRL14640409-ASOCIATIA CONSILIUL LOCAL AL INTREPRINDERILOR MICI SI MIJLOCII HAR</t>
  </si>
  <si>
    <t>L: COFICAB PLOIEŞTI SRL (CUI 29965557); Parteneri -</t>
  </si>
  <si>
    <t>L: RU EUROPE SRL (CUI 24843893); Parteneri -23838406-INITINVEST CONSULTING SRL</t>
  </si>
  <si>
    <t>L: CHIMSPORT S.A. (CUI 11836894); Parteneri -</t>
  </si>
  <si>
    <t>L: ASOCIAŢIA "ADL-PROGRES'' (CUI 17598031); Parteneri -14292940-MONDO CONSULT SRL16248682-INFOPROB S.R.L.</t>
  </si>
  <si>
    <t>L: TANGI CERAMIK SRL (CUI 27651973); Parteneri -25767077-GLOBAL TURISM SRL</t>
  </si>
  <si>
    <t>L: SAFIR SRL (CUI 822044); Parteneri -13159220-ASOCIATIA "PARTENER" - GRUPUL DE INITIATIVA PENTRU DEZVOLTAREA LOC</t>
  </si>
  <si>
    <t>L: EURO DSM MANAGEMENT ŞI CONSULTANŢĂ SRL (CUI 27367662); Parteneri -16578303-CONSULTANŢĂ PROFESIONALĂ ŞI RECRUTARE DE PERSONAL S.R.L.</t>
  </si>
  <si>
    <t>L: ASOCIATIA "GRUPUL DE ACTIUNE LOCALA-ANGAJAMENT SOCIAL "GAL-AS" MOINESTI" - AFJ (CUI 38218100); Parteneri -</t>
  </si>
  <si>
    <t>L: ASOCIAŢIA GRUPUL DE ACŢIUNE LOCALĂ "HUŞI - COMUNITATE INCLUZIVĂ" (CUI 38466416); Parteneri -</t>
  </si>
  <si>
    <t>L: ASOCIAŢIA "GAL URBAN RĂDĂUŢI" (CUI 38367722); Parteneri -</t>
  </si>
  <si>
    <t>L: ASOCIAŢIA GRUP ACŢIUNE LOCALĂ '' INOVARE ŞI DEZVOLTARE DURABILĂ '' BACĂU - AFJ (CUI 38513887); Parteneri -</t>
  </si>
  <si>
    <t>L: ASOCIATIA GRUP DE ACTIUNE LOCALA ''BOTOSANI PENTRU VIITOR" (CUI 38475155); Parteneri -</t>
  </si>
  <si>
    <t>L: COMUNA CIPRIAN PORUMBESCU/CONTABILITATE (CUI 16391789); Parteneri -30839544-ASOCIATIA CENTRUL DE RESURSE PENTRU CETATENIE ACTIVA28995916-UNIC SPORTS SRL2528330-FUNDATIA CRESTINA "RHEMA"16809475-ŞCOALA GIMNAZIALĂ CIPRIAN PORUMBESCU/CONTABILITATE</t>
  </si>
  <si>
    <t>L: UNIVERSITATEA "GEORGE BACOVIA" (CUI 9077555); Parteneri -34652513-CENTRUL PENTRU AFACERI SOLIDARE SRL32302961-CIT - IRECSON CENTRUL DE INFORMARE TEHNOLOGICĂ SRL</t>
  </si>
  <si>
    <t>L: DIRECTIA DE ASISTENTA SOCIALA A ORASULUI TIRGU NEAMT (CUI 34777240); Parteneri -9648872-DIRECTIA GENERALA DE ASISTENTA SOCIALA SI PROTECTIA COPILULUI NEAMT</t>
  </si>
  <si>
    <t>L: ASOCIAŢIA FILANTROPICĂ "TRUP ŞI SUFLET" (CUI 23942201); Parteneri -3394309-COMUNA HOCENI35269304-ASOCIAŢIA STREETAWARE</t>
  </si>
  <si>
    <t>L: ASOCIAȚIA CENTRUL DIECEZAN CARITAS IAŞI (CUI 4488681); Parteneri -3552085-COMUNA BEREZENI</t>
  </si>
  <si>
    <t>L: MITROPOLIA MOLDOVEI ŞI BUCOVINEI (CUI 5334656); Parteneri -5268218-PAROHIA "SF. SAVA"</t>
  </si>
  <si>
    <t>L: FILIALA BACAU A SOCIETATII NATIONALE DE CRUCE ROSIE ROMANIA AFJ (CUI 4591937); Parteneri -</t>
  </si>
  <si>
    <t>L: DIRECTIA DE ASISTENTA SOCIALA A ORASULUI TIRGU NEAMT (CUI 34777240); Parteneri -</t>
  </si>
  <si>
    <t>L: COMUNA TANSA (CUI 4540283); Parteneri -4488681-ASOCIAȚIA CENTRUL DIECEZAN CARITAS IAŞI</t>
  </si>
  <si>
    <t>L: ASOCIAŢIA "SF. DAMIAN" (CUI 22371379); Parteneri -</t>
  </si>
  <si>
    <t>L: ASOCIAŢIA PENTRU INTEGRARE ŞI DEZVOLTARE COMUNITARĂ - INDECO (CUI 16455866); Parteneri -20768128-CLEMON SRL27974109-ASOCIAŢIA "ASCEND"</t>
  </si>
  <si>
    <t>L: FUNDATIA DE SPRIJIN COMUNITAR (CUI 9626572); Parteneri -30064634-ASOCIATIA FOUR CHANGE</t>
  </si>
  <si>
    <t>L: ORASUL STEFANESTI (CUI 3373403); Parteneri -</t>
  </si>
  <si>
    <t>L: FUNDAŢIA "ALĂTURI DE VOI" ROMÂNIA (CUI 14545164); Parteneri -21210838-GRUPUL DE CONSULTANTA PENTRU DEZVOLTARE DCG SRL</t>
  </si>
  <si>
    <t>L: UAT MUNICIPIUL SUCEAVA (CUI 4244792); Parteneri -11688836-FUNDATIA "CORONA"23028574-S.C. DEVELOPMENT TRAINING CONSULTING SRL</t>
  </si>
  <si>
    <t>L: UNITATE ADMINISTRATIV TERITORIALA - COMUNA PALTINIS (CUI 3571559); Parteneri -</t>
  </si>
  <si>
    <t>L: UAT COMUNA MIHAILENI (CUI 3672006); Parteneri -</t>
  </si>
  <si>
    <t>L: UAT COMUNA COSULA (CUI 15676400); Parteneri -</t>
  </si>
  <si>
    <t>L: PAROHIA "BINECREDINCIOSUL VOIEVOD STEFAN CEL MARE SI SFANT" (CUI 16410619); Parteneri -14832064-FUNDATIA SOLIDARITATE SI SPERANTA5268218-PAROHIA "SF. SAVA"11076187-PROTOPOPIATUL II IASI</t>
  </si>
  <si>
    <t>L: FUNDATIA SOLIDARITATE SI SPERANTA (CUI 14832064); Parteneri -16410619-PAROHIA "BINECREDINCIOSUL VOIEVOD STEFAN CEL MARE SI SFANT"</t>
  </si>
  <si>
    <t>L: CORPUL EXPERTILOR CONTABILI SI CONTABILILOR AUTORIZATI DIN ROMANIA (CUI 7426179); Parteneri -27855000-RD GLOBAL PROJECT CONSULTING SRL27439521-AVISSO CONSULTING SERVICES SRL</t>
  </si>
  <si>
    <t>L: ASOCIATIA "CLARA" (CUI 21135353); Parteneri -28562769-ASOCIAŢIA "INSTITUTUL PENTRU PARTENERIAT SOCIAL BUCOVINA"28562785-ASOCIAŢIA CONSULTANŢILOR ÎN DEZVOLTARE COMUNITARĂ24820261-ASOCIATIA BIOSILVA3503678-COMUNA POMARLA</t>
  </si>
  <si>
    <t>L: CAMERA DE COMERT SI INDUSTRIE SUCEAVA (CUI 4030705); Parteneri -15102424-ASOCIATIA "CONSENSUAL"</t>
  </si>
  <si>
    <t>L: CAMERA DE COMERT SI INDUSTRIE (CUI 609667); Parteneri -16455866-ASOCIAŢIA PENTRU INTEGRARE ŞI DEZVOLTARE COMUNITARĂ - INDECO15102424-ASOCIATIA "CONSENSUAL"</t>
  </si>
  <si>
    <t>L: CAMERA DE COMERŢ ŞI INDUSTRIE BACĂU (CUI 13904952); Parteneri -17218655-INTRATEST S.A.</t>
  </si>
  <si>
    <t>L: DIRECTIA DE ASISTENTA SOCIALA BOTOSANI (CUI 15305089); Parteneri -13159220-ASOCIATIA "PARTENER" - GRUPUL DE INITIATIVA PENTRU DEZVOLTAREA LOC10863084-LOCATIVA S.A.</t>
  </si>
  <si>
    <t>L: GE-COST 2001 SRL (CUI 14147932); Parteneri -15427493-EURINPRO ADVISORY S.R.L.24404057-FUNDATIA CREATIW</t>
  </si>
  <si>
    <t>L: DIRECTIA GENERALA DE ASISTENTA SOCIALA SI PROTECTIA COPILULUI BACAU (CUI 8550000); Parteneri -4591490-U.A.T. MUNICIPIUL MOINEŞTI</t>
  </si>
  <si>
    <t>L: DIRECŢIA GENERALĂ DE ASISTENŢĂ SOCIALĂ ŞI PROTECŢIA COPILULUI A JUD. VASLUI (CUI 17095927); Parteneri -</t>
  </si>
  <si>
    <t>L: DIRECTIA GENERALA DE ASISTENTA SOCIALA SI PROTECTIA COPILULUI BACAU (CUI 8550000); Parteneri -4455250-COMUNA TAMAŞI</t>
  </si>
  <si>
    <t>L: DIRECTIA GENERALA DE ASISTENTA SOCIALA SI PROTECTIA COPILULUI BACAU (CUI 8550000); Parteneri -</t>
  </si>
  <si>
    <t>L: EASTERN MARKETING INSIGHTS S.R.L. (CUI 16638588); Parteneri -34101697-E.M.I. SUPPORT SYSTEM SRL34370105-E.M.I. CALL DATA  SRL</t>
  </si>
  <si>
    <t>L: DIRECTIA GENERALA DE ASISTENTA SOCIALA SI PROTECTIA COPILULUI NEAMT (CUI 9648872); Parteneri -</t>
  </si>
  <si>
    <t>L: DIRECTIA DE ASISTENTA SOCIALA A MUNICIPIULUI PIATRA NEAMT (CUI 34340120); Parteneri -</t>
  </si>
  <si>
    <t>L: UAT ORASUL FLAMANZI (CUI 3372173); Parteneri -</t>
  </si>
  <si>
    <t>L: COMUNA TODIRENI (CUI 3373381); Parteneri -</t>
  </si>
  <si>
    <t>L: CONTINENTAL AUTOMOTIVE ROMANIA SRL (CUI 12817173); Parteneri -</t>
  </si>
  <si>
    <t>L: UAT ORASUL TÂRGU - NEAMŢ (CUI 2614104); Parteneri -17191592-ŞCOALA GIMNAZIALA " ION CREANGĂ " Tg.Neamt35352980-ASOCIATIA "CASUTA CU MIRACOLE"</t>
  </si>
  <si>
    <t>L: UAT Comuna Fălciu (CUI 4540003); Parteneri -15185560-FAXMEDIA CONSULTING SRL39794870-ASOCIAŢIA FILANTROPIA ORTODOXĂ HUŞI</t>
  </si>
  <si>
    <t>L: ASOCIAȚIA CENTRUL DIECEZAN CARITAS IAŞI (CUI 4488681); Parteneri -28761125-ŞCOALA GIMNAZIALĂ "VICTOR ION POPA" DODEŞTI16368328-COMUNA DODEŞTI</t>
  </si>
  <si>
    <t>L: UNITATEA ADMINISTRATIV TERITORIALA COMUNA CRISTINESTI (CUI 8613973); Parteneri -26016850-SCOALA GIMNAZIALA "IOAN MURARIU" CRISTINESTI38464270-ASOCIATIA PENTRU POLITICI PUBLICE SI INCLUZIUNE SOCIALA</t>
  </si>
  <si>
    <t>L: ASOCIAŢIA GRUP DE ACŢIUNE LOCALĂ BUCOVINA DE MUNTE (CUI 29161897); Parteneri -4441425-COMUNA POJORÎTA/Administartie locala31074318-ASOCIAŢIA ŞANSE EGALE PENTRU PERSOANELE CU NEVOI SPECIALE</t>
  </si>
  <si>
    <t>L: UAT BORLESTI (CUI 2612898); Parteneri -9626572-FUNDATIA DE SPRIJIN COMUNITAR 32401990-ASOCIATIA CULTURAL-SOCIALĂ-ECONOMICĂ "CHRISTIANA "14236924-SCOALA GIMNAZIALA,COMUNA BORLESTI,JUDETUL NEAMT</t>
  </si>
  <si>
    <t>L: INSPECTORATUL SCOLAR AL JUDETULUI VASLUI (CUI 4226435); Parteneri -</t>
  </si>
  <si>
    <t>L: ASOCIATIA "IUBIRE SI INCREDERE" (CUI 18739031); Parteneri -</t>
  </si>
  <si>
    <t>L: INFO EDUCAŢIA SRL (CUI 21913048); Parteneri -24433338-ASOCIAŢIA ORIENTAT</t>
  </si>
  <si>
    <t>L: ASOCIATIA JUNIOR ACHIEVEMENT OF ROMANIA (CUI 4644284); Parteneri -</t>
  </si>
  <si>
    <t>L: LICEUL TEHNOLOGIC "TOMŞA VODĂ" SOLCA (CUI 6728985); Parteneri -14124203-LICEUL TEHNOLOGIC ŞTEFAN CEL MARE CAJVANA16097881-LICEUL TEHNOLOGIC "NICANOR MOROŞAN" PÂRTEŞTII DE JOS</t>
  </si>
  <si>
    <t>L: LICEUL TEHNOLOGIC "VASILE DEAC" VATRA DORNEI (CUI 4604930); Parteneri -</t>
  </si>
  <si>
    <t>L: COLEGIUL SILVIC "BUCOVINA" CÂMPULUNG MOLDOVENESC (CUI 4327260); Parteneri -</t>
  </si>
  <si>
    <t>L: ASOCIATIA INTER CONCORDIA BOTOSANI (CUI 18044379); Parteneri -</t>
  </si>
  <si>
    <t>L: ASOCIATIA " EDUCATIE SI VIITOR " (CUI 28112489); Parteneri -36918655-ASOCIATIA PENTRU INTEGRARE SUSTENABILA " EVOLUTIV "- A.I.S.E.</t>
  </si>
  <si>
    <t>L: CDC SERVICE SRL (CUI 34199359); Parteneri -27803613-CONSULTING  PROTECTION S.R.L.</t>
  </si>
  <si>
    <t>L: PLURI CONSULTING GRUP SRL (CUI 15766236); Parteneri -36931972-ASOCIAŢIA "ŞANSĂ ŞI SPERANŢĂ"</t>
  </si>
  <si>
    <t>L: PLURI CONSULTING GRUP SRL (CUI 15766236); Parteneri -2613265-LICEUL ECONOMIC "ALEXANDRU IOAN CUZA" PIATRA NEAMT</t>
  </si>
  <si>
    <t>L: LICEUL TEHNOLOGIC ECONOMIC "VIRGIL MADGEARU" IAŞI (CUI 4540070); Parteneri -</t>
  </si>
  <si>
    <t>L: DDD SERVICII MEDICALE SRL (CUI 15702470); Parteneri -23725440-FIDES CONSULT SRL</t>
  </si>
  <si>
    <t>L: COLEGIUL TEHNIC "PETRU MUŞAT"/CONDUCERE (CUI 4244571); Parteneri -</t>
  </si>
  <si>
    <t>L: DANKE CONSULTING SRL (CUI 32242070); Parteneri -4541700-ŞCOALA POSTLICEALĂ SANITARĂ "GRIGORE GHICA VODĂ"/Administrativ</t>
  </si>
  <si>
    <t>L: COLEGIUL "ALEXANDRU CEL BUN" GURA HUMORULUI (CUI 4535317); Parteneri -</t>
  </si>
  <si>
    <t>L: ASOCIATIA " EDUCATIE SI VIITOR " (CUI 28112489); Parteneri -2613265-LICEUL ECONOMIC "ALEXANDRU IOAN CUZA" PIATRA NEAMT</t>
  </si>
  <si>
    <t>L: ASOCIATIA "BETANIA" AFJ (CUI 7928353); Parteneri -15101275-MIBA CONSULTING SRL</t>
  </si>
  <si>
    <t>L: UAT COMUNA TOMEŞTI (CUI 4540240); Parteneri -11688836-FUNDATIA "CORONA"17533458-ŞCOALA GIMNAZIALĂ CHICEREA</t>
  </si>
  <si>
    <t>L: CENTRUL DE DEZVOLTARE SOCIALĂ T  CO (CUI 29203305); Parteneri -14545164-FUNDAŢIA "ALĂTURI DE VOI" ROMÂNIA</t>
  </si>
  <si>
    <t>L: AUTOSERVICE MARINI S.R.L. (CUI 16131460); Parteneri -29572582-ŞCOALA POSTLICEALĂ SANITARĂ "CAROL DAVILA"4278701-COLEGIUL TEHNIC "GHEORGHE ASACHI"</t>
  </si>
  <si>
    <t>L: UNIVERSITATEA "ALEXANDRU IOAN CUZA" din IASI (CUI 4701126); Parteneri -</t>
  </si>
  <si>
    <t>L: UNIVERSITATEA TEHNICĂ "GHEORGHE ASACHI" DIN IAŞI (CUI 4701606); Parteneri -35360681-ASOCIATIA DANKE</t>
  </si>
  <si>
    <t>L: COLEGIUL TEHNIC "IOAN C. ŞTEFĂNESCU" IAŞI (CUI 4701096); Parteneri -24014461-FUNDAŢIA "EDINFO"</t>
  </si>
  <si>
    <t>L: UNIVERSITATEA TEHNICĂ "GHEORGHE ASACHI" DIN IAŞI (CUI 4701606); Parteneri -32242070-DANKE CONSULTING SRL</t>
  </si>
  <si>
    <t>L: COLEGIUL TEHNIC "SAMUIL ISOPESCU"/Contabilitate (CUI 4243932); Parteneri -14152491-LICEUL TEHNOLOGIC "OLTEA DOAMNA" DOLHASCA</t>
  </si>
  <si>
    <t>L: LICEUL TEHNOLOGIC "VASILE COCEA" MOLDOVIŢA/Invatamant (CUI 4326701); Parteneri -4327081-LICEUL TEHNOLOGIC "ION NISTOR" VICOVU DE SUS</t>
  </si>
  <si>
    <t>L: UNIVERSITATEA DE MEDICINA SI FARMACIE "GRIGORE T. POPA" DIN IASI (CUI 4701100); Parteneri -26373178-CENTRUL PENTRU DEZVOLTAREA RESURSELOR UMANE "FOR LIFE"</t>
  </si>
  <si>
    <t>L: UNIVERSITATEA TEHNICĂ "GHEORGHE ASACHI" DIN IAŞI (CUI 4701606); Parteneri -27964164-DATA SERV ACCOUNTING SRL</t>
  </si>
  <si>
    <t>L: AVISSO ACCOUNTING SERVICES SRL (CUI 19225039); Parteneri -39012663-BEST STRATEGIC HR SOLUTIONS S.R.L.</t>
  </si>
  <si>
    <t>L: FUNDATIA "SF.IOAN CALABRIA" AFJ (CUI 11748946); Parteneri -9648872-DIRECTIA GENERALA DE ASISTENTA SOCIALA SI PROTECTIA COPILULUI NEAMT34340120-DIRECTIA DE ASISTENTA SOCIALA A MUNICIPIULUI PIATRA NEAMT</t>
  </si>
  <si>
    <t>L: COMUNA CIUREA (CUI 4540658); Parteneri -30839820-ASOCIAŢIA GRUPUL DE ACŢIUNE LOCALĂ "COLINELE IAŞILOR"17130501-ŞCOALA GIMNAZIALĂ BÎRNOVA27303162-ASOCIAŢIA "PRIETENII BÂRNOVEI"</t>
  </si>
  <si>
    <t>L: ASOCIATIA INTER CONCORDIA BOTOSANI (CUI 18044379); Parteneri -3372254-INSPECTORATUL SCOLAR AL JUDETULUI BOTOSANI/Educatie-Management3433947-CASA CORPULUI DIDACTIC BOTOŞANI</t>
  </si>
  <si>
    <t>L: CENTRUL DE DEZVOLTARE SOCIALĂ T  CO (CUI 29203305); Parteneri -23028574-DEVELOPMENT TRAINING CONSULTING SRL4495719-SINDICATUL VALAHIA TÂRGOVIŞTE</t>
  </si>
  <si>
    <t>L: ASOCIATIA O SANSA PENTRU FIECARE (CUI 22246112); Parteneri -27855000-RD GLOBAL PROJECT CONSULTING SRL</t>
  </si>
  <si>
    <t>L: INSPECTORATUL ŞCOLAR JUDEŢEAN BRĂILA (CUI 4343060); Parteneri -4226435-INSPECTORATUL SCOLAR AL JUDETULUI VASLUI5611978-CASA CORPULUI DIDACTIC BRAILA</t>
  </si>
  <si>
    <t>L: ASOCIAŢIA "ADL-PROGRES'' (CUI 17598031); Parteneri -14292940-MONDO CONSULT SRL35256908-AFACOV CALIFICĂRI PROFESIONALE S.R.L.</t>
  </si>
  <si>
    <t>L: INSPECTORATUL SCOLAR JUDEȚEAN NEAMT (CUI 2613567); Parteneri -11335273-AGENTIA JUDETEANA PENTRU OCUPAREA FORTEI DE MUNCA NEAMT2612839-JUDETUL NEAMT2613257-CASA CORPULUI DIDACTIC PIATRA NEAMT</t>
  </si>
  <si>
    <t>L: ASOCIATIA O SANSA PENTRU FIECARE (CUI 22246112); Parteneri -41974945-ASOCIATIA CENTRUL DE EXCELENTA PENTRU INTEGRAREA EDUCATIONALA SI S</t>
  </si>
  <si>
    <t>L: ASOCIATIA O SANSA PENTRU FIECARE (CUI 22246112); Parteneri -41831929-ASOCIAŢIA ACTIV PENTRU SUSŢINEREA ŞI DEZVOLTAREA SECTORULUI ECONOM</t>
  </si>
  <si>
    <t>L: UAT COMUNA DUMBRĂVENI (CUI 4244210); Parteneri -34247138-ASOCIAŢIA "GRUPUL DE ACŢIUNE LOCALĂ VALEA SIRETULUI DE JOS"9635031-SINDICATUL LIBER INDEPENDENT TELECOMUNICATII "BOGDAN VODA"</t>
  </si>
  <si>
    <t>L: COMUNA GROPNITA (CUI 4540534); Parteneri -30989967-ASOCIAŢIA GRUPUL DE ACŢIUNE LOCALĂ REGIUNEA REDIU - PRĂJENI17140750-ŞCOALA PROFESIONALĂ GROPNIŢA38055801-ASOCIAŢIA DIVINA PROVIDENŢA</t>
  </si>
  <si>
    <t>L: COMUNA VACULESTI (CUI 3503686); Parteneri -21135353-ASOCIATIA "CLARA"26016841-SCOALA GIMNAZIALA NR.1 VACULESTI</t>
  </si>
  <si>
    <t>L: COMUNA BODESTI (CUI 2613133); Parteneri -9626572-FUNDATIA DE SPRIJIN COMUNITAR 17261795-ŞCOALA GIMNAZIALA, COMUNA BODESTI, JUDETUL NEAMT32401990-ASOCIATIA CULTURAL-SOCIALĂ-ECONOMICĂ "CHRISTIANA "</t>
  </si>
  <si>
    <t>L: COMUNA SCOBINŢI (CUI 4541270); Parteneri -31000418-ASOCIAŢIA "GRUPUL DE ACŢIUNE LOCALĂ MICROREGIUNEA BELCEŞTI-FOCURI"</t>
  </si>
  <si>
    <t>L: FUNDATIA "CORONA" (CUI 11688836); Parteneri -8070737-ŞCOALA GIMNAZIALĂ "MIHAI DAVID"27675220-ASOCIAŢIA GRUPUL DE ACŢIUNE LOCALĂ ŞTEFAN CEL MARE17938818-PAROHIA PARPANIŢA</t>
  </si>
  <si>
    <t>L: U.A.T. COMUNA REBRICEA (CUI 3394228); Parteneri -18739031-ASOCIATIA "IUBIRE SI INCREDERE"28939304-ŞCOALA GIMNAZIALĂ NR. 1 DRAXENI</t>
  </si>
  <si>
    <t>L: ASOCIATIA GRUP DE ACTIUNE LOCALA TINUTUL ZIMBRILOR (CUI 32379442); Parteneri -28112489-ASOCIATIA " EDUCATIE SI VIITOR "2614279-COMUNA VANATORI - NEAMT</t>
  </si>
  <si>
    <t>L: FUNDATIA WORLD VISION ROMANIA (CUI 9232411); Parteneri -4430779-PATRIARHIA ROMANA-ADMINISTRATIA PATRIARHALA</t>
  </si>
  <si>
    <t>L: CAMERA DE COMERT SI INDUSTRIE A JUDETULUI NEAMT (CUI 3223660); Parteneri -10685157-ASOCIATIA "ECOFOREST"  NEAMT</t>
  </si>
  <si>
    <t>L: ASOCIAŢIA STREETAWARE (CUI 35269304); Parteneri -17150177-ŞCOALA GIMNAZIALĂ MUNCELU DE SUS17140564-ŞCOALA GIMNAZIALĂ GÎŞTEŞTI - PAŞCANI</t>
  </si>
  <si>
    <t>L: ASOCIATIA "SOCIETATEA NATIONALA SPIRU HARET PENTRU EDUCATIE, STIINTA SI CULTURA" (CUI 22692573); Parteneri -4226435-INSPECTORATUL SCOLAR AL JUDETULUI VASLUI</t>
  </si>
  <si>
    <t>L: MITROPOLIA MOLDOVEI ŞI BUCOVINEI (CUI 5334656); Parteneri -4430779-PATRIARHIA ROMANA-ADMINISTRATIA PATRIARHALA</t>
  </si>
  <si>
    <t>L: COMUNA COTNARI (CUI 4541220); Parteneri -11688836-FUNDATIA "CORONA"33282692-ASOCIATIA GRUPUL DE ACTIUNE LOCALA SIRET-MOLDOVA17155638-SCOALA PROFESIONALA "STEFAN CEL MARE" COTNARI</t>
  </si>
  <si>
    <t>L: CENTRUL DE DEZVOLTARE SOCIALĂ T  CO (CUI 29203305); Parteneri -28562769-ASOCIAŢIA "INSTITUTUL PENTRU PARTENERIAT SOCIAL BUCOVINA"14545164-FUNDAŢIA "ALĂTURI DE VOI" ROMÂNIA</t>
  </si>
  <si>
    <t>L: ASOCIAŢIA "ADL-PROGRES'' (CUI 17598031); Parteneri -14292940-MONDO CONSULT SRL</t>
  </si>
  <si>
    <t>L: ASOCIAŢIA "Q-PROFESSIONALS" (CUI 27357510); Parteneri -36586629-STRUCTURAL TRAINING S.R.L.</t>
  </si>
  <si>
    <t>L: GLOBAL TURISM SRL (CUI 25767077); Parteneri -16500487-ASOCIATIA "HUMANITAS TINERET"</t>
  </si>
  <si>
    <t>L: KNUTH-ALLMETECH S.R.L. (CUI 16928654); Parteneri -</t>
  </si>
  <si>
    <t>L: COMUNA TAMAŞI (CUI 4455250); Parteneri -9626572-FUNDATIA DE SPRIJIN COMUNITAR</t>
  </si>
  <si>
    <t>L: ASOCIAŢIA "SFÂNTUL VOIEVOD ŞTEFAN CEL MARE - HÂRJA" - AFJ (CUI 30368390); Parteneri -36709020-ASOCIATIA "GENERATIA SCHIMBARII-AGES" - AFJ</t>
  </si>
  <si>
    <t>L: UAT COMUNA ION NECULCE (CUI 4541050); Parteneri -27955166-ASOCIAŢIA "KULT-ART"17140637-SCOALA GIMNAZIALA "CONSTANTIN TEODORESCU" RAZBOIENI</t>
  </si>
  <si>
    <t>L: RomActiv Business Consulting SRL (CUI 15203674); Parteneri -20602604-DIRECŢIA DE ASISTENŢĂ SOCIALĂ A MUNICIPIULUI MOINEŞTI29105960-ŞCOALA GIMNAZIALĂ "GEORGE ENESCU" MOINEŞTI</t>
  </si>
  <si>
    <t>L: DATA SERV ACCOUNTING SRL (CUI 27964164); Parteneri -31470223-Asociatia Arte 21 - Povestile Lumii31054744-ASOCIAŢIA GRUP DE ACŢIUNE LOCALĂ " COLINELE TUTOVEI " - AFJ</t>
  </si>
  <si>
    <t>L: ASOCIAȚIA CENTRUL DIECEZAN CARITAS IAŞI (CUI 4488681); Parteneri -3602736-UNITATEA ADMINISTRATIV TERITORIALA  MUNICIPIUL HUŞI39794870-ASOCIAŢIA FILANTROPIA ORTODOXĂ HUŞI19179374-ŞCOALA GIMNAZIALĂ "ION CREANGĂ" MUNICIPIUL HUŞI</t>
  </si>
  <si>
    <t>L: ASOCIAȚIA CENTRUL DIECEZAN CARITAS IAŞI (CUI 4488681); Parteneri -3602736-UNITATEA ADMINISTRATIV TERITORIALA  MUNICIPIUL HUŞI30253617-ASOCIAŢIA PENTRU DEZVOLTARE COMUNITARĂ "ECONOVA"</t>
  </si>
  <si>
    <t>L: FUNDATIA WORLD VISION ROMANIA (CUI 9232411); Parteneri -31345166-ASOCIAŢIA - CENTRUL DE ANALIZĂ ŞI INOVARE ECONOMICO - SOCIALĂ4539971-U.A.T. COMUNA POIENEŞTI28561631-ŞCOALA GIMNAZIALĂ NR. 1 POIENESTI</t>
  </si>
  <si>
    <t>L: COLEGIUL NATIONAL "STEFAN CEL MARE" TG. NEAMT (CUI 2614325); Parteneri -2612839-JUDETUL NEAMT</t>
  </si>
  <si>
    <t>L: ASOCIATIA "CONSENSUAL" (CUI 15102424); Parteneri -16455866-ASOCIAŢIA PENTRU INTEGRARE ŞI DEZVOLTARE COMUNITARĂ - INDECO41614903-ASOCIATIA GEORGE OFRIM</t>
  </si>
  <si>
    <t>L: ASOCIAŢIA PENTRU INTEGRARE ŞI DEZVOLTARE COMUNITARĂ - INDECO (CUI 16455866); Parteneri -15102424-ASOCIATIA "CONSENSUAL"30238498-ASOCIATIA CENTRUL DE EXCELENTA IN FORMARE PROFESIONALA MM</t>
  </si>
  <si>
    <t>L: ASOCIAŢIA "SALVAŢI COPIII" (CUI 9943180); Parteneri -4540356-COMUNA RĂDUCĂNENI4541246-COMUNA CEPLENIŢA</t>
  </si>
  <si>
    <t>L: COLEGIUL TEHNIC DANUBIANA (CUI 2613923); Parteneri -</t>
  </si>
  <si>
    <t>L: ASOCIATIA "SOCIETATEA NATIONALA SPIRU HARET PENTRU EDUCATIE, STIINTA SI CULTURA" (CUI 22692573); Parteneri -4389203-INSPECTORATUL ȘCOLAR JUDEȚEAN GIURGIU</t>
  </si>
  <si>
    <t>L: ASOCIATIA "SOCIETATEA NATIONALA SPIRU HARET PENTRU EDUCATIE, STIINTA SI CULTURA" (CUI 22692573); Parteneri -4240707-INSPECTORATUL SCOLAR JUDETEAN SIBIU</t>
  </si>
  <si>
    <t>L: ASOCIATIA "SOCIETATEA NATIONALA SPIRU HARET PENTRU EDUCATIE, STIINTA SI CULTURA" (CUI 22692573); Parteneri -3372254-INSPECTORATUL SCOLAR AL JUDETULUI BOTOSANI/Educatie-Management</t>
  </si>
  <si>
    <t>L: ASOCIATIA "SOCIETATEA NATIONALA SPIRU HARET PENTRU EDUCATIE, STIINTA SI CULTURA" (CUI 22692573); Parteneri -4343060-INSPECTORATUL ŞCOLAR JUDEŢEAN BRĂILA</t>
  </si>
  <si>
    <t>L: FUNDATIA ,,ROMA EDUCATION FUND ROMANIA" (CUI 25857730); Parteneri -</t>
  </si>
  <si>
    <t>L: FUNDATIA SOLIDARITATE SI SPERANTA (CUI 14832064); Parteneri -17140416-ŞCOALA GIMNAZIALĂ "IONEL TEODOREANU" IAŞI</t>
  </si>
  <si>
    <t>L: ASOCIATIA O SANSA PENTRU FIECARE (CUI 22246112); Parteneri -32559923-ASOCIAŢIA ROMÂNĂ DE LITERAŢIE IAŞI</t>
  </si>
  <si>
    <t>L: MINISTERUL TINERETULUI SI SPORTULUI/Serviciul lmplementare Proiecte Fonduri Nerambursabile (CUI 26604620); Parteneri -24078945-FORMPROF SERVICII SRL</t>
  </si>
  <si>
    <t>L: INSPECTORATUL SCOLAR JUDETEAN BACAU (CUI 4278736); Parteneri -23346500-CENTRUL JUDEŢEAN DE RESURSE ŞI ASISTENŢĂ EDUCAŢIONALĂ</t>
  </si>
  <si>
    <t>L: BRAHMS INTERNATIONAL S.R.L. (CUI 6620338); Parteneri -18706417-FUNDAŢIA ''ŞCOALA COMERCIALĂ ŞI DE SERVICII'' BACĂU - AFJ</t>
  </si>
  <si>
    <t>L: ASOCIAŢIA "ADL-PROGRES'' (CUI 17598031); Parteneri -16248682-INFOPROB S.R.L.</t>
  </si>
  <si>
    <t>L: CENTRUL JUDEŢEAN DE RESURSE ŞI DE ASISTENŢĂ EDUCAŢIONALĂ A JUDEŢULUI SUCEAVA (CUI 19192993); Parteneri -</t>
  </si>
  <si>
    <t>L: FUNDAŢIA "EDINFO" (CUI 24014461); Parteneri -4701096-COLEGIUL TEHNIC "IOAN C. ŞTEFĂNESCU" IAŞI</t>
  </si>
  <si>
    <t>L: BRICOSTORE ROMANIA SA (CUI 14328360); Parteneri -</t>
  </si>
  <si>
    <t>L: HS TIMBER PRODUCTIONS S.R.L. (CUI 14554103); Parteneri -</t>
  </si>
  <si>
    <t>L: DANTE INTERNATIONAL SA (CUI 14399840); Parteneri -</t>
  </si>
  <si>
    <t>L: HR SPECIALISTS SRL (CUI 22108390); Parteneri -18690221-ASOCIATIA "PARTNET - PARTENERIAT PENTRU DEZVOLTARE DURABILA"37593969-GEO'S FOOD SRL</t>
  </si>
  <si>
    <t>L: ELCA S.A. (CUI 1324480); Parteneri -18765294-ASOCIATIA AY</t>
  </si>
  <si>
    <t>L: AGENTIA JUDETEANA PENTRU OCUPAREA FORTEI DE MUNCA (CUI 5036722); Parteneri -16248682-INFOPROB S.R.L.</t>
  </si>
  <si>
    <t>L: GE-COST 2001 SRL (CUI 14147932); Parteneri -</t>
  </si>
  <si>
    <t>L: FUNDATIA ECOLOGICA GREEN (CUI 9890697); Parteneri -16583725-FUNDAŢIA ECOLOGICĂ "GREEN EDUCATION"</t>
  </si>
  <si>
    <t>L: AGENTIA JUDETEANA PENTRU OCUPAREA FORTEI DE MUNCA IASI/AJOFM IASI (CUI 11390065); Parteneri -18432710-BLUE CONSULTING SRL20768128-CLEMON SRL3627064-AGENTIA JUDETEANA PENTRU OCUPAREA FORTEI DE MUNCA MARAMURES</t>
  </si>
  <si>
    <t>L: OTP CONSULTING ROMANIA SRL (CUI 22367769); Parteneri -11333035-AGENTIA JUDETEANA PENTRU OCUPAREA FORTEI DE MUNCA COVASNA5036722-AGENTIA JUDETEANA PENTRU OCUPAREA FORTEI DE MUNCA</t>
  </si>
  <si>
    <t>L: ASOCIAŢIA "THE BETTER MAKING ORGANIZATION"-AFJ (CUI 37192100); Parteneri -9232411-FUNDATIA WORLD VISION ROMANIA28880320-RCG Consulting Group S.R.L.</t>
  </si>
  <si>
    <t>L: INSTITUTUL ONCOLOGIC PROF.DR.I.CHIRICUTA CLUJ-NAPOCA (CUI 4547125); Parteneri -26347241-INSTITUTUL NATIONAL DE SANATATE PUBLICA/Sanatate Publica</t>
  </si>
  <si>
    <t>L: SPITALUL CLINIC JUDETEAN DE URGENTA ARAD (CUI 3519879); Parteneri -</t>
  </si>
  <si>
    <t>L: SPITALUL CLINIC DE URGENTA "SF.PANTELIMON" (CUI 4203881); Parteneri -13402360-ASOCIATIA SOCIETATEA ROMANA DE NUTRITIE ENTERALA SI PARENTERALA</t>
  </si>
  <si>
    <t>L: SPITALUL DE URGENTA AL MINISTERULUI AFACERILOR INTERNE "PROF.DR.DIMITRIE GEROTA" (CUI 4283767); Parteneri -4364594-SPITALUL UNIVERSITAR DE URGENTA MILITAR CENTRAL Dr. CAROL DAVILA8372077-Spitalul Clinic de Urgenta "Prof. Dr. Agrippa Ionescu" (UM 0521 Buc26328134-SCOALA NATIONALA DE SANATATE PUBLICA, MANAGEMENT SI PERFECTIONARE</t>
  </si>
  <si>
    <t>L: SPITALUL UNIVERSITAR DE URGENTA BUCURESTI (CUI 4283570); Parteneri -</t>
  </si>
  <si>
    <t>L: INSTITUTUL CLINIC FUNDENI/Manager spital (CUI 4204003); Parteneri -</t>
  </si>
  <si>
    <t>L: SPITALUL CLINIC MUNICIPAL DE URGENTA TIMISOARA (CUI 4483447); Parteneri -4288080-SPITALUL CLINIC JUDETEAN DE URGENTA CLUJ-NAPOCA4208498-SPITAL CLINIC JUDETEAN DE URGENTA ORADEA4364420-SPITALUL DE OBSTRETICA - GINECOLOGIE BUFTEA</t>
  </si>
  <si>
    <t>L: INSTITUTUL REGIONAL DE GASTROENTEROLOGIE - HEPATOLOGIE PROF. DR. OCTAVIAN FODOR CLUJ-NAPOCA (CUI 4354523); Parteneri -</t>
  </si>
  <si>
    <t>L: INSTITUTUL NATIONAL DE BOLI INFECTIOASE ''PROF.DR.MATEI BALS'' (CUI 9524980); Parteneri -18690221-ASOCIATIA "PARTNET - PARTENERIAT PENTRU DEZVOLTARE DURABILA"12935438-ORDINUL ASISTENTILOR MEDICALI GENERALISTI, MOASELOR SI ASISTENTILO</t>
  </si>
  <si>
    <t>L: SPITALUL UNIVERSITAR DE URGENTA BUCURESTI (CUI 4283570); Parteneri -19074246-ASOCIATIA MEDICILOR REZIDENTI27681230-ASOCIAŢIA "TINERI PENTRU EDUCAŢIE ŞI SOCIETATE"</t>
  </si>
  <si>
    <t>L: SPITALUL JUDEŢEAN DE URGENŢĂ TÂRGOVIŞTE (CUI 4206845); Parteneri -10942560-SOCIETATEA ROMANA DE DERMATOLOGIE</t>
  </si>
  <si>
    <t>L: INSTITUTUL NATIONAL DE RECUPERARE, MEDICINA FIZICA SI BALNEOCLIMATOLOGIE/Proiecte (CUI 4266006); Parteneri -4701100-UNIVERSITATEA DE MEDICINA SI FARMACIE "GR. T. POPA"19074246-ASOCIATIA MEDICILOR REZIDENTI27681230-ASOCIAŢIA "TINERI PENTRU EDUCAŢIE ŞI SOCIETATE"4266308-INSTITUTUL NATIONAL PENTRU SANATATEA MAMEI SI COPILULUI "ALESSANDRE</t>
  </si>
  <si>
    <t>L: SPITALUL CLINIC DE URGENTA PENTRU COPII "M.S.CURIE"/Manager (CUI 4183164); Parteneri -</t>
  </si>
  <si>
    <t>L: CENTRUL NATIONAL DE SANATATE MINTALA SI LUPTA ANTIDROG (CUI 24211501); Parteneri -14950418-ASOCIATIA ROMANA DE PSIHIATRIE SI PSIHOTERAPIE</t>
  </si>
  <si>
    <t>L: SPITAL DE PNEUMOFTIZIOLOGIE BACĂU/Spital Pneumoftiziologie Bacau (CUI 4278213); Parteneri -8345234-ASOCIATIA MEDICALA ROMANA</t>
  </si>
  <si>
    <t>L: SPITALUL CLINIC JUDETEAN DE URGENTA CRAIOVA (CUI 5002142); Parteneri -10815397-UNIVERSITATEA DE MEDICINA SI FARMACIE CRAIOVA15425573-ASOCIATIA PRADER WILLI DIN ROMANIA</t>
  </si>
  <si>
    <t>L: INSTITUTUL REGIONAL DE ONCOLOGIE IAŞI (CUI 29067408); Parteneri -</t>
  </si>
  <si>
    <t>L: SPITALUL CLINIC DR. I.CANTACUZINO (CUI 4203490); Parteneri -</t>
  </si>
  <si>
    <t>L: SPITALUL CLINIC JUDETEAN DE URGENTA " PIUS BRINZEU " TIMISOARA (CUI 4663448); Parteneri -</t>
  </si>
  <si>
    <t>L: INSTITUTUL ONCOLOGIC PROF.DR.ALEXANDRU TRESTIOREANU BUCURESTI (CUI 4203709); Parteneri -18690221-ASOCIATIA "PARTNET - PARTENERIAT PENTRU DEZVOLTARE DURABILA"</t>
  </si>
  <si>
    <t>L: INSTITUTUL NATIONAL DE ENDOCRINOLOGIE "C.I.PARHON" BUCURESTI (CUI 4505367); Parteneri -32673374-ASOCIATIA PENTRU DEZVOLTARE SI CERCETARE MEDICALA SANAMED</t>
  </si>
  <si>
    <t>L: INSTITUTUL DE PNEUMOFTIZIOLOGIE ''MARIUS NASTA'' (CUI 4316180); Parteneri -12579039-FUNDATIA "CENTRUL PENTRU POLITICI SI SERVICII DE SANATATE"</t>
  </si>
  <si>
    <t>L: SPITALUL MUNICIPAL "SFANTUL IERARH DR.LUCA" ONESTI (CUI 4278825); Parteneri -98024790788-Associazione Sud Italia Trapiantati ONLUS</t>
  </si>
  <si>
    <t>L: SPITALUL CLINIC DR. I.CANTACUZINO (CUI 4203490); Parteneri -34829390-Asociația Copiilor Mservice Terapy4448067-SPITALUL JUDEŢEAN DE URGENŢĂ TÂRGU-JIU</t>
  </si>
  <si>
    <t>L: DIRECŢIA DE SĂNĂTATE PUBLICĂ TELEORMAN (CUI 4567980); Parteneri -7274690-Fundația Romanian Angel Appeal - Apelul Ingerului Român4331562-DIRECŢIA DE SĂNĂTATE PUBLICĂ A JUDEŢULUI ALBA/Financiar4230398-DIRECTIA DE SANATATE PUBLICA A JUDETULUI BIHOR</t>
  </si>
  <si>
    <t>L: SPITALUL CLINIC DE URGENTA "SF.PANTELIMON" (CUI 4203881); Parteneri -</t>
  </si>
  <si>
    <t>L: SPITALUL MUNICIPAL TURNU MAGURELE (CUI 4568152); Parteneri -96033070184-Consorzio Italiano per la Ricerca in Medicina (C.I.R.M.)</t>
  </si>
  <si>
    <t>L: SPITALUL JUDEŢEAN DE URGENŢĂ BACĂU (CUI 4278728); Parteneri -</t>
  </si>
  <si>
    <t>L: SPITALUL CLINIC DE URGENTA BUCURESTI (CUI 4505332); Parteneri -</t>
  </si>
  <si>
    <t>L: SPITALUL CLINIC BOLI INFECTIOASE (CUI 4485715); Parteneri -4288047-UNIVERSITATEA DE MEDICINA SI FARMACIE ,, IULIU HATIEGANU" CLUJ NAPO4301332-UNIVERSITATEA OVIDIUS DIN CONSTANTA4384273-SPITALUL CLINIC DE BOLI INFECŢIOASE BRAŞOV4266049-SPITALUL CLINIC DE BOLI INFECTIOASE SI TROPICALE "DR.VICTOR BABES"</t>
  </si>
  <si>
    <t>L: SPITALUL CLINIC FILANTROPIA (CUI 4532388); Parteneri -</t>
  </si>
  <si>
    <t>L: SPITALUL CLINIC DE COPII "DR. VICTOR GOMOIU" (CUI 4283759); Parteneri -18690221-ASOCIATIA "PARTNET - PARTENERIAT PENTRU DEZVOLTARE DURABILA"</t>
  </si>
  <si>
    <t>L: SPITALUL CLINIC JUDETEAN DE URGENTA/Manager (CUI 5002142); Parteneri -10815397-UNIVERSITATEA DE MEDICINA SI FARMACIE CRAIOVA4417060-SPITALUL CLINIC DE BOLI INFECTIOASE SI PNEUMOFTIZIOLOGIE VICTOR BAB</t>
  </si>
  <si>
    <t>L: SPITALUL CLINIC JUDETEAN DE URGENTA " PIUS BRINZEU " TIMISOARA (CUI 4663448); Parteneri -4203628-INSTITUTUL DE URGENTA PENTRU BOLI CARDIOVASCULARE "PROF.DR.C.C. ILI</t>
  </si>
  <si>
    <t>L: SPITALUL JUDEŢEAN DE URGENŢĂ VASLUI (CUI 3551942); Parteneri -96033070184-Consorzio Italiano per la Ricerca in Medicina (C.I.R.M.)</t>
  </si>
  <si>
    <t>L: SPITALUL CLINIC DE URGENTA BUCURESTI (CUI 4505332); Parteneri -18690221-ASOCIATIA "PARTNET - PARTENERIAT PENTRU DEZVOLTARE DURABILA"</t>
  </si>
  <si>
    <t>L: INSTITUTUL NATIONAL PENTRU SANATATEA MAMEI SI COPILULUI "ALESSANDRESCU-RUSESCU" BUCURESTI (CUI 4266308); Parteneri -16266271-FUNDATIA "CRED - CENTRUL ROMANO - ELVETIAN PENTRU DEZVOLTAREA SIST</t>
  </si>
  <si>
    <t>L: INSTITUTUL NATIONAL DE ENDOCRINOLOGIE "C.I.PARHON" BUCURESTI (CUI 4505367); Parteneri -18690221-ASOCIATIA "PARTNET - PARTENERIAT PENTRU DEZVOLTARE DURABILA"</t>
  </si>
  <si>
    <t>L: SPITALUL JUDETEAN DE URGENTA SLATINA (CUI 4394927); Parteneri -96033070184-Consorzio Italiano per la Ricerca in Medicina (C.I.R.M.)</t>
  </si>
  <si>
    <t>L: SPITALUL JUDEŢEAN DE URGENŢĂ "SFÂNTUL IOAN CEL NOU" SUCEAVA (CUI 4243983); Parteneri -96033070184-Consorzio Italiano per la Ricerca in Medicina (C.I.R.M.)</t>
  </si>
  <si>
    <t>L: SECTORUL 4 AL MUNICIPIULUI BUCURESTI (CUI 4316422); Parteneri -15203674-RomActiv Business Consulting SRL25835880-ARD ASOCIATIA DE DEZVOLTARE COMUNITARA IN MEDIU RURAL</t>
  </si>
  <si>
    <t>L: UAT SECTORUL 2 AL MUNICIPIULUI BUCURESTI (CUI 4204038); Parteneri -13964415-ASOCIATIA "C4C COMMUNICATION FOR COMMUNITY"24669615-ACZ CONSULTING SRL</t>
  </si>
  <si>
    <t>L: SECTORUL 3 AL MUNICIPIULUI BUCURESTI (CUI 4420465); Parteneri -17218655-INTRATEST S.A.29558197-ASOCIATIA EDUC</t>
  </si>
  <si>
    <t>L: AGENTIA NATIONALA PENTRU OCUPAREA FORTEI DE MUNCA/DCPFNFEMBD (CUI 11370190); Parteneri -</t>
  </si>
  <si>
    <t>L: MINISTERUL PENTRU MEDIUL DE AFACERI, COMERT SI ANTREPRENORIAT (CUI 36904021); Parteneri -37983660-AIMMAIPE IASI - AGENTIA PENTRU INTREPRINDERI MICI SI MIJLOCII, ATR37989840-AGENŢIA PENTRU ÎNTREPRINDERI MICI ŞI MIJLOCII , ATRAGERE DE INVEST37988888-Agentia pentru intreprinderi mici si mijlocii, atragere de investi37983716-AGENŢIA PENTRU ÎNTREPRINDERI MICI ŞI MIJLOCII, ATRAGERE DE INVESTI</t>
  </si>
  <si>
    <t>L: INSTITUTUL DE PNEUMOFTIZIOLOGIE ''MARIUS NASTA'' (CUI 4316180); Parteneri -5466592-ASOCIATIA ROMANA ANTI-SIDA7274690-Fundația Romanian Angel Appeal - Apelul Ingerului Român13164560-FEDERATIA "UNIUNEA NATIONALA A ORGANIZATIILOR PERSOANELOR AFECTATE12579039-FUNDATIA "CENTRUL PENTRU POLITICI SI SERVICII DE SANATATE"16050641-ASOCIATIA SAMUSOCIAL DIN ROMANIA29214835-ASOCIATIA PENTRU SPRIJINIREA PACIENTILOR CU TUBERCULOZA MULTIDROG-</t>
  </si>
  <si>
    <t>L: MINISTERUL PENTRU MEDIUL DE AFACERI, COMERT SI ANTREPRENORIAT (CUI 36904021); Parteneri -37988098-AGENŢIA PENTRU INTREPRINDERI MICI ŞI MIJOLCII, ATRAGERE DE INVESTI37992889-AGENŢIA PENTRU ÎNTREPRINDERI MICI ŞI MIJLOCII, ATRAGERE DE INVESTI37983716-AGENŢIA PENTRU ÎNTREPRINDERI MICI ŞI MIJLOCII, ATRAGERE DE INVESTI</t>
  </si>
  <si>
    <t>L: MINISTERUL PENTRU MEDIUL DE AFACERI, COMERT SI ANTREPRENORIAT (CUI 36904021); Parteneri -37989859-Agentia pentru Intreprinderi Mici si Mijlocii,Atragere de Investit37989506-AGENŢIA PENTRU ÎNTREPRINDERI MICI ŞI MIJLOCII, ATRAGERE DE INVESTI37983716-AGENŢIA PENTRU ÎNTREPRINDERI MICI ŞI MIJLOCII, ATRAGERE DE INVESTI</t>
  </si>
  <si>
    <t>L: INSTITUTUL CLINIC FUNDENI/Manager spital (CUI 4204003); Parteneri -4701100-UNIVERSITATEA DE MEDICINA SI FARMACIE "GRIGORE T. POPA" DIN IASI26347241-INSTITUTUL NATIONAL DE SANATATE PUBLICA/Sanatate Publica</t>
  </si>
  <si>
    <t>L: AGENTIA NATIONALA PENTRU OCUPAREA FORTEI DE MUNCA/DCPFNFEMBD (CUI 11370190); Parteneri -4266669-MINISTERUL MUNCII ȘI PROTECȚIEI SOCIALE/Secretar general24708439-AGENTIA NATIONALA PENTRU PLATI SI INSPECTIE SOCIALA13729380-MINISTERUL EDUCATIEI</t>
  </si>
  <si>
    <t>L: UNIVERSITATEA DE STIINTE AGRONOMICE SI MEDICINA VETERINARA DIN BUCURESTI (CUI 4602041); Parteneri -26392820-ASOCIATIA SOCIETATEA ROMANA DE PROTECTIA MEDIULUI</t>
  </si>
  <si>
    <t>L: INSTITUTUL NATIONAL PENTRU SANATATEA MAMEI SI COPILULUI "ALESSANDRESCU-RUSESCU" BUCURESTI (CUI 4266308); Parteneri -22386469-CENTRUL ROMILOR PENTRU POLITICI DE SANATATE - SASTIPEN19074246-ASOCIATIA MEDICILOR REZIDENTI5129716-FUNDATIA TINERI PENTRU TINERI</t>
  </si>
  <si>
    <t>L: MINISTERUL MUNCII ȘI PROTECȚIEI SOCIALE/Secretar general (CUI 4266669); Parteneri -13729380-MINISTERUL EDUCATIEI4266456-MINISTERUL SANATATII</t>
  </si>
  <si>
    <t>L: ASOCIATIA GRUPUL DE ACTIUNE LOCALA ,,IMPREUNA DEZVOLTAM SECTORUL 5,, (CUI 39372085); Parteneri -</t>
  </si>
  <si>
    <t>L: ASOCIATIA COLEGIUL DE ADMINISTRATIE (CUI 33339586); Parteneri -</t>
  </si>
  <si>
    <t>L: AUTORITATEA NATIONALA PENTRU DREPTURILE PERSOANELOR CU DIZABILITATI, COPII SI ADOPTII (CUI 42092085); Parteneri -15418983-DIRECTIA GENERALA DE ASISTENTA SOCIALA SI PROTECTIA COPILULUI A JU17087924-DIRECŢIA GENERALĂ DE ASISTENŢĂ SOCIALĂ ŞI PROTECŢIA COPILULUI VÂLC16762836-DIRECTIA GENERALA DE ASISTENTA SOCIALA SI PROTECTIA COPILULUI SECT9746625-DIRECTIA GENERALA DE ASISTENTA SOCIALA SI PROTECTIA COPILULUI OLT17090393-DIRECTIA GENERALA DE ASISTENTA SOCIALA SI PROTECTIA COPILULUI ARAD17091429-DIRECTIA GENERALA DE ASISTENTA SOCIALA SI PROTECTIA COPILULUI BIHO9798918-DIRECTIA GENERALA DE ASISTENTA SOCIALA SI PROTECTIA COPILULUI HARGH9770267-DIRECTIA GENERALA DE ASISTENTA SOCIALA SI PROTECTIA COPILULUI PRAHO17090997-DIRECȚIA GENERALĂ DE ASISTENȚĂ SOCIALĂ ȘI PROTECȚIA COPILULUI SĂLA17300924-DIRECTIA GENERALA DE ASISTENTA SOCIALA SI PROTECTIA COPILULUI  sec9670462-DIRECTIA GENERALA DE ASISTENTA SOCIALA SI PROTECTIA COPILULUI - IAL16762887-DIRECTIA GENERALA DE ASISTENTA SOCIALA SI PROTECTIA COPILULUI CONS8550000-DIRECTIA GENERALA DE ASISTENTA SOCIALA SI PROTECTIA COPILULUI BACAU17093020-DIRECTIA GENERALA DE ASISTENTA SOCIALA SI PROTECTIA COPILULUI BOTO17090636-DIRECTIA GENERALA DE ASISTENTA SOCIALA SI PROTECTIA COPILULUI TIMI9648872-DIRECTIA GENERALA DE ASISTENTA SOCIALA SI PROTECTIA COPILULUI NEAMT9574414-DIRECTIA GENERALA DE ASISTENTA SOCIALA SI PROTECTIA COPILULUI TULCE17091470-DIRECTIA GENERALA DE ASISTENTA SOCIALA SI PROTECTIA COPILULUI BUZA9742496-DIRECTIA GENERALA DE ASISTENTA SOCIALA SI PROTECTIA COPILULUI ARGES9899076-DIRECTIA GENERALA DE ASISTENTA SOCIALA SI PROTECTIE A COPILULUI IAS17095927-DIRECŢIA GENERALĂ DE ASISTENŢĂ SOCIALĂ ŞI PROTECŢIA COPILULUI A JU17101530-"DIRECTIA GENERALA DE ASISTENTA SOCIALA SI PROTECTIA COPILULUI VRA17226151-DIRECTIA GENERALA DE ASISTENTA SOCIALA SI PROTECTIE A COPILULUI SE9902350-DIRECŢIA GENERALĂ DE ASISTENŢĂ SOCIALĂ ŞI PROTECŢIA COPILULUI GIURG17094425-DIRECTIA GENERALA DE ASISTENTA SOCIALA SI PROTECTIA COPILULUI GALA9247854-DIRECŢIA GENERALĂ DE ASISTENŢĂ SOCIALĂ ŞI PROTECŢIA COPILULUI GORJ9641718-DIRECTIA GENERALA DE ASISTENTA SOCIALA SI PROTECTIA COPILULUI DAMBO9819433-DIRECTIA GENERALA DE ASISTENTA SOCIALA SI PROTECTIA COPILULUI HUNED17104480-DIRECTIA GENERALA DE ASISTENTA SOCIALA SI PROTECTIA COPILULUI SECT17093691-DIRECTIA GENERALA DE ASISTENTA SOCIALA SI PROTECTIA COPILULUI SECT9719809-DIRECTIA GENERALA DE ASISTENTA SOCIALA SI PROTECTIA COPILULUI MURES15331312-DIRECTIA GENERALA DE ASISTENTA SOCIALA SI PROTECTIE A COPILULUI MA17094026-DIRECTIA GENERALA DE ASISTENTA SOCIALA SI PROTECTIA COPILULUI TELE17093659-DIRECŢIA GENERALĂ DE ASISTENŢĂ SOCIALĂ ŞI PROTECŢIA COPILULUI BRAI10099816-DIRECTIA GENERALA DE ASISTENT SOCIALA SI PROTECTIA COPILULUI MEHED9266163-DIRECTIA GENERALA DE ASISTENTA SOCIALA SI PROTECTIA COPILULUI ALBA17104359-DIRECTIA GENERALA DE ASISTENTA SOCIALA SI PROTECTIA COPILULUI DOLJ9876765-DIRECŢIA GENERALĂ DE ASISTENŢĂ SOCIALĂ ŞI PROTECŢIA COPILULUI A JUD9832041-DIRECTIA GENERALA DE ASISTENTA SOCIALA SI PROTECTIA COPILULUI COVAS9759188-DIRECŢIA GENERALĂ DE ASISTENŢĂ SOCIALĂ ŞI PROTECŢIA COPILULUI CARAS15318810-DIRECTIA GENERALA DE ASISTENTA SOCIALA SI PROTECTIA COPILULUI SECT8883551-DIRECTIA GENERALA DE ASISTENTA SOCIALA SI PROTECTIA COPILULUI - BIS5013699-DIRECTIA GENERALA DE ASISTENTA SOCIALA SI PROTECTIA COPILULUI CLUJ9753096-DIRECTIA GENERALA DE ASISTENTA SOCIALA SI PROTECTIA COPILULUI SIBIU9870339-DIRECTIA GENERALA DE ASISTENTA SOCIALA SI PROTECTIA COPILULUI BRASO17093675-DIRECTIA GENERALA DE ASISTENTA SOCIALA SI PROTECTIA COPILULUI ILFO17157183-DIRECTIA GENERALA DE ASISTENTA SOCIALA SI PROTECTIA COPILULUI CALA</t>
  </si>
  <si>
    <t>L: MINISTERUL SANATATII (CUI 4266456); Parteneri -</t>
  </si>
  <si>
    <t>L: AGENTIA NATIONALA PENTRU EGALITATEA DE SANSE INTRE FEMEI SI BARBATI (CUI 33160563); Parteneri -15418983-DIRECTIA GENERALA DE ASISTENTA SOCIALA SI PROTECTIA COPILULUI A JU17087924-DIRECŢIA GENERALĂ DE ASISTENŢĂ SOCIALĂ ŞI PROTECŢIA COPILULUI VÂLC9746625-DIRECTIA GENERALA DE ASISTENTA SOCIALA SI PROTECTIA COPILULUI OLT17090393-DIRECTIA GENERALA DE ASISTENTA SOCIALA SI PROTECTIA COPILULUI ARAD17091429-DIRECTIA GENERALA DE ASISTENTA SOCIALA SI PROTECTIA COPILULUI BIHO4956057-JUDEŢUL GORJ4337344-UAT Judetul MEHEDINTI4244997-JUDETUL BIHOR- Consiliul Judetean Bihor9798918-DIRECTIA GENERALA DE ASISTENTA SOCIALA SI PROTECTIA COPILULUI HARGH9770267-DIRECTIA GENERALA DE ASISTENTA SOCIALA SI PROTECTIA COPILULUI PRAHO17090997-DIRECȚIA GENERALĂ DE ASISTENȚĂ SOCIALĂ ȘI PROTECȚIA COPILULUI SĂLA9670462-DIRECTIA GENERALA DE ASISTENTA SOCIALA SI PROTECTIA COPILULUI - IAL16762887-DIRECTIA GENERALA DE ASISTENTA SOCIALA SI PROTECTIA COPILULUI CONS8550000-DIRECTIA GENERALA DE ASISTENTA SOCIALA SI PROTECTIA COPILULUI BACAU10099816-DIRECTIA GENERALA DE ASISTENTA SOCIALA SI PROTECTIA COPILULUI MEHE17093020-DIRECTIA GENERALA DE ASISTENTA SOCIALA SI PROTECTIA COPILULUI BOTO17090636-DIRECTIA GENERALA DE ASISTENTA SOCIALA SI PROTECTIA COPILULUI TIMI9648872-DIRECTIA GENERALA DE ASISTENTA SOCIALA SI PROTECTIA COPILULUI NEAMT9574414-DIRECTIA GENERALA DE ASISTENTA SOCIALA SI PROTECTIA COPILULUI TULCE17091470-DIRECTIA GENERALA DE ASISTENTA SOCIALA SI PROTECTIA COPILULUI BUZA9742496-DIRECTIA GENERALA DE ASISTENTA SOCIALA SI PROTECTIA COPILULUI ARGES9899076-DIRECTIA GENERALA DE ASISTENTA SOCIALA SI PROTECTIE A COPILULUI IAS17095927-DIRECŢIA GENERALĂ DE ASISTENŢĂ SOCIALĂ ŞI PROTECŢIA COPILULUI A JU17101530-"DIRECTIA GENERALA DE ASISTENTA SOCIALA SI PROTECTIA COPILULUI VRA4244148-MUNICIPIUL RADAUTI9902350-DIRECŢIA GENERALĂ DE ASISTENŢĂ SOCIALĂ ŞI PROTECŢIA COPILULUI GIURG17094425-DIRECTIA GENERALA DE ASISTENTA SOCIALA SI PROTECTIA COPILULUI GALA9247854-DIRECŢIA GENERALĂ DE ASISTENŢĂ SOCIALĂ ŞI PROTECŢIA COPILULUI GORJ9641718-DIRECTIA GENERALA DE ASISTENTA SOCIALA SI PROTECTIA COPILULUI DAMBO9819433-DIRECTIA GENERALA DE ASISTENTA SOCIALA SI PROTECTIA COPILULUI HUNED17104480-DIRECTIA GENERALA DE ASISTENTA SOCIALA SI PROTECTIA COPILULUI SECT9719809-DIRECTIA GENERALA DE ASISTENTA SOCIALA SI PROTECTIA COPILULUI MURES15331312-DIRECTIA GENERALA DE ASISTENTA SOCIALA SI PROTECTIE A COPILULUI MA17094026-DIRECTIA GENERALA DE ASISTENTA SOCIALA SI PROTECTIA COPILULUI TELE17093659-DIRECŢIA GENERALĂ DE ASISTENŢĂ SOCIALĂ ŞI PROTECŢIA COPILULUI BRAI9266163-DIRECTIA GENERALA DE ASISTENTA SOCIALA SI PROTECTIA COPILULUI ALBA9832041-DIRECTIA GENERALA DE ASISTENTA SOCIALA SI PROTECTIA COPILULUI COVAS9759188-DIRECŢIA GENERALĂ DE ASISTENŢĂ SOCIALĂ ŞI PROTECŢIA COPILULUI CARAS5013699-DIRECTIA GENERALA DE ASISTENTA SOCIALA SI PROTECTIA COPILULUI CLUJ9753096-DIRECTIA GENERALA DE ASISTENTA SOCIALA SI PROTECTIA COPILULUI SIBIU9870339-DIRECTIA GENERALA DE ASISTENTA SOCIALA SI PROTECTIA COPILULUI BRASO17093675-DIRECTIA GENERALA DE ASISTENTA SOCIALA SI PROTECTIA COPILULUI ILFO17157183-DIRECTIA GENERALA DE ASISTENTA SOCIALA SI PROTECTIA COPILULUI CALA36884072-DIRECŢIA GENERALA DE ASISTENŢĂ SOCIALĂ CRAIOVA28749733-DIRECTIA DE ASISTENTA SOCIALA BISTRITA/Directia de asistenta socia</t>
  </si>
  <si>
    <t>L: ASOCIATIA GANDIM SI ACTIONAM LOCAL IN SECTORUL 4 (CUI 39382569); Parteneri -</t>
  </si>
  <si>
    <t>L: MINISTERUL MUNCII ȘI PROTECȚIEI SOCIALE/Secretar general (CUI 4266669); Parteneri -24708439-AGENTIA NATIONALA PENTRU PLATI SI INSPECTIE SOCIALA</t>
  </si>
  <si>
    <t>L: AGENTIA NATIONALA PENTRU OCUPAREA FORTEI DE MUNCA/SCSCA (CUI 11370190); Parteneri -</t>
  </si>
  <si>
    <t>L: FUNDATIA CRUCEA ALB GALBENA DIN ROMANIA (CUI 11805405); Parteneri -</t>
  </si>
  <si>
    <t>L: AGENTIA NATIONALA PENTRU OCUPAREA FORTEI DE MUNCA/DAPMPOFPFM (CUI 11370190); Parteneri -</t>
  </si>
  <si>
    <t>L: INSTITUTUL CLINIC FUNDENI/Manager spital (CUI 4204003); Parteneri -26347241-INSTITUTUL NATIONAL DE SANATATE PUBLICA/Sanatate Publica</t>
  </si>
  <si>
    <t>L: AGENTIA NATIONALA PENTRU OCUPAREA FORTEI DE MUNCA/DCRNEARI (CUI 11370190); Parteneri -</t>
  </si>
  <si>
    <t>L: AUTORITATEA NATIONALA PENTRU DREPTURILE PERSOANELOR CU DIZABILITATI, COPII SI ADOPTII (CUI 42092085); Parteneri -11370190-AGENTIA NATIONALA PENTRU OCUPAREA FORTEI DE MUNCA/DCPFNFEMBD</t>
  </si>
  <si>
    <t>L: COMUNA 1 DECEMBRIE/Secretariat (CUI 4505588); Parteneri -8064239-ASOCIATIA ,,SFANTUL STELIAN"34531449-ALMA VISION SRL13634190-SCOALA GIMNAZIALA NR.1</t>
  </si>
  <si>
    <t>L: FUNDATIA CAMINUL PHILLIP (CUI 9518210); Parteneri -13614070-FUNDATIA "AMFITEATRU"</t>
  </si>
  <si>
    <t>L: PRIMARIA SECTOR 5 (CUI 4433953); Parteneri -4316180-INSTITUTUL DE PNEUMOFTIZIOLOGIE ''MARIUS NASTA''15203674-RomActiv Business Consulting SRL13614070-FUNDATIA "AMFITEATRU"30057084-ASOCIATIA EUROPAS33316957-SCOALA GIMNAZIALA NR.125</t>
  </si>
  <si>
    <t>L: Inspectoratul General pentru Situații de Urgență (CUI 4203997); Parteneri -</t>
  </si>
  <si>
    <t>L: FUNDATIA PENTRU DEZVOLTAREA SERVICIILOR SOCIALE (CUI 26292243); Parteneri -8327386-FUNDATIA SERA ROMANIA</t>
  </si>
  <si>
    <t>L: FUNDATIA PENTRU DEZVOLTAREA SERVICIILOR SOCIALE (CUI 26292243); Parteneri -17226151-DIRECTIA GENERALA DE ASISTENTA SOCIALA SI PROTECTIE A COPILULUI SE8327386-FUNDATIA SERA ROMANIA</t>
  </si>
  <si>
    <t>L: MINISTERUL MUNCII ȘI PROTECȚIEI SOCIALE/Secretar general (CUI 4266669); Parteneri -7930701-ASOCIATIA PROFESIONALA NEGUVERNAMENTALA DE ASISTENTA SOCIALA ASSOC</t>
  </si>
  <si>
    <t>L: DIRECTIA GENERALA DE ASISTENTA SOCIALA SI PROTECTIA COPILULUI ILFOV (CUI 17093675); Parteneri -</t>
  </si>
  <si>
    <t>L: INSTITUTUL NATIONAL DE SANATATE PUBLICA/Sanatate Publica (CUI 26347241); Parteneri -13684229-ASOCIATIA ROMANA PENTRU PROMOVAREA SANATATII24318010-ASOCIATIA COALITIA ORGANIZATIILOR PACIENTILOR CU AFECTIUNI CRONICE5189211-INSTITUTUL DE BOLI CARDIOVASCULARE TIMISOARA/Spital32051606-INSTITUTUL DE URGENTA PENTRU BOLI CARDIOVASCULARE SI TRANSPLANT TA5679116-ASOCIATIA SOCIETATEA ROMANA DE CARDIOLOGIE</t>
  </si>
  <si>
    <t>L: SPITALUL UNIVERSITAR DE URGENTA MILITAR CENTRAL Dr. CAROL DAVILA (CUI 4364594); Parteneri -24318010-ASOCIATIA COALITIA ORGANIZATIILOR PACIENTILOR CU AFECTIUNI CRONICE</t>
  </si>
  <si>
    <t>L: INSTITUTUL REGIONAL DE ONCOLOGIE IAŞI (CUI 29067408); Parteneri -31868483-FUNDAŢIA ENABLE ROMÂNIA</t>
  </si>
  <si>
    <t>L: INSTITUTUL ONCOLOGIC PROF.DR.I.CHIRICUTA CLUJ-NAPOCA (CUI 4547125); Parteneri -4483447-SPITALUL CLINIC MUNICIPAL DE URGENTA TIMISOARA</t>
  </si>
  <si>
    <t>L: INSTITUTUL NATIONAL PENTRU SANATATEA MAMEI SI COPILULUI "ALESSANDRESCU-RUSESCU" BUCURESTI (CUI 4266308); Parteneri -22386469-CENTRUL ROMILOR PENTRU POLITICI DE SANATATE - SASTIPEN14216676-FUNDATIA "RENASTEREA PENTRU EDUCATIE, SANATATE SI CULTURA"12991209-ASOCIATIA "CENTRUL DE DEZVOLTARE CURRICULARA SI STUDII DE GEN: FIL</t>
  </si>
  <si>
    <t>L: INSTITUTUL CLINIC FUNDENI/Manager spital (CUI 4204003); Parteneri -5466592-ASOCIATIA ROMANA ANTI-SIDA</t>
  </si>
  <si>
    <t>L: UNIVERSITATEA DE MEDICINA SI FARMACIE "GRIGORE T. POPA" DIN IASI (CUI 4701100); Parteneri -5466592-ASOCIATIA ROMANA ANTI-SIDA4701312-SPITALUL CLINIC JUDETEAN DE URGENTA "SF. SPIRIDON" IASI</t>
  </si>
  <si>
    <t>L: ASOCIATIA SOS SATELE COPIILOR ROMANIA (CUI 7108752); Parteneri -16762836-DIRECTIA GENERALA DE ASISTENTA SOCIALA SI PROTECTIA COPILULUI SECT17300924-DIRECTIA GENERALA DE ASISTENTA SOCIALA SI PROTECTIA COPILULUI  sec</t>
  </si>
  <si>
    <t>L: UNIVERSITATEA DE MEDICINA SI FARMACIE CRAIOVA (CUI 10815397); Parteneri -17954350-ASOCIATIA MEREU PENTRU EUROPA</t>
  </si>
  <si>
    <t>L: SPITALUL CLINIC JUDETEAN DE URGENTA TARGU MURES (CUI 4323209); Parteneri -4322742-UNIVERSITATEA DE MEDICINA, FARMACIE, STIINTE SI TEHNOLOGIE ”GEORGE</t>
  </si>
  <si>
    <t>L: INSTITUTUL CLINIC FUNDENI/Manager spital (CUI 4204003); Parteneri -22386469-CENTRUL ROMILOR PENTRU POLITICI DE SANATATE - SASTIPEN14216676-FUNDATIA "RENASTEREA PENTRU EDUCATIE, SANATATE SI CULTURA"</t>
  </si>
  <si>
    <t>L: SPITALUL CLINIC JUDETEAN DE URGENTA "SFANTUL APOSTOL ANDREI" CONSTANTA/Conducere (CUI 4301103); Parteneri -4301332-UNIVERSITATEA OVIDIUS DIN CONSTANTA13684229-ASOCIATIA ROMANA PENTRU PROMOVAREA SANATATII</t>
  </si>
  <si>
    <t>L: AGENTIA NATIONALA PENTRU OCUPAREA FORTEI DE MUNCA/DCPFNFEMBD 4 (CUI 11370190); Parteneri -21596772-CENTRUL NAŢIONAL DE FORMARE PROFESIONALĂ A PERSONALULUI PROPRIU DI</t>
  </si>
  <si>
    <t>L: INSTITUTUL ONCOLOGIC PROF.DR.I.CHIRICUTA CLUJ-NAPOCA (CUI 4547125); Parteneri -11320086-DIRECŢIA DE SĂNĂTATE PUBLICĂ A JUDEŢULUI BISTRIŢA-NĂSĂUD/Conducere</t>
  </si>
  <si>
    <t>L: AGENTIA NATIONALA PENTRU OCUPAREA FORTEI DE MUNCA/DCPFNFEMBD 1 (CUI 11370190); Parteneri -21596772-CENTRUL NAŢIONAL DE FORMARE PROFESIONALĂ A PERSONALULUI PROPRIU DI</t>
  </si>
  <si>
    <t>L: AGENTIA NATIONALA PENTRU OCUPAREA FORTEI DE MUNCA/DCPFNFEMBD 3 (CUI 11370190); Parteneri -4266669-MINISTERUL MUNCII ȘI PROTECȚIEI SOCIALE/Secretar general13729380-MINISTERUL EDUCATIEI9254436-INSTITUTUL NATIONAL DE CERCETARE STIINTIFICA IN DOMENIUL MUNCII SI 11389672-CENTRUL NAȚIONAL DE DEZVOLTARE A ÎNVĂȚĂMÂNTULUI PROFESIONAL ȘI TEH12354176-UNITATEA EXECUTIVA PENTRU FINANTAREA INVATAMANTULUI SUPERIOR, A CE</t>
  </si>
  <si>
    <t>L: SCOALA GIMNAZIALA ''GEORGE CALINESCU'' (CUI 33375830); Parteneri -4203563-INSPECTORATUL SCOLAR AL MUNICIPIULUI BUCURESTI</t>
  </si>
  <si>
    <t>L: FUNDATIA CONVERGENTE EUROPENE (CUI 26635848); Parteneri -10276616-INSPECTORATUL SCOLAR AL JUDETULUI ILFOV4203563-INSPECTORATUL SCOLAR AL MUNICIPIULUI BUCURESTI</t>
  </si>
  <si>
    <t>L: ASOCIATIA ,,SFANTUL STELIAN" (CUI 8064239); Parteneri -10276616-INSPECTORATUL SCOLAR AL JUDETULUI ILFOV34531449-ALMA VISION SRL</t>
  </si>
  <si>
    <t>L: ASOCIATIA ,,SFANTUL STELIAN" (CUI 8064239); Parteneri -10276616-INSPECTORATUL SCOLAR AL JUDETULUI ILFOV34531449-ALMA VISION SRL34999190-SBM DEVELOPMENT SERVICES SRL</t>
  </si>
  <si>
    <t>L: FUNDATIA ESTUAR (CUI 4829835); Parteneri -30064634-ASOCIATIA FOUR CHANGE17300924-DIRECTIA GENERALA DE ASISTENTA SOCIALA SI PROTECTIA COPILULUI  sec4203563-INSPECTORATUL SCOLAR AL MUNICIPIULUI BUCURESTI</t>
  </si>
  <si>
    <t>L: ASOCIATIA ,,SFANTUL STELIAN" (CUI 8064239); Parteneri -3796985-INSPECTORATUL SCOLAR CALARASI34531449-ALMA VISION SRL37091466-MASTERO  TRAINING SRL</t>
  </si>
  <si>
    <t>L: CASA NATIONALA DE ASIGURARI DE SANATATE (CUI 11697800); Parteneri -</t>
  </si>
  <si>
    <t>L: Spitalul Clinic de Obstetrica-Ginecologie DR. I A Sbarcea Brasov (CUI 4443183); Parteneri -4240898-SPITALUL CLINIC JUDETEAN DE URGENTA SIBIU</t>
  </si>
  <si>
    <t>L: UNIVERSITATEA DE MEDICINA SI FARMACIE "CAROL DAVILA" Bucuresti (CUI 4192910); Parteneri -4288047-UNIVERSITATEA DE MEDICINA SI FARMACIE ,, IULIU HATIEGANU" CLUJ NAPO4322742-UNIVERSITATEA DE MEDICINA, FARMACIE, STIINTE SI TEHNOLOGIE ”GEORGE</t>
  </si>
  <si>
    <t>L: SPITALUL CLINIC JUDETEAN DE URGENTA CRAIOVA (CUI 5002142); Parteneri -3151288-ORGANIZATIA SALVATI COPIII</t>
  </si>
  <si>
    <t>L: SPITALUL CLINIC MUNICIPAL DE URGENTA TIMISOARA (CUI 4483447); Parteneri -4663448-SPITALUL CLINIC JUDETEAN DE URGENTA " PIUS BRINZEU " TIMISOARA</t>
  </si>
  <si>
    <t>L: MINISTERUL SANATATII (CUI 4266456); Parteneri -4288047-UNIVERSITATEA DE MEDICINA SI FARMACIE ,, IULIU HATIEGANU" CLUJ NAPO4203997-Inspectoratul General pentru Situații de Urgență35621094-GENOME  GENETICS SRL25109543-GENETIC CENTER SRL4266820-Directia Medicala a Ministerul Apararii Nationale14051446-CENTRUL BUGETAR "CRESE"</t>
  </si>
  <si>
    <t>L: EURO JOBS SRL (CUI 17641700); Parteneri -14529126-FORMENERG - S.A.</t>
  </si>
  <si>
    <t>L: VERIFIELD SRL (CUI 34123121); Parteneri -11353261-AGENTIA MUNICIPALA PENTRU OCUPAREA FORTEI DE MUNCA</t>
  </si>
  <si>
    <t>L: FUNDATIA WORLD VISION ROMANIA (CUI 9232411); Parteneri -4701614-INSPECTORATUL SCOLAR AL JUDETULUI IASI/ISJ Iași</t>
  </si>
  <si>
    <t>L: FUNDATIA MARA (CUI 13350482); Parteneri -32256458-ŞCOALA GIMNAZIALĂ NR. 1 HUNEDOARA4944320-INSPECTORATUL SCOLAR JUDETEAN HUNEDOARA5453924-LICEUL TEHNOLOGIC "NICOLAUS OLAHUS"</t>
  </si>
  <si>
    <t>L: ASOCIATIA UMANITARA SPRIJINITI COPIII (CUI 7476037); Parteneri -15580364-ASOCIATIA CENTRUL DE RESURSE PENTRU SERVICII SOCIALE CERESS ALBA4561952-COMUNA PIANU</t>
  </si>
  <si>
    <t>L: ASOCIATIA DE DEZVOLTARE INTERCOMUNITARA "EURONEST" - A.D.I.E. (CUI 23198960); Parteneri -9943180-ASOCIAŢIA "SALVAŢI COPIII"25862591-CENTRUL DE RESURSE ECONOMICE SI EDUCATIE PENTRU DEZVOLTARE4359385-COMUNA BĂLTENI4535899-COMUNA LIPOVA35269304-ASOCIAŢIA STREETAWARE17140831-ŞCOALA GIMNAZIALĂ ŞIPOTE22371379-ASOCIAŢIA "SF. DAMIAN"</t>
  </si>
  <si>
    <t>L: ASOCIATIA INCEPTUS ROMANIA (CUI 27845805); Parteneri -4485669-INSPECTORATUL SCOLAR AL JUD.CLUJ</t>
  </si>
  <si>
    <t>L: COGNITROM S.R.L. (CUI 14033431); Parteneri -4485669-INSPECTORATUL SCOLAR AL JUD.CLUJ</t>
  </si>
  <si>
    <t>L: FUNDATIA SERVICIILOR SOCIALE BETHANY (CUI 5481584); Parteneri -</t>
  </si>
  <si>
    <t>L: INSPECTORATUL SCOLAR AL JUD.CLUJ (CUI 4485669); Parteneri -</t>
  </si>
  <si>
    <t>L: ASOCIAŢIA "Q-PROFESSIONALS" (CUI 27357510); Parteneri -16051256-ŞCOALA GIMNAZIALĂ "ACADEMICIAN H. MIHĂESCU" UDEŞTI4327510-COMUNA UDEŞTI</t>
  </si>
  <si>
    <t>L: FUNDATIA WORLD VISION ROMANIA (CUI 9232411); Parteneri -4485669-INSPECTORATUL SCOLAR AL JUD.CLUJ4546987-COMUNA SÂNPAUL/Primar</t>
  </si>
  <si>
    <t>L: ASOCIATIA "PARTNET - PARTENERIAT PENTRU DEZVOLTARE DURABILA" (CUI 18690221); Parteneri -4279855-INSPECTORATUL SCOLAR JUDETEAN DAMBOVITA11708445-CASA CORPULUI DIDACTIC</t>
  </si>
  <si>
    <t>L: MUNICIPIUL BAIA MARE (CUI 3627692); Parteneri -13661594-FUNDATIA "HOPE AND HOMES FOR CHILDREN - ROMANIA26691155-SCOALA GIMNAZIALA "VASILE ALECSANDRI" BAIA MARE</t>
  </si>
  <si>
    <t>L: ASOCIATIA SCIENTIA NEMUS (CUI 27370013); Parteneri -</t>
  </si>
  <si>
    <t>L: PRIMARIA SECTOR 5 (CUI 4433953); Parteneri -15500284-GREAT PEOPLE INSIDE SRL12460835-CASA CORPULUI DIDACTIC ILFOV</t>
  </si>
  <si>
    <t>L: PRIMARIA SECTOR 5 (CUI 4433953); Parteneri -15500284-GREAT PEOPLE INSIDE SRL</t>
  </si>
  <si>
    <t>L: ASOCIAŢIA "SALVAŢI COPIII" (CUI 9943180); Parteneri -4541580-MUNICIPIUL IAŞI17140467-ŞCOALA GIMNAZIALĂ "ION NECULCE" IAŞI15426609-DIRECTIA CRESE IASI</t>
  </si>
  <si>
    <t>L: ASOCIATIA " INSTITUTUL PENTRU DEZVOLTAREA EVALUARII IN EDUCATIE" (CUI 24124766); Parteneri -5046912-INSPECTORATUL SCOLAR JUDETEAN DOLJ</t>
  </si>
  <si>
    <t>L: FUNDATIA PENTRU CULTURA SI INVATAMINT IOAN SLAVICI (CUI 12745905); Parteneri -15453484-ASOCIATIA ROMANA ANTI - SIDA FILIALA TIMISOARA29006362-ŞCOALA GIMNAZIALĂ "GHEORGHE FRĂŢILĂ" GLIMBOCA29109546-LICEUL TEORETIC " VLAD TEPES "</t>
  </si>
  <si>
    <t>L: FUNDATIA "CORONA" (CUI 11688836); Parteneri -21135353-ASOCIATIA "CLARA"4112945-UAT MUNICIPIUL DOROHOI3860395-SCOALA ALEXANDRU IOAN CUZA - DOROHOI22371794-SCOALA PROFESIONALA SPECIALA "ION PILLAT" DOROHOI29257330-SCOALA GIMNAZIALA "STEFAN CEL MARE"</t>
  </si>
  <si>
    <t>L: EXCELENT SRL (CUI 5967291); Parteneri -</t>
  </si>
  <si>
    <t>L: ASOCIATIA PRO CIVICA OLTENIA (CUI 27443247); Parteneri -15092398-SCOALA GIMNAZIALA "GH. JIENESCU" RAST</t>
  </si>
  <si>
    <t>L: ASOCIATIA EUROPEANA PENTRU O VIATA MAI BUNA (CUI 25614863); Parteneri -11968062-FUNDATIA DEMOCRATIA4389203-INSPECTORATUL ȘCOLAR JUDEȚEAN GIURGIU5026702-COMUNA CLEJANI</t>
  </si>
  <si>
    <t>L: COMUNA VICTORIA (CUI 4540305); Parteneri -24433338-ASOCIAŢIA ORIENTAT17152801-ŞCOALA PROFESIONALĂ IONEL TEODOREANU</t>
  </si>
  <si>
    <t>L: Şcoala Gimnazială Specială "MARIA MONTESSORI" BACĂU (CUI 29100202); Parteneri -13869839-Centrul Roman pentru Educatie si Dezvoltare Umana29094402-CENTRUL ŞCOLAR DE EDUCAŢIE INCLUZIVĂ NR.129106817-ŞCOALA GIMNAZIALĂ "OCTAVIAN VOICU"8550000-DIRECTIA GENERALA DE ASISTENTA SOCIALA SI PROTECTIA COPILULUI</t>
  </si>
  <si>
    <t>L: INSPECTORATUL  ŞCOLAR  JUDEŢEAN  IALOMIŢA/Educatie (CUI 4365182); Parteneri -16578303-CONSULTANŢĂ PROFESIONALĂ ŞI RECRUTARE DE PERSONAL S.R.L.</t>
  </si>
  <si>
    <t>L: FUNDATIA PENTRU DEZVOLTAREA SOCIETATII CIVILE (CUI 14476331); Parteneri -9232411-FUNDATIA WORLD VISION ROMANIA19194471-ASOCIATIA REPER2132590589-ASOCIATIA TEACH FOR ROMANIA</t>
  </si>
  <si>
    <t>L: UNIVERSITATEA ,, LUCIAN BLAGA '' DIN SIBIU (CUI 4480173); Parteneri -4240707-INSPECTORATUL SCOLAR JUDETEAN SIBIU/educatie</t>
  </si>
  <si>
    <t>L: ASOCIATIA VASILIADA (CUI 14190045); Parteneri -5046912-INSPECTORATUL SCOLAR JUDETEAN DOLJ</t>
  </si>
  <si>
    <t>L: Fundația Romanian Angel Appeal - Apelul Ingerului Român (CUI 7274690); Parteneri -13519094-ASOCIATIA DE PSIHOTERAPII COGNITIVE SI COMPORTAMENTALE DIN ROMANIA28226998-FEDRA - Federatia pentru Drepturi si Resurse pentru Persoanele cu</t>
  </si>
  <si>
    <t>L: FUNDATIA "HOPE AND HOMES FOR CHILDREN - ROMANIA (CUI 13661594); Parteneri -3627692-MUNICIPIUL BAIA MARE26642900-SCOALA GIMNAZIALA "NICOLAE BALCESCU" BAIA MARE</t>
  </si>
  <si>
    <t>L: ASOCIATIA INOVITAVERDE (CUI 30284877); Parteneri -4279855-INSPECTORATUL SCOLAR JUDETEAN DAMBOVITA11708445-CASA CORPULUI DIDACTIC28334876-ASOCIAŢIA '' TINERI PENTRU EUROPA DE MÂINE''23036534-CENTRUL JUDEŢEAN DE RESURSE ŞI DE ASISTENŢĂ EDUCAŢIONALĂ4816185-ORAŞUL RĂCARI/Administratie publica</t>
  </si>
  <si>
    <t>L: FUNDATIA ,,ROMA EDUCATION FUND ROMANIA" (CUI 25857730); Parteneri -4270805-CASA CORPULUI DIDACTIC SIBIU4340684-CASA CORPULUI DIDACTIC Bucuresti</t>
  </si>
  <si>
    <t>L: UNIVERSITATEA DE STIINTE AGRICOLE SI MEDICINA VETERINARA "ION IONESCU DE LA BRAD" IASI (CUI 4541840); Parteneri -7360163-ATEST S.R.L.13557934-SOCIETATE AGRICOLA  "ASTRA"14294291-PANIFCOM SRL</t>
  </si>
  <si>
    <t>L: ASOCIATIA SCIENTIA NEMUS (CUI 27370013); Parteneri -4350432-"COMUNA CIORASTI"</t>
  </si>
  <si>
    <t>L: FUNDATIA MARA (CUI 13350482); Parteneri -4944320-INSPECTORATUL SCOLAR JUDETEAN HUNEDOARA3365125-LICEUL TEHNOLOGIC AGRICOL "ALEXANDRU BORZA" GEOAGIU</t>
  </si>
  <si>
    <t>L: CENTRUL JUDEŢEAN DE RESURSE ŞI DE ASISTENŢĂ EDUCAŢIONALĂ (CUI 21255880); Parteneri -30416340-ASOCIAŢIA PENTRU SPRIJIN ÎN DEZVOLTAREA ECONOMIEI SOCIALE - INCLUZ28643510-ŞCOALA GIMNAZIALĂ FRECĂŢEI/ISCED 0228697359-ŞCOALA GIMNAZIALĂ "NICHIFOR LUDOVIG"/ISCED0228644249-ŞCOALA GIMNAZIALĂ MIHAIL KOGĂLNICEANU28697367-ŞCOALA GIMNAZIALĂ VALEA NUCARILOR</t>
  </si>
  <si>
    <t>L: COMUNA VETRIŞOAIA/Consiliul local (CUI 4627330); Parteneri -18739031-ASOCIATIA "IUBIRE SI INCREDERE"4359393-COMUNA PUNGEŞTI28667528-ŞCOALA GIMNAZIALĂ "MIHAI EMINESCU" SAT OŞEŞTI/Scoala</t>
  </si>
  <si>
    <t>L: INSPECTORATUL ŞCOLAR JUDEŢEAN TELEORMAN (CUI 4568063); Parteneri -13669555-ASOCIATIA DE PRIETENIE ROMANO - FRANCEZA " ROMFRA "4389203-INSPECTORATUL ȘCOLAR JUDEȚEAN GIURGIU29450534-ASOCIATIA "TINERII MANAGERI"4652660-MUNICIPIUL ALEXANDRIA/U.A.T. ALEXANDRIA</t>
  </si>
  <si>
    <t>L: ASOCIAŢIA DE DEZVOLTARE INTERCOMUNITARĂ "ZONA METROPOLITANĂ CRAIOVA" (CUI 27027075); Parteneri -4554181-COMUNA CALOPĂR15001616-SCOALA GIMNAZIALA CALOPAR30028488-FUNDATIA ,,UNUM"</t>
  </si>
  <si>
    <t>L: UNIVERSITATEA DIN CRAIOVA (CUI 4553380); Parteneri -4332185-BIBLIOTECA JUD.ALEX.SI ARISTIA AMAN</t>
  </si>
  <si>
    <t>L: UNIVERSITATEA DIN CRAIOVA (CUI 4553380); Parteneri -27418588-DIRECTIA JUDETEANA PENTRU SPORT SI TINERET DOLJ</t>
  </si>
  <si>
    <t>L: FUNDATIA ESTUAR (CUI 4829835); Parteneri -30064634-ASOCIATIA FOUR CHANGE34579811-COPIL CU MINTE SRL</t>
  </si>
  <si>
    <t>L: UNIVERSITATEA "SPIRU HARET" (CUI 14871616); Parteneri -27243435-ASOCIAŢIA SIGMA DEVELOPMENT CENTER CONSTANŢA</t>
  </si>
  <si>
    <t>L: UAT MUNICIPIUL TECUCI (CUI 4269312); Parteneri -4322289-ŞCOALA GIMNAZIALĂ SPECIALĂ "CONSTANTIN PĂUNESCU" TECUCI/secretariat</t>
  </si>
  <si>
    <t>L: UNIVERSITATEA "SPIRU HARET" (CUI 14871616); Parteneri -34717515-ASOCIATIA ,, REGAL - CENTRU PENTRU TINERET " CONSTANTA</t>
  </si>
  <si>
    <t>L: CASA CORPULUI DIDACTIC ALEXANDRU GAVRA ARAD (CUI 6569308); Parteneri -3861838-INSPECTORATUL ŞCOLAR JUDEŢEAN ARAD</t>
  </si>
  <si>
    <t>L: INSPECTORATUL ŞCOLAR JUDEŢEAN ARAD (CUI 3861838); Parteneri -6569308-CASA CORPULUI DIDACTIC ALEXANDRU GAVRA ARAD24477520-C  T STRATEGIC BUSINESS PARTNERS S.R.L.</t>
  </si>
  <si>
    <t>L: COMUNA CIULNITA/- (CUI 4231903); Parteneri -33558578-SCOALA  GIMNAZIALA CIULNITA/-26171705-ASOCIATIA " AJUTOR UMANITAR SI CARITABIL " CIULNITA</t>
  </si>
  <si>
    <t>L: FUNDATIA EuroEd (CUI 3634576); Parteneri -10282235-CASA CORPULUI DIDACTIC "GEORGE TOFAN"</t>
  </si>
  <si>
    <t>L: COMUNA SCÂNTEIA (CUI 4506885); Parteneri -33683058-ASOCIATIA CENTRUL DE SUPORT SI FORMARE PENTRU DEZVOLTAREA UNEI SOC31088780-ASOCIATIA PENTRU DEZVOLTARE, INOVATIE, CULTURA SI ANTREPRENORIAT33561913-SCOALA PROFESIONALA SCANTEIA</t>
  </si>
  <si>
    <t>L: ASOCIAŢIA INFOJUS (CUI 32879421); Parteneri -17145502-ŞCOALA GIMNAZIALĂ LARGA - JIJIA/ISCED 0-217169439-ŞCOALA GIMNAZIALĂ STORNEŞTI/ISCED 0-217169447-ŞCOALA GIMNAZIALĂ"VENIAMIN COSTACHI" SINEŞTI/ISCED 0-214153080-ŞCOALA GIMNAZIALĂ VALEA SEACĂ PARESCO17150304-ŞCOALA GIMNAZIALĂ GÎRBEŞTI17140777-ŞCOALA GIMNAZIALĂ "DIMITRIE STURDZA" POPEŞTI</t>
  </si>
  <si>
    <t>L: COMUNA MODELU (CUI 3966354); Parteneri -31088780-ASOCIATIA PENTRU DEZVOLTARE, INOVATIE, CULTURA SI ANTREPRENORIAT24157259-SCOALA GIMNAZIALA NR. 2 MODELU</t>
  </si>
  <si>
    <t>L: ASOCIATIA "INSTITUTUL ROMAN PENTRU EDUCATIE SI INCLUZIUNE SOCIALA" (CUI 24065805); Parteneri -4297789-"COMUNA TANASOAIA"4297878-"COMUNA BOGHESTI"</t>
  </si>
  <si>
    <t>L: CASA CORPULUI DIDACTIC "SIMION MEHEDINTI" VRANCEA (CUI 4350572); Parteneri -</t>
  </si>
  <si>
    <t>L: INSPECTORATUL SCOLAR JUDEŢEAN TULCEA (CUI 3430258); Parteneri -14351974-CASA CORPULUI DIDACTIC</t>
  </si>
  <si>
    <t>L: CENTRUL JUDEŢEAN DE RESURSE ŞI DE ASISTENŢĂ EDUCAŢIONALĂ (CUI 21255880); Parteneri -14351974-CASA CORPULUI DIDACTIC11767905-SINDICATUL LICEULUI DE ARTA TULCEA</t>
  </si>
  <si>
    <t>L: FUNDATIA ROMANA PENTRU COPII,COMUNITATE SI FAMILIE (CUI 9898291); Parteneri -4426298-COMUNA VULTURENI/Contabilitate4378778-COMUNA BORSA</t>
  </si>
  <si>
    <t>L: INSPECTORATUL SCOLAR JUDETEAN BACAU (CUI 4278736); Parteneri -18690221-ASOCIATIA "PARTNET - PARTENERIAT PENTRU DEZVOLTARE DURABILA"4278531-Casa Corpului Didactic „Grigore Tabacaru” Bacău</t>
  </si>
  <si>
    <t>L: INSPECTORATUL SCOLAR AL JUDETULUI ARGES (CUI 4318091); Parteneri -</t>
  </si>
  <si>
    <t>L: FUNDATIA RUHAMA (CUI 8530231); Parteneri -4495115-COMUNA CRASNA</t>
  </si>
  <si>
    <t>L: CASA CORPULUI DIDACTIC "SIMION MEHEDINTI" VRANCEA/Casa Corpului Didactic ,,Simion Mehedinti" Vrancea (CUI 4350572); Parteneri -</t>
  </si>
  <si>
    <t>L: ASOCIATIA AS 2001 ALBA IULIA (CUI 14675369); Parteneri -4562648-INSPECTORATUL SCOLAR JUDETEAN ALBA4331031-ORAS ZLATNAIT02800590545 -FORMA.Azione srl</t>
  </si>
  <si>
    <t>L: CASA CORPULUI DIDACTIC SIBIU (CUI 4270805); Parteneri -</t>
  </si>
  <si>
    <t>L: COMUNA MÎRŞA (CUI 5123616); Parteneri -2541940-LICEUL ''GHEORGHE SURDU" ORAŞ BREZOI, JUDEŢUL VÂLCEA19115451-ŞCOALA GIMNAZIALA NR. 1 MÎRŞA/-</t>
  </si>
  <si>
    <t>L: INSPECTORATUL SCOLAR JUDETEAN BISTRITA/Proiecte (CUI 4426816); Parteneri -24477520-C  T STRATEGIC BUSINESS PARTNERS S.R.L.</t>
  </si>
  <si>
    <t>L: INSPECTORATUL SCOLAR AL JUD.CLUJ (CUI 4485669); Parteneri -24930183-AGENTIA DE ADMINISTRARE A RETELEI NATIONALE DE INFORMATICA PENTRU</t>
  </si>
  <si>
    <t>L: FUNDATIA DAN VOICULESCU PENTRU DEZVOLTAREA ROMANIEI (CUI 5551230); Parteneri -</t>
  </si>
  <si>
    <t>L: ASOCIATIA MEREU PENTRU EUROPA (CUI 17954350); Parteneri -5046912-INSPECTORATUL SCOLAR JUDETEAN DOLJ31005636-ASOCIAŢIA EDUFOR CRAIOVA</t>
  </si>
  <si>
    <t>L: ASOCIATIA TELEFONUL COPILULUI (CUI 18351756); Parteneri -6569308-CASA CORPULUI DIDACTIC ALEXANDRU GAVRA ARAD3861838-INSPECTORATUL ŞCOLAR JUDEŢEAN ARAD21724073-CENTRUL JUDEŢEAN DE RESURSE ŞI ASISTENŢĂ EDUCAŢIONALĂ ARAD</t>
  </si>
  <si>
    <t>L: INSPECTORATUL SCOLAR AL JUDETULUI IASI/ISJ Iași (CUI 4701614); Parteneri -8797140-FUNDAŢIA COTE33785325-ASOCIAŢIA " HOLTIS "</t>
  </si>
  <si>
    <t>L: MUNICIPIUL TURDA (CUI 4378930); Parteneri -12550253-CENTRUL DE RESURSE PENTRU COMUNITATILE DE ROMI</t>
  </si>
  <si>
    <t>L: ASOCIAŢIA FILANTROPICĂ "TRUP ŞI SUFLET" (CUI 23942201); Parteneri -17223210-ŞCOALA GIMNAZIALĂ GRAJDURI/Scoala28949626-ŞCOALA GIMNAZIALĂ NR. 117145448-ŞCOALA PROFESIONALĂ DAGÂŢA3394309-COMUNA HOCENI35269304-ASOCIAŢIA STREETAWARE</t>
  </si>
  <si>
    <t>L: Liceul tehnologic FLORIAN PORCIUS RODNA (CUI 24167937); Parteneri -27845805-ASOCIATIA INCEPTUS ROMANIA</t>
  </si>
  <si>
    <t>L: UNIVERSITATEA DIN CRAIOVA (CUI 4553380); Parteneri -35990253-ASOCIAŢIA ENGAGE IN EDUCATION</t>
  </si>
  <si>
    <t>L: FUNDATIA ORIZONT (CUI 10003730); Parteneri -17002960-ASOCIATIA "DOMINOU"</t>
  </si>
  <si>
    <t>L: UNIVERSITATEA DIN PITESTI (CUI 4122183); Parteneri -16024499-ASOCIATIA OAMENILOR DE AFACERI ARGES (AOAAG)</t>
  </si>
  <si>
    <t>L: ASOCIATIA ,,EXCELENTA IN EDUCATIE SI FORMARE CONTINUA" (CUI 31122229); Parteneri -4889489-INSPECTORATUL SCOLAR JUDETEAN BUZAU</t>
  </si>
  <si>
    <t>L: INSPECTORATUL SCOLAR JUDETEAN HUNEDOARA (CUI 4944320); Parteneri -4375267-MUNICIPIUL VULCAN15560588-ASOCIATIA ALADIN DEVA4374709-CASA CORPULUI DIDACTIC HUNEDOARA</t>
  </si>
  <si>
    <t>L: INSPECTORATUL SCOLAR JUDETEAN BRASOV (CUI 4384290); Parteneri -</t>
  </si>
  <si>
    <t>L: ASOCIATIA "SOCIETATEA NATIONALA SPIRU HARET PENTRU EDUCATIE, STIINTA SI CULTURA" (CUI 22692573); Parteneri -4337522-INSPECTORATUL ŞCOLAR AL JUD. MEHEDINŢI4365182-INSPECTORATUL  ŞCOLAR  JUDEŢEAN  IALOMIŢA/Educatie3228780-INSPECTORATUL SCOLAR JUDETEAN CARAȘ-SEVERIN</t>
  </si>
  <si>
    <t>L: ASOCIATIA "SOCIETATEA NATIONALA SPIRU HARET PENTRU EDUCATIE, STIINTA SI CULTURA" (CUI 22692573); Parteneri -4343060-INSPECTORATUL ŞCOLAR JUDEŢEAN BRĂILA4226435-INSPECTORATUL SCOLAR AL JUDETULUI VASLUI</t>
  </si>
  <si>
    <t>L: ASOCIATIA NATIONALA MUTUALA ROMANIA FRANTA LOUIS PASTEUR DEJ (CUI 11597231); Parteneri -28203285-ŞCOALA GIMNAZIALĂ DUMITRIŢA28189415-SCOALA GIMNAZIALA BUDACU DE SUS15050988-COMUNA DUMITRIŢA24260903-ASOCIATIA IN.MOTION</t>
  </si>
  <si>
    <t>L: COMUNA MILCOIU (CUI 2540660); Parteneri -15094178-ŞCOALA GIMNAZIALĂ COLONIE, MUN. RM-VÂLCEA, JUDEŢUL VÂLCEA/Invatama24145505-SCOALA GIMNAZIALA ,,BOCSKAY ISTVAN" COMUNA CHERECHIU/Contabilitate29044960-ŞCOALA GIMNAZIALĂ, COMUNA MILCOIU, JUDEŢUL VÂLCEA24185682-SCOALA GIMNAZIALA NR. 1 PLATARESTI/contabilitate2541061-CENTRUL ŞCOLAR PENTRU EDUCAŢIE INCLUZIVĂ</t>
  </si>
  <si>
    <t>L: ASOCIAŢIA PRO SOCIETATE "SF.CIPRIAN" (CUI 29965689); Parteneri -4410623-"ORASUL MARASESTI"/Proiecte4410666-LICEUL TEHNOLOGIC "EREMIA GRIGORESCU" MARASESTI18775522-"CENTRUL JUDETEAN DE RESURSE SI ASISTENTA EDUCATIONALA"</t>
  </si>
  <si>
    <t>L: SCOALA GIMNAZIALA „VALERIU D. COTEA” VIDRA (CUI 4410763); Parteneri -18974762-"SCOALA GIMNAZIALA TIMBOESTI"28082973-"SCOALA GIMNAZIALA VULTURU"</t>
  </si>
  <si>
    <t>L: "SCOALA GIMNAZIALA SLOBOZIA BRADULUI" (CUI 28082795); Parteneri -31135237-ASOCIATIA "RENATO"</t>
  </si>
  <si>
    <t>L: ASOCIATIA CENTRUL PENTRU LEGISLATIE NONPROFIT (CUI 31934722); Parteneri -29469839-CENTRUL PENTRU EDUCATIE SI DREPTURILE OMULUI3796926-COMUNA CURCANI/juridic3796934-COMUNA SOLDANU27757630-EUZONE CONSULTANCY NETWORK SRL24834607-SCOALA GIMNAZIALA "CONSTANTIN TEODORESCU" SOLDANU24018269-SCOALA GIMNAZIALA NR.1 CURCANI24373465-SCOALA GIMNAZIALA NR.1 LUICA3796810-COMUNA LUICA</t>
  </si>
  <si>
    <t>L: COMUNA TĂTĂRĂŞTI (CUI 4353021); Parteneri -18286593-ASOCIATIA PENTRU O EUROPA UNITA-AFJ29165031-ŞCOALA GIMNAZIALĂ , SAT CORNII DE SUS , COM.TĂTĂRĂŞTI29236329-ŞCOALA GIMNAZIALĂ PARAVA21960821-ŞCOALA GIMNAZIALĂ COMUNA CORBASCA</t>
  </si>
  <si>
    <t>L: CASA CORPULUI DIDACTIC MURES (CUI 4323390); Parteneri -4322548-INSPECTORATUL SCOLAR JUDETEAN MURES</t>
  </si>
  <si>
    <t>L: GRUPUL PENTRU INTEGRARE EUROPEANA (CUI 14837924); Parteneri -4201767-INSPECTORATUL SCOLAR JUDETEAN COVASNA/Inspector Școlar General4122183-UNIVERSITATEA DIN PITESTI4322548-INSPECTORATUL SCOLAR JUDETEAN MURES</t>
  </si>
  <si>
    <t>L: ORAŞ BORŞA (CUI 3627544); Parteneri -35753656-ASOCIAŢIA START PENTRU PERFORMANŢĂ26591830-SCOALA GIMNAZIALA NR. 9 BORSA3627641-ORASUL VISEU DE SUS</t>
  </si>
  <si>
    <t>L: INSPECTORATUL SCOLAR JUDETEAN MARAMURES/MANAGEMENT (CUI 3694713); Parteneri -3627692-MUNICIPIUL BAIA MARE3627315-JUDETUL MARAMURES3694772-ORASUL ULMENI/ENTITATE DE DREPT PUBLIC</t>
  </si>
  <si>
    <t>L: INSPECTORATUL SCOLAR AL JUDETULUI ARGES (CUI 4318091); Parteneri -11301165-CASA CORPULUI DIDACTIC ARGES/Invatamant</t>
  </si>
  <si>
    <t>L: JUDEŢUL DÂMBOVIŢA/Consiliul Judetean Dambovita (CUI 4280205); Parteneri -18690221-ASOCIATIA "PARTNET - PARTENERIAT PENTRU DEZVOLTARE DURABILA"23036534-CENTRUL JUDEŢEAN DE RESURSE ŞI DE ASISTENŢĂ EDUCAŢIONALĂ4279880-SCOALA GIMNAZIALĂ SPECIALA TÂRGOVIŞTE</t>
  </si>
  <si>
    <t>L: CASA CORPULUI DIDACTIC "GEORGE TOFAN" (CUI 10282235); Parteneri -4244865-INSPECTORATUL ŞCOLAR JUDEŢEAN SUCEAVA19192993-CENTRUL JUDEŢEAN DE RESURSE ŞI DE ASISTENŢĂ EDUCAŢIONALĂ A JUDEŢUL</t>
  </si>
  <si>
    <t>L: LICEUL TEHNOLOGIC SPECIAL NR.3 (CUI 4340234); Parteneri -23998423-SCOALA GIMNAZIALA "MAICA DOMNULUI"</t>
  </si>
  <si>
    <t>L: SCOALA GIMNAZIALA SPECIALA "SF. NICOLAE" (CUI 4340625); Parteneri -32375718-SCOALA GIMNAZIALA NR. 108</t>
  </si>
  <si>
    <t>L: COMPA SA (CUI 788767); Parteneri -4480173-UNIVERSITATEA ,, LUCIAN BLAGA '' DIN SIBIU</t>
  </si>
  <si>
    <t>L: MUNICIPIUL TURNU MĂGURELE (CUI 4253731); Parteneri -19039338-ŞCOALA GIMNAZIALĂ NR.219032992-ŞCOALA GIMNAZIALĂ NR.4</t>
  </si>
  <si>
    <t>L: Liceul Tehnologic „CAROL I”, Galați (CUI 3126780); Parteneri -4591309-COMUNA DRAGUSENI</t>
  </si>
  <si>
    <t>L: UNIVERSITATEA ,, LUCIAN BLAGA '' DIN SIBIU (CUI 4480173); Parteneri -20462608-LTL DOCUMENTARY SRL</t>
  </si>
  <si>
    <t>L: SCOALA GIMNAZIALA NR.1 (CUI 13602547); Parteneri -4420759-ORASUL PANTELIMON4364489-GRADINITA NR.1</t>
  </si>
  <si>
    <t>L: SOCIETATEA NATIONALA DE CRUCE ROSIE DIN ROMANIA (CUI 4219659); Parteneri -4591937-FILIALA BACAU A SOCIETATII NATIONALE DE CRUCE ROSIE ROMANIA AFJ4455188-COMUNA SECUIENI4670194-COMUNA COLONEŞTI4278396-COMUNA CORBASCA</t>
  </si>
  <si>
    <t>L: SOCIETATEA NATIONALA DE CRUCE ROSIE DIN ROMANIA (CUI 4219659); Parteneri -4483684- COMUNA GIERA4527381-MUNICIPIUL LUGOJ/Birou Management Proiecte Programe16579686-SOCIETATEA NATIONALA DE CRUCEA ROSIE DIN ROMANIA FILIALA TIMIS5517181-COMUNA FOENI4847432-COMUNA BILED</t>
  </si>
  <si>
    <t>L: UNIVERSITATEA ,, LUCIAN BLAGA '' DIN SIBIU (CUI 4480173); Parteneri -29219670-GLOBAL CONSULT CENTER SRL15327001-NTN-SNR RULMENŢI SRL</t>
  </si>
  <si>
    <t>L: INSPECTORATUL SCOLAR JUDETEAN MARAMURES/MANAGEMENT (CUI 3694713); Parteneri -3896976-INSPECTORATUL SCOLAR AL JUDETULUI SATU MARE3627447-CASA CORPULUI DIDACTIC/Formare continua</t>
  </si>
  <si>
    <t>L: MISCAREA ROMANA PENTRU CALITATE (CUI 11940690); Parteneri -4553380-UNIVERSITATEA DIN CRAIOVA000000748876-AMADEUS Association</t>
  </si>
  <si>
    <t>L: ASOCIAŢIA DE DEZVOLTARE INTERCOMUNITARĂ "ZONA METROPOLITANĂ CRAIOVA" (CUI 27027075); Parteneri -15057420-ŞCOALA GIMNAZIALĂ BUCOVĂŢ4553321-COMUNA BUCOVAT</t>
  </si>
  <si>
    <t>L: COLEGIUL NATIONAL "ALEXANDRU PAPIU ILARIAN" TARGU MURES (CUI 4322939); Parteneri -4436895-ORAS SOVATA</t>
  </si>
  <si>
    <t>L: COMUNA BELCIUGATELE/Primarie (CUI 3966419); Parteneri -30028488-FUNDATIA ,,UNUM"24079568-SCOALA GIMNAZIALA NR. 1 BELCIUGATELE3966320-LICEUL TEHNOLOGIC NR. 1 FUNDULEA</t>
  </si>
  <si>
    <t>L: FUNDATIA TRANSYLVANIA COLLEGE (CUI 8590047); Parteneri -4485669-INSPECTORATUL SCOLAR AL JUD.CLUJ</t>
  </si>
  <si>
    <t>L: ŞCOALA GIMNAZIALĂ, GUŞOENI, JUDEŢUL VÂLCEA (CUI 29197610); Parteneri -29045043- ŞCOALA GIMNAZIALĂ, COMUNA MĂDULARI, JUDEŢUL VÂLCEA</t>
  </si>
  <si>
    <t>L: COMUNA VOINEASA (CUI 4395078); Parteneri -25551994-SCOALA GIMNAZIALA SAT MARGARITESTI, COMUNA VOINEASA25284170-SCOALA GIMNAZIALA COMUNA DOBRUN25288503-SCOALA GIMNAZIALA COMUNA PIRSCOVENI15123982-ŞCOALA GIMNAZIALĂ DRĂGOTEŞTI</t>
  </si>
  <si>
    <t>L: INSPECTORATUL ŞCOLAR JUDEŢEAN SUCEAVA (CUI 4244865); Parteneri -18690221-ASOCIATIA "PARTNET - PARTENERIAT PENTRU DEZVOLTARE DURABILA"10282235-CASA CORPULUI DIDACTIC "GEORGE TOFAN"</t>
  </si>
  <si>
    <t>L: INSPECTORATUL ŞCOLAR JUDEŢEAN SUCEAVA (CUI 4244865); Parteneri -18690221-ASOCIATIA "PARTNET - PARTENERIAT PENTRU DEZVOLTARE DURABILA"</t>
  </si>
  <si>
    <t>L: ASOCIATIA "SOCIETATEA NATIONALA SPIRU HARET PENTRU EDUCATIE, STIINTA SI CULTURA" (CUI 22692573); Parteneri -5046912-INSPECTORATUL SCOLAR JUDETEAN DOLJ4666150-INSPECTORATUL ŞCOLAR JUDEŢEAN GORJ</t>
  </si>
  <si>
    <t>L: COMUNA VARBILAU (CUI 2844197); Parteneri -27084275-ASOCIATIA ARES'EL29062931-ŞCOALA GIMNAZIALĂ , COMUNA VĂRBILĂU</t>
  </si>
  <si>
    <t>L: UNIVERSITATEA DE VEST TIMISOARA (CUI 4250670); Parteneri -4248972-CAMERA DE COMERT INDUSTRIE SI AGRICULTURA TIMIS28121304-ASOCIATIA ENABLE TIMISOARA</t>
  </si>
  <si>
    <t>L: SOMACO GRUP PREFABRICATE SRL (CUI 22424341); Parteneri -4701606-UNIVERSITATEA TEHNICĂ "GHEORGHE ASACHI" DIN IAŞI</t>
  </si>
  <si>
    <t>L: UNIVERSITATEA POLITEHNICA TIMIŞOARA (CUI 4269282); Parteneri -32242070-DANKE CONSULTING SRL</t>
  </si>
  <si>
    <t>L: UNIVERSITATEA "SPIRU HARET" (CUI 14871616); Parteneri -35990253-ASOCIAŢIA ENGAGE IN EDUCATION</t>
  </si>
  <si>
    <t>L: CASA CORPULUI DIDACTIC PIATRA NEAMT (CUI 2613257); Parteneri -2612839-JUDETUL NEAMT</t>
  </si>
  <si>
    <t>L: UNIVERSITATEA "ŞTEFAN CEL MARE" DIN SUCEAVA (CUI 4244423); Parteneri -15500284-GREAT PEOPLE INSIDE SRL4030705-CAMERA DE COMERT SI INDUSTRIE SUCEAVA</t>
  </si>
  <si>
    <t>L: ASOCIATIA "PATRONATUL TINERILOR INTREPRINZATORI DIN ROMANIA" (CUI 18408844); Parteneri -14762317-ASOCIATIA ,,CENTRUL DE CONSULTANTA SI MANAGEMENT AL PROIECTELOR" E</t>
  </si>
  <si>
    <t>L: UNIVERSITATEA DE STIINTE AGRICOLE SI MEDICINA VETERINARA CLUJ-NAPOCA (CUI 4288381); Parteneri -25367798-ASOCIATIA CENTER FOR HEALTH RESEARCH28862391-ASOCIATIA GRUPUL DE ACTIUNE LOCALA LIDER BISTRITA NASAUD</t>
  </si>
  <si>
    <t>L: ASOCIATIA PRODUCATORILOR DE MATERIALE DE CONSTRUCTII DIN ROMANIA-A.P.M.C.R. (CUI 9941464); Parteneri -32448496-ASOCIAŢIA BREASLA CONSTRUCTORILOR IEŞENI</t>
  </si>
  <si>
    <t>L: ASOCIATIA PRODUCATORILOR DE MATERIALE DE CONSTRUCTII DIN ROMANIA-A.P.M.C.R. (CUI 9941464); Parteneri -4266570-UNIVERSITATEA TEHNICA DE CONSTRUCTII BUCURESTI</t>
  </si>
  <si>
    <t>L: FUNDATIA PENTRU CULTURA SI INVATAMINT IOAN SLAVICI (CUI 12745905); Parteneri -28070448-CLUSTERUL DE ENERGII SUSTENABILE DIN ROMANIA ROSENC/ROMANIAN SUSTA</t>
  </si>
  <si>
    <t>L: CENTRUL DE INSTRUIRE ŞI CONSULTANŢĂ LABOR - SLOBOZIA (CUI 13073764); Parteneri -4364853-LICEUL TEHNOLOGIC "SFANTA ECATERINA"/Entitate de drept public</t>
  </si>
  <si>
    <t>L: ASOCIATIA PROFESIONALA PATRONATUL ROMAN DIN INDUSTRIA DE MECANICA FINA, OPTICA SI MECATRONICA - APROMECA (CUI 22122297); Parteneri -25276053-INDICE CONSULTING AND MANAGEMENT SRL2676433-UNIVERSITATEA "DANUBIUS" DIN GALATI4279685-UNIVERSITATEA " VALAHIA " DIN TÂRGOVIŞTE</t>
  </si>
  <si>
    <t>L: INSPECTORATUL SCOLAR JUDEȚEAN NEAMT (CUI 2613567); Parteneri -32559923-ASOCIAŢIA ROMÂNĂ DE LITERAŢIE IAŞI4246068-INSPECTORATUL SCOLAR JUDETEAN HARGHITA2612839-JUDETUL NEAMT3372254-INSPECTORATUL SCOLAR AL JUDETULUI BOTOSANI/Educatie-Management</t>
  </si>
  <si>
    <t>L: INSPECTORATUL  ŞCOLAR  JUDEŢEAN  IALOMIŢA/Educatie (CUI 4365182); Parteneri -17218655-INTRATEST S.A.14194896-SERVEL S.R.L.31470223-Asociatia Arte 21 - Povestile Lumii</t>
  </si>
  <si>
    <t>L: INSPECTORATUL SCOLAR JUDETEAN HUNEDOARA (CUI 4944320); Parteneri -30522120-DANYNA STYLE S.R.L.15560588-ASOCIATIA ALADIN DEVA</t>
  </si>
  <si>
    <t>L: GREAT PEOPLE INSIDE SRL (CUI 15500284); Parteneri -4323390-CASA CORPULUI DIDACTIC MURES</t>
  </si>
  <si>
    <t>L: EURO JOBS SRL (CUI 17641700); Parteneri -4944320-INSPECTORATUL SCOLAR JUDETEAN HUNEDOARA</t>
  </si>
  <si>
    <t>L: MONDO CONSULT SRL (CUI 14292940); Parteneri -33765263-ASOCIAŢIA PENTRU INTEGRARE EUROPEANĂ ŞI DEZVOLTARE DURABILĂ - INTE</t>
  </si>
  <si>
    <t>L: ŞCOALA GIMNAZIALĂ "ALEXANDRU IOAN CUZA " (CUI 28376936); Parteneri -</t>
  </si>
  <si>
    <t>L: MUNICIPIUL SEBES (CUI 4331201); Parteneri -</t>
  </si>
  <si>
    <t>L: LUGERA  MAKLER ROMANIA SRL (CUI 15619774); Parteneri -2676433-UNIVERSITATEA "DANUBIUS" DIN GALATI</t>
  </si>
  <si>
    <t>L: UNIVERSITATEA „DUNĂREA DE JOS” DIN GALAŢI (CUI 3127522); Parteneri -11361990-AGENTIA JUDETEANA PENTRU OCUPAREA FORTEI DE MUNCA GALATI</t>
  </si>
  <si>
    <t>L: FUNDATIA "TOFLEA" (CUI 16525430); Parteneri -27757630-EUZONE CONSULTANCY NETWORK SRL3602000-COMUNA BRAHASESTI21886067-ŞCOALA GIMNAZIALĂ NR.1 COMUNA BRĂHĂŞEŞTI</t>
  </si>
  <si>
    <t>L: UNIVERSITATEA TEHNICĂ "GHEORGHE ASACHI" DIN IAŞI (CUI 4701606); Parteneri -18635529-ASOCIATIA STUDENTI SI PROFESIONISTI IT  C</t>
  </si>
  <si>
    <t>L: FUNDATIA ROMANA PENTRU COPII,COMUNITATE SI FAMILIE (CUI 9898291); Parteneri -5316498-COMUNA DERNA/Primar</t>
  </si>
  <si>
    <t>L: FUNDATIA REGALA MARGARETA A ROMANIEI (CUI 10981730); Parteneri -</t>
  </si>
  <si>
    <t>L: ACADEMIA DE STUDII ECONOMICE DIN BUCURESTI (CUI 4433775); Parteneri -29932002-ASOCIATIA FEMEILOR DIN MEDIUL RURAL DIN ROMANIA</t>
  </si>
  <si>
    <t>L: UNIVERSITATEA BABES BOLYAI/RECTORAT (CUI 4305849); Parteneri -34710290-ASOCIAŢIA NIŞTE OAMENI</t>
  </si>
  <si>
    <t>L: SAGEM SRL (CUI 9721337); Parteneri -4541840-UNIVERSITATEA DE STIINTE AGRICOLE SI MEDICINA VETERINARA "ION IONES</t>
  </si>
  <si>
    <t>L: COLEGIUL TEHNIC DANUBIANA (CUI 2613923); Parteneri -2613583-UAT Municipiul Roman</t>
  </si>
  <si>
    <t>L: ASOCIATIA PENTRU EGALITATE DE SANSE SI NEDISCRIMINARE BRASOV (CUI 29459266); Parteneri -4443450-COMUNA VOILA29476895-SCOALA GIMNAZIALA VOILA</t>
  </si>
  <si>
    <t>L: ASOCIATIA REACT (CUI 18609279); Parteneri -4240944-COMUNA BIERTAN</t>
  </si>
  <si>
    <t>L: INSPECTORATUL SCOLAR JUDETEAN GALATI (CUI 3126373); Parteneri -</t>
  </si>
  <si>
    <t>L: UNIVERSITATEA DE ARTE DIN TARGU MURES (CUI 4323101); Parteneri -4266634-TEATRUL "C.I.NOTTARA"</t>
  </si>
  <si>
    <t>L: INSPECTORATUL ŞCOLAR JUDEŢEAN TELEORMAN (CUI 4568063); Parteneri -</t>
  </si>
  <si>
    <t>L: COMUNA LIVEZENI (CUI 4619140); Parteneri -29034486-SCOALA GIMNAZIALA "BENEDEK ELEK" LIVEZENI11822333-FUNDATIA CULTURALA "HYPERION"20078799-ASOCIATIA CULTURALA AMPHION</t>
  </si>
  <si>
    <t>L: ASOCIATIA PROMOTORILOR DE AFACERI SUSTENABILE (CUI 34697841); Parteneri -5669325-COMUNA TAURENI/CONTABILITATE29030034-SCOALA GIMNAZIALA COMUNA TAURENI/MANAGEMENT20078799-ASOCIATIA CULTURALA AMPHION</t>
  </si>
  <si>
    <t>L: UNIVERSITATEA „DUNĂREA DE JOS” DIN GALAŢI (CUI 3127522); Parteneri -22386388-FUNDAŢIA SATEAN02053710543-Asociatia Umbria Training Center</t>
  </si>
  <si>
    <t>L: ASOCIATIA HANDMADE ROMANIA (CUI 27494488); Parteneri -25818391-ASOCIATIA PENTRU TINERET ,, LIBERTE DE PENSEE ,,</t>
  </si>
  <si>
    <t>L: INSPECTORATUL SCOLAR JUDETEAN BISTRITA/Proiecte (CUI 4426816); Parteneri -27845805-ASOCIATIA INCEPTUS ROMANIA</t>
  </si>
  <si>
    <t>L: ASOCIATIA CORPUL EXPERTILOR IN SIGURANTA ALIMENTARA (CESA) (CUI 30039789); Parteneri -26392820-ASOCIATIA SOCIETATEA ROMANA DE PROTECTIA MEDIULUI21822330-TYROM LAB 2007 SRL</t>
  </si>
  <si>
    <t>L: ASOCIAŢIA DE BINEFACERE PRO VITAM (CUI 15417147); Parteneri -28967398-ŞCOALA GIMNAZIALĂ VERMEŞ3227319-COMUNA VERMEŞ3227866-CENTRUL ŞCOLAR DE EDUCAŢIE INCLUZIVĂ "AURORA" REŞIŢA28955580-LICEUL TEHNOLOGIC BERZOVIA</t>
  </si>
  <si>
    <t>L: ASOCIATIA PROFESIONALA NEGUVERNAMENTALA DE ASISTENTA SOCIALA ASSOC (CUI 7930701); Parteneri -3694586-COMUNA REMETEA CHIOARULUI/administrativ</t>
  </si>
  <si>
    <t>L: COMUNA STOENESTI (CUI 4394730); Parteneri -25299090-SCOALA GIMNAZIALA COMUNA STOENESTI25594626-SCOALA GIMNAZIALA COMUNA SCARISOARA17739637-SCOALA GIMNAZIALA ROSIA</t>
  </si>
  <si>
    <t>L: ASOCIATIA "SOCIETATEA NATIONALA SPIRU HARET PENTRU EDUCATIE, STIINTA SI CULTURA" (CUI 22692573); Parteneri -4389203-INSPECTORATUL ȘCOLAR JUDEȚEAN GIURGIU3372254-INSPECTORATUL SCOLAR AL JUDETULUI BOTOSANI/Educatie-Management</t>
  </si>
  <si>
    <t>L: FUNDATIA PACT - PARTENERIAT PENTRU ACTIUNE COMUNITARA SI TRANSFORMARE (CUI 18583918); Parteneri -19146474-ŞCOALA GIMNAZIALA ,,DRAGHICI DAVILA '' GĂUJANI23852990-SCOALA GIMNAZIALA NR. 2 STANCEA/educatie</t>
  </si>
  <si>
    <t>L: ŞCOALA GIMNAZIALA NR. 1 (CUI 19127979); Parteneri -</t>
  </si>
  <si>
    <t>L: ŞCOALA GIMNAZIALA NICULEŞTI (CUI 29147914); Parteneri -</t>
  </si>
  <si>
    <t>L: ASOCIATIA DE DEZVOLTARE INTERCOMUNITARA "EURONEST" - A.D.I.E. (CUI 23198960); Parteneri -9943180-ASOCIAŢIA "SALVAŢI COPIII"4244229-ORAŞUL LITENI</t>
  </si>
  <si>
    <t>L: LICEUL TEHNOLOGIC "LIVIU REBREANU" (CUI 4245364); Parteneri -</t>
  </si>
  <si>
    <t>L: APT RESOURCES  SERVICES SRL (CUI 6646907); Parteneri -17307027-DIGITAL CABLE SYSTEMS SA28672249-AKTA TELECOM S.A.</t>
  </si>
  <si>
    <t>L: APT RESOURCES  SERVICES SRL (CUI 6646907); Parteneri -30570461-VEOLIA ENERGIE IAŞI S.A.</t>
  </si>
  <si>
    <t>L: SCOALA GIMNAZIALA SPECIALA "SF. NICOLAE" (CUI 4340625); Parteneri -32374690-SCOALA GIMNAZIALA "IENACHITA VACARESCU"</t>
  </si>
  <si>
    <t>L: COMUNA REMETEA/Achizitii publice (CUI 4577223); Parteneri -</t>
  </si>
  <si>
    <t>L: ASOCIATIA "SOCIETATEA DE CERCETARE IN LEADERSHIP,MANAGEMENT,MARKETING SI CULTURA ORGANIZATIONALA" (CUI 22684732); Parteneri -31489986-ASOCIAŢIA REGIONALĂ DE CONSULTANŢĂ OLTENIA2541762-LICEUL TEHNOLOGIC '' PETRACHE POENARU '',ORAŞ BĂLCEŞTI,JUDEŢUL VÂLC</t>
  </si>
  <si>
    <t>L: ASOCIAŢIA PENTRU INCLUZIUNE SOCIALĂ "PROETNICA" (CUI 34856122); Parteneri -5026621-COMUNA GOGOŞARI5519611-COMUNA VEDEA19107858-SCOALA GIMNAZIALA NR.119142332-ŞCOALA GIMNAZIALA NR 1 PUTINEIU</t>
  </si>
  <si>
    <t>L: COMUNA PAUCA (CUI 4241206); Parteneri -32250510-ASOCIATIA CULTURALA PLAY17924979-SCOALA GIMNAZIALA PAUCA</t>
  </si>
  <si>
    <t>L: ASOCIATIA CONSULT PRO EDUCATION (CUI 31640700); Parteneri -27757630-EUZONE CONSULTANCY NETWORK SRL16132288-COMUNA GEPIU/primar30189506-CORPORACTIVE CONSULTING SRL22485721-SCOALA GIMNAZIALA NR. 1 GEPIU</t>
  </si>
  <si>
    <t>L: ASOCIATIA PENTRU ANTREPRENORIAT, EDUCATIE SI SPRIJIN PENTRU TINERET (CUI 27377720); Parteneri -24024546-SCOALA GIMNAZIALA NR. 1 LEHLIU4853868-LICEUL TEHNOLOGIC "DUILIU ZAMFIRESCU"/Contabilitate23923099-SCOALA GIMNAZIALA NR.1 DILGA GARA/Contabilitate24558692-SCOALA GIMNAZIALA NR. 1 GURBANESTI/Contabilitate31505461-ASOCIATIA ECOTURISTICA A.T.O.S.23982834-SCOALA GIMNAZIALA "IANCU ROSETTI"</t>
  </si>
  <si>
    <t>L: ASOCIAŢIA PENTRU DEZVOLTARE ŞI PROMOVARE SOCIO ECONOMICĂ " CATALACTICA " FILIALA TELEORMAN (CUI 14903661); Parteneri -31732596-ASOCIATIA PENTRU PROMOVARE INCLUZIVA "INTEGRAT"</t>
  </si>
  <si>
    <t>L: FUNDATIA ,,DREPTUL LA EDUCATIE" (CUI 32782517); Parteneri -4244423-UNIVERSITATEA "ŞTEFAN CEL MARE" DIN SUCEAVA4701126-UNIVERSITATEA "ALEXANDRU IOAN CUZA" din IASI7926069-OTP BANK ROMANIA SA</t>
  </si>
  <si>
    <t>L: COMUNA LIESTI (CUI 3264562); Parteneri -</t>
  </si>
  <si>
    <t>L: ASOCIATIA COMPANIA DE TANGO CLUJ (CUI 31155099); Parteneri -14457429-Z TOUR SRL</t>
  </si>
  <si>
    <t>L: UNIVERSITATEA "VASILE ALECSANDRI" DIN BACĂU (CUI 4278094); Parteneri -28064454-RO-LION FOODS SRL6462610-BARLETA S.R.L.</t>
  </si>
  <si>
    <t>L: EXCELENT SRL (CUI 5967291); Parteneri -2844790-UNIVERSITATEA PETROL-GAZE DIN PLOIESTI</t>
  </si>
  <si>
    <t>L: UNIVERSITATEA 1 DECEMBRIE 1918 ALBA IULIA (CUI 5665935); Parteneri -18635529-ASOCIATIA STUDENTI SI PROFESIONISTI IT  C</t>
  </si>
  <si>
    <t>L: THP ELEMENTAL INVESTMENTS SRL (CUI 27959095); Parteneri -28948329-PRONTO MOBILE SRL36347486-PURPLE RIVERS MEDIA SRL</t>
  </si>
  <si>
    <t>L: INSPECTORATUL SCOLAR AL JUDETULUI IASI/ISJ Iași (CUI 4701614); Parteneri -24014461-FUNDAŢIA "EDINFO"32242070-DANKE CONSULTING SRL</t>
  </si>
  <si>
    <t>L: ASOCIATIA PENTRU EDUCATIE SI CIVISM (CUI 32597676); Parteneri -25592633-SAFE  CONSULTING OFFICE SRL</t>
  </si>
  <si>
    <t>L: EGIS ROMANIA S.A. (CUI 8549269); Parteneri -3487181-UNIVERSITATEA DE STIINTE AGRICOLE SI MEDICINA VETERINARA A BANATULU</t>
  </si>
  <si>
    <t>L: UNIVERSITATEA TEHNICĂ "GHEORGHE ASACHI" DIN IAŞI (CUI 4701606); Parteneri -31328270-"ASOCIATIA PROIECTELE PANDOREI"20570723-ASOCIAŢIA "ASTRICO NORD-EST" SĂVINEŞTI</t>
  </si>
  <si>
    <t>L: ASOCIATIA EDITORILOR DIN ROMANIA (CUI 9833667); Parteneri -18556590-CREATIVE CONSULTANCY BOUTIQUE SRL</t>
  </si>
  <si>
    <t>L: CAMERA DE COMERT SI INDUSTRIE (CUI 5577914); Parteneri -550578-KRISTO SRL29457524-ASOCIAŢIA SERVICE-URILOR AUTO DIN SFÂNTU GHEORGHE (ASASF) -SEPSISZ6233889-ARIADNE IMPEX SRL11236806-FUNDATIA CULTURALA, TEHNICO-STIINTIFICA "PUSKAS TIVADAR" SF.GHEORG</t>
  </si>
  <si>
    <t>L: UNIVERSITATEA DE MEDICINA SI FARMACIE "GRIGORE T. POPA" DIN IASI (CUI 4701100); Parteneri -17075210-ANALDA SRL</t>
  </si>
  <si>
    <t>L: INFO MIAD S.R.L. (CUI 18884716); Parteneri -G28542371-CONFEDERACION ESPAÑOLA DE CENTROS DE ENSEÑANZA</t>
  </si>
  <si>
    <t>L: UNIVERSITATEA "ANDREI SAGUNA" (CUI 15333348); Parteneri -13838042-INSTITUTUL PENTRU DEZVOLTAREA RESURSELOR UMANE</t>
  </si>
  <si>
    <t>L: ASOCIATIA CULTURALA AMPHION (CUI 20078799); Parteneri -28995916-UNIC SPORTS SRL24078945-FORMPROF SERVICII SRL</t>
  </si>
  <si>
    <t>L: IOANIDA TURISM SRL (CUI 28944068); Parteneri -24078945-FORMPROF SERVICII SRL31592182-LUCA AGROTEX SRL</t>
  </si>
  <si>
    <t>L: LIBRO EVENTS SRL (CUI 26301716); Parteneri -4602041-UNIVERSITATEA DE STIINTE AGRONOMICE SI MEDICINA VETERINARA DIN BUCU</t>
  </si>
  <si>
    <t>L: UNIVERSITATEA "TITU MAIORESCU" DIN BUCURESTI (CUI 4337662); Parteneri -33117989-ASOCIATIA INSTITUTUL ROMAN DE PSIHOLOGIE</t>
  </si>
  <si>
    <t>L: CONSILIUL NATIONAL AL INTREPRINDERILOR PRIVATE MICI SI MIJLOCII DIN ROMANIA (CUI 5541651); Parteneri -4480173-UNIVERSITATEA ,, LUCIAN BLAGA '' DIN SIBIU</t>
  </si>
  <si>
    <t>L: ROBERT BOSCH SRL (CUI 5541546); Parteneri -15500284-GREAT PEOPLE INSIDE SRL4288306-UNIVERSITATEA TEHNICA DIN CLUJ - NAPOCA</t>
  </si>
  <si>
    <t>L: INSTITUTUL PENTRU DEZVOLTAREA RESURSELOR UMANE (CUI 13838042); Parteneri -15619774-LUGERA  MAKLER ROMANIA SRL</t>
  </si>
  <si>
    <t>L: ŞCOALA ROMÂNĂ DE AFACERI A CAMERELOR DE COMERŢ ŞI INDUSTRIE - FILIALA BRĂILA (CUI 14700322); Parteneri -4301332-UNIVERSITATEA OVIDIUS DIN CONSTANTA</t>
  </si>
  <si>
    <t>L: UNIVERSITATEA DE MEDICINA SI FARMACIE ,, IULIU HATIEGANU" CLUJ NAPOCA (CUI 4288047); Parteneri -7309810-COLEGIUL FARMACISTILOR DIN CLUJ</t>
  </si>
  <si>
    <t>L: ASOCIAŢIA DE DEZVOLTARE INTERCOMUNITARĂ ZONA METROPOLITANĂ CONSTANŢA (CUI 21683917); Parteneri -13838042-INSTITUTUL PENTRU DEZVOLTAREA RESURSELOR UMANE</t>
  </si>
  <si>
    <t>L: UNIVERSITATEA BABES BOLYAI/RECTORAT (CUI 4305849); Parteneri -4288020-BAROUL CLUJ</t>
  </si>
  <si>
    <t>L: UNIVERSITATEA ,, LUCIAN BLAGA '' DIN SIBIU (CUI 4480173); Parteneri -785205-MOARA CIBIN SA7308203-EXPERTAROM FOOD INGREDIENTS SRL787672-AMYLON S.A.14751938-PHARMAPLANT SRL</t>
  </si>
  <si>
    <t>L: BANCA TRANSILVANIA SA (CUI 5022670); Parteneri -21387261-CLUBUL INTREPRINZATORULUI ROMAN</t>
  </si>
  <si>
    <t>L: UNIVERSITATEA DE STIINTE AGRICOLE SI MEDICINA VETERINARA A BANATULUI " REGELE MIHAI I AL ROMANIEI " DIN TIMISOARA (CUI 3487181); Parteneri -3686583-PROSPERO SRL</t>
  </si>
  <si>
    <t>L: UNIVERSITATEA BABES BOLYAI/RECTORAT (CUI 4305849); Parteneri -5201790-CAMERA DE COMERT SI INDUSTRIE CLUJ</t>
  </si>
  <si>
    <t>L: UNIVERSITATEA BABES BOLYAI/RECTORAT (CUI 4305849); Parteneri -213629-EXTRACTE NATURALE NATEX SRL</t>
  </si>
  <si>
    <t>L: ASOCIATIA TINERI PENTRU DEZVOLTARE DURABILA IN EUROPA (CUI 32706021); Parteneri -22895306-ASOCIATIA "AGENTIA PENTRU EFICIENTA ENERGETICA SI PROTECTIA MEDIUL</t>
  </si>
  <si>
    <t>L: AGRO BUSINESS SOLUTIONS SRL (CUI 30645530); Parteneri -4602041-UNIVERSITATEA DE STIINTE AGRONOMICE SI MEDICINA VETERINARA DIN BUCU</t>
  </si>
  <si>
    <t>L: UNIVERSITATEA OVIDIUS DIN CONSTANTA (CUI 4301332); Parteneri -24696024-NEXT BUSINESS CONSULTING SRL</t>
  </si>
  <si>
    <t>L: ASOCIATIA MEREU PENTRU EUROPA (CUI 17954350); Parteneri -14897624-PROFESSIONAL CONSULTING SRL</t>
  </si>
  <si>
    <t>L: UNIVERSITATEA DE STIINTE AGRONOMICE SI MEDICINA VETERINARA DIN BUCURESTI (CUI 4602041); Parteneri -30645530-AGRO BUSINESS SOLUTIONS SRL</t>
  </si>
  <si>
    <t>L: UNIVERSITATEA DE MEDICINA SI FARMACIE ,, IULIU HATIEGANU" CLUJ NAPOCA (CUI 4288047); Parteneri -9799972-COLEGIUL MEDICILOR CLUJ - CONSILIUL JUDETEAN/Birou Executiv</t>
  </si>
  <si>
    <t>L: FORMPROF SERVICII SRL (CUI 24078945); Parteneri -28944068-IOANIDA TURISM SRL</t>
  </si>
  <si>
    <t>L: ASOCIATIA ,,CENTRUL DE CONSULTANTA SI MANAGEMENT AL PROIECTELOR" EUROPROJECT (CUI 14762317); Parteneri -18408844-ASOCIATIA "PATRONATUL TINERILOR INTREPRINZATORI DIN ROMANIA"</t>
  </si>
  <si>
    <t>L: ASOCIATIA CORPUL EXPERTILOR IN SIGURANTA ALIMENTARA (CESA) (CUI 30039789); Parteneri -26254070-ASOCIATIA ,,FORUM A+"26392820-ASOCIATIA SOCIETATEA ROMANA DE PROTECTIA MEDIULUI24532374-ASOCIATIA OPERATORILOR DIN AGRICULTURA ECOLOGICA BIO ROMANIA</t>
  </si>
  <si>
    <t>L: PRIMASERV SRL (CUI 17629570); Parteneri -5046912-INSPECTORATUL SCOLAR JUD.DOLJ2319821-PALACE TOUR SRL</t>
  </si>
  <si>
    <t>L: SOFTTEHNICA SRL (CUI 16819215); Parteneri -28371335-ASOCIAŢIA EXCELSIOR PENTRU EXCELENŢĂ ÎN EDUCAŢIE4597441-Universitatea "Constantin Brâncuși” din Târgu Jiu</t>
  </si>
  <si>
    <t>L: CONSILIUL NATIONAL AL INTREPRINDERILOR PRIVATE MICI SI MIJLOCII DIN ROMANIA (CUI 5541651); Parteneri -14303764-MARKETSCOPE SRL</t>
  </si>
  <si>
    <t>L: LUGERA  MAKLER ROMANIA SRL (CUI 15619774); Parteneri -10406210-BD MOESIA RESEARCH SRL</t>
  </si>
  <si>
    <t>L: ŞCOALA ROMÂNĂ DE AFACERI A CAMERELOR DE COMERŢ ŞI INDUSTRIE - FILIALA BRĂILA (CUI 14700322); Parteneri -28982517-ASOCIATIA ECOVIVERE</t>
  </si>
  <si>
    <t>L: MINISTERUL EDUCATIEI (CUI 13729380); Parteneri -4473346-INSPECTORATUL SCOLAR JUDETEAN BIHOR4701614-INSPECTORATUL SCOLAR AL JUDETULUI IASI/ISJ Iași4203563-INSPECTORATUL SCOLAR AL MUNICIPIULUI BUCURESTI/MANAGEMENT7929740-CASA CORPULUI DIDACTIC CLUJ4491156-CASA CORPULUI DIDACTIC OLT/Programe4340684-CASA CORPULUI DIDACTIC Bucuresti42470121-CENTRUL NATIONAL DE POLITICI SI EVALUARE IN EDUCATIE4580342-CASA CORPULUI DIDACTIC BRASOV4233785-CASA CORPULUI DIDACTIC BUZAU4605510-CASA CORPULUI DIDACTIC TIMIS3433947-CASA CORPULUI DIDACTIC BOTOŞANI16055150-CASA CORPULUI DIDACTIC TELEORMAN</t>
  </si>
  <si>
    <t>L: UNIVERSITATEA DE VEST TIMISOARA (CUI 4250670); Parteneri -4305849-UNIVERSITATEA BABES BOLYAI/RECTORAT4244423-UNIVERSITATEA "ŞTEFAN CEL MARE" DIN SUCEAVA4597441-Universitatea "Constantin Brâncuși” din Târgu Jiu3061983-UNIVERSITATEA EFTIMIE MURGU/RECTORAT</t>
  </si>
  <si>
    <t>L: UNIVERSITATEA DE STIINTE AGRONOMICE SI MEDICINA VETERINARA DIN BUCURESTI (CUI 4602041); Parteneri -4541840-UNIVERSITATEA DE STIINTE AGRICOLE SI MEDICINA VETERINARA "ION IONES3487181-UNIVERSITATEA DE STIINTE AGRICOLE SI MEDICINA VETERINARA A BANATULU</t>
  </si>
  <si>
    <t>L: UNIVERSITATEA "ŞTEFAN CEL MARE" DIN SUCEAVA (CUI 4244423); Parteneri -4250670-UNIVERSITATEA DE VEST TIMISOARA4278094-UNIVERSITATEA "VASILE ALECSANDRI" DIN BACĂU4122183-UNIVERSITATEA DIN PITESTI</t>
  </si>
  <si>
    <t>L: UNIVERSITATEA DE STIINTE AGRICOLE SI MEDICINA VETERINARA CLUJ-NAPOCA (CUI 4288381); Parteneri -25367798-ASOCIATIA CENTER FOR HEALTH RESEARCH</t>
  </si>
  <si>
    <t>L: UNIVERSITATEA „DUNĂREA DE JOS” DIN GALAŢI (CUI 3127522); Parteneri -2676433-UNIVERSITATEA "DANUBIUS" DIN GALATI</t>
  </si>
  <si>
    <t>L: UNIVERSITATEA TEHNICA DE CONSTRUCTII BUCURESTI (CUI 4266570); Parteneri -4288306-UNIVERSITATEA TEHNICA DIN CLUJ - NAPOCA4701606-UNIVERSITATEA TEHNICĂ "GHEORGHE ASACHI" DIN IAŞI16430500-OMEGA TRUST SRL4279685-UNIVERSITATEA " VALAHIA " DIN TÂRGOVIŞTE4269282-UNIVERSITATEA POLITEHNICA TIMIŞOARA4183199-UNIVERSITATEA POLITEHNICA DIN BUCURESTI/Facultatea de Automatica si</t>
  </si>
  <si>
    <t>L: UNIVERSITATEA "DANUBIUS" DIN GALATI (CUI 2676433); Parteneri -4701100-UNIVERSITATEA DE MEDICINA SI FARMACIE "GRIGORE T. POPA" DIN IASI4244423-UNIVERSITATEA "ŞTEFAN CEL MARE" DIN SUCEAVA476331-SIVECO ROMANIA SA</t>
  </si>
  <si>
    <t>L: UNIVERSITATEA DIN PETROSANI (CUI 4374849); Parteneri -476331-SIVECO ROMANIA SA</t>
  </si>
  <si>
    <t>L: UNIVERSITATEA DIN PETROSANI (CUI 4374849); Parteneri -4505502-UNIVERSITATEA DIN BUCURESTI</t>
  </si>
  <si>
    <t>L: UNIVERSITATEA OVIDIUS DIN CONSTANTA (CUI 4301332); Parteneri -476331-SIVECO ROMANIA SA</t>
  </si>
  <si>
    <t>L: UNIVERSITATEA "DANUBIUS" DIN GALATI (CUI 2676433); Parteneri -22386388-FUNDAŢIA SATEAN</t>
  </si>
  <si>
    <t>L: UNIVERSITATEA DIN ORADEA (CUI 4287939); Parteneri -6961289-AGENTIA JUDETEANA PENTRU OCUPAREA FORTEI DE MUNCA BIHOR</t>
  </si>
  <si>
    <t>L: UNIVERSITATEA DE VEST TIMISOARA (CUI 4250670); Parteneri -4305849-UNIVERSITATEA BABES BOLYAI/RECTORAT32242070-DANKE CONSULTING SRL4505502-UNIVERSITATEA DIN BUCURESTI4406304-COMPLEXUL NATIONAL MUZEAL ''ASTRA'' SIBIU</t>
  </si>
  <si>
    <t>L: UNIVERSITATEA PENTRU STIINTELE VIETII "ION IONESCU DE LA BRAD" DIN IASI (CUI 4541840); Parteneri -4602041-UNIVERSITATEA DE STIINTE AGRONOMICE SI MEDICINA VETERINARA DIN BUCU36730251-ASOCIAŢIA CENTRUL REGIONAL PENTRU EDUCAŢIE, ŞTIINŢĂ ŞI CULTURĂ</t>
  </si>
  <si>
    <t>L: UNIVERSITATEA "ALEXANDRU IOAN CUZA" din IASI (CUI 4701126); Parteneri -4433775-ACADEMIA DE STUDII ECONOMICE DIN BUCURESTI32242070-DANKE CONSULTING SRL3422492-CAMERA DE COMERT SI INDUSTRIE A JUDETULUI IASI</t>
  </si>
  <si>
    <t>L: UNIVERSITATEA BABES BOLYAI/RECTORAT (CUI 4305849); Parteneri -11372395-AGENTIA JUDETEANA PENTRU OCUPAREA FORTEI DE MUNCA CLUJ</t>
  </si>
  <si>
    <t>L: UNIVERSITATEA „DUNĂREA DE JOS” DIN GALAŢI (CUI 3127522); Parteneri -4244423-UNIVERSITATEA "ŞTEFAN CEL MARE" DIN SUCEAVA2747321-UNIVERSITATEA MARITIMA DIN CONSTANTA4301332-UNIVERSITATEA OVIDIUS DIN CONSTANTA1651724-CAMERA DE COMERT INDUSTRIE SI AGRICULTURA GALATI2756842-CAMERA DE COMERT INDUSTRIE, NAVIGATIE SI AGRICULTURA7702002-INSTITUTUL DE CERCETARI PENTRU ECHIPAMENTE SI TEHNOLOGII IN CONSTRU4183199-UNIVERSITATEA POLITEHNICA DIN BUCURESTI</t>
  </si>
  <si>
    <t>L: UNIVERSITATEA BABES BOLYAI/RECTORAT (CUI 4305849); Parteneri -11372395-AGENTIA JUDETEANA PENTRU OCUPAREA FORTEI DE MUNCA CLUJ9340006-UNIUNEA SINDICALĂ TERITORIALĂ CARTEL ALFA - FILIALA CLUJ</t>
  </si>
  <si>
    <t>L: UNIVERSITATEA BABES BOLYAI/RECTORAT (CUI 4305849); Parteneri -34190465-PATRONATUL TINERILOR ÎNTREPRINZĂTORI CLUJ</t>
  </si>
  <si>
    <t>L: UNIVERSITATEA POLITEHNICA TIMIŞOARA (CUI 4269282); Parteneri -35360681-ASOCIATIA DANKE</t>
  </si>
  <si>
    <t>L: UNIVERSITATEA TEHNICA DIN CLUJ - NAPOCA (CUI 4288306); Parteneri -5541546-ROBERT BOSCH SRL</t>
  </si>
  <si>
    <t>L: UNIVERSITATEA DIN CRAIOVA (CUI 4553380); Parteneri -1570298-IPA SA</t>
  </si>
  <si>
    <t>L: UNIVERSITATEA DIN ORADEA (CUI 4287939); Parteneri -30189506-CORPORACTIVE CONSULTING SRL</t>
  </si>
  <si>
    <t>L: UNIVERSITATEA DE STIINTE AGRONOMICE SI MEDICINA VETERINARA DIN BUCURESTI (CUI 4602041); Parteneri -5665935-UNIVERSITATEA 1 DECEMBRIE 1918 ALBA IULIA4288381-UNIVERSITATEA DE STIINTE AGRICOLE SI MEDICINA VETERINARA CLUJ-NAPOC</t>
  </si>
  <si>
    <t>L: UNIVERSITATEA PENTRU STIINTELE VIETII "ION IONESCU DE LA BRAD" DIN IASI (CUI 4541840); Parteneri -3127522-UNIVERSITATEA „DUNĂREA DE JOS” DIN GALAŢI3487181-UNIVERSITATEA DE STIINTE AGRICOLE SI MEDICINA VETERINARA A BANATULU</t>
  </si>
  <si>
    <t>L: UNIVERSITATEA POLITEHNICA DIN BUCURESTI (CUI 4183199); Parteneri -3127522-UNIVERSITATEA „DUNĂREA DE JOS” DIN GALAŢI30625630-ASOCIAŢIA PROFESIONALĂ A SPECIALIŞTILOR DIN DOMENIUL ECHIPAMENTELO</t>
  </si>
  <si>
    <t>L: UNIVERSITATEA "DANUBIUS" DIN GALATI (CUI 2676433); Parteneri -3127522-UNIVERSITATEA „DUNĂREA DE JOS” DIN GALAŢI4301332-UNIVERSITATEA OVIDIUS DIN CONSTANTA4279685-UNIVERSITATEA " VALAHIA " DIN TÂRGOVIŞTE22122297-ASOCIATIA PROFESIONALA PATRONATUL ROMAN DIN INDUSTRIA DE MECANICA 4183199-UNIVERSITATEA POLITEHNICA DIN BUCURESTI/UNIVERSITATEA POLITEHNICA D</t>
  </si>
  <si>
    <t>L: UNIVERSITATEA TEHNICA DE CONSTRUCTII BUCURESTI (CUI 4266570); Parteneri -3127522-UNIVERSITATEA „DUNĂREA DE JOS” DIN GALAŢI4244423-UNIVERSITATEA "ŞTEFAN CEL MARE" DIN SUCEAVA16430500-OMEGA TRUST SRL4287939-UNIVERSITATEA DIN ORADEA4183199-UNIVERSITATEA POLITEHNICA DIN BUCURESTI/Facultatea de Automatica si</t>
  </si>
  <si>
    <t>L: UNIVERSITATEA BABES BOLYAI/RECTORAT (CUI 4305849); Parteneri -27887134-ASOCIAŢIA WITH US</t>
  </si>
  <si>
    <t>L: UNIVERSITATEA POLITEHNICA DIN BUCURESTI (CUI 4183199); Parteneri -26876188-ASOCIATIA ECOTECA</t>
  </si>
  <si>
    <t>L: SCOALA NATIONALA DE STUDII POLITICE SI ADMINISTRATIVE/Proiecte (CUI 9510194); Parteneri -2842250-CAMERA DE COMERT SI INDUSTRIE A ROMANIEI12354176-UNITATEA EXECUTIVA PENTRU FINANTAREA INVATAMANTULUI SUPERIOR, A CE</t>
  </si>
  <si>
    <t>L: UNIVERSITATEA DE VEST TIMISOARA (CUI 4250670); Parteneri -4480173-UNIVERSITATEA ,, LUCIAN BLAGA '' DIN SIBIU</t>
  </si>
  <si>
    <t>L: UNIVERSITATEA "ŞTEFAN CEL MARE" DIN SUCEAVA (CUI 4244423); Parteneri -4701100-UNIVERSITATEA DE MEDICINA SI FARMACIE "GRIGORE T. POPA" DIN IASI4553380-UNIVERSITATEA DIN CRAIOVA2676433-UNIVERSITATEA "DANUBIUS" DIN GALATI4278094-UNIVERSITATEA "VASILE ALECSANDRI" DIN BACĂU476331-SIVECO ROMANIA SA</t>
  </si>
  <si>
    <t>L: ACADEMIA DE STUDII ECONOMICE DIN BUCURESTI (CUI 4433775); Parteneri -4250670-UNIVERSITATEA DE VEST TIMISOARA4701126-UNIVERSITATEA "ALEXANDRU IOAN CUZA" din IASI31588130-AUTORITATEA DE SUPRAVEGHERE FINANCIARA</t>
  </si>
  <si>
    <t>L: UNIVERSITATEA "ŞTEFAN CEL MARE" DIN SUCEAVA (CUI 4244423); Parteneri -4266545-INSTITUTUL DE ECONOMIE NATIONALA/Director11335273-AGENTIA JUDETEANA PENTRU OCUPAREA FORTEI DE MUNCA NEAMT</t>
  </si>
  <si>
    <t>L: UNIVERSITATEA " VALAHIA " DIN TÂRGOVIŞTE (CUI 4279685); Parteneri -4244423-UNIVERSITATEA "ŞTEFAN CEL MARE" DIN SUCEAVA5665935-UNIVERSITATEA 1 DECEMBRIE 1918 ALBA IULIA4030705-CAMERA DE COMERT SI INDUSTRIE SUCEAVA</t>
  </si>
  <si>
    <t>L: UNIVERSITATEA PETROL-GAZE DIN PLOIESTI (CUI 2844790); Parteneri -9363786-FUNDATIA CIVIC SENS</t>
  </si>
  <si>
    <t>L: UNIVERSITATEA POLITEHNICA DIN BUCURESTI (CUI 4183199); Parteneri -10225329-ASOCIATIA COMITETUL NATIONAL ROMAN AL CONSILIULUI MONDIAL AL ENERG</t>
  </si>
  <si>
    <t>L: UNIVERSITATEA AUREL VLAICU ARAD (CUI 3519500); Parteneri -33851313-ASOCIATIA DANTES - DEZVOLTARE ANTREPRENORIAT33203265-EXPERT BUSINESS CENTER SRL25757596-SINDICATUL PERSONALULUI DIDACTIC DIN UNIVERSITATEA DIN BUCURESTI -</t>
  </si>
  <si>
    <t>L: UNIVERSITATEA " VALAHIA " DIN TÂRGOVIŞTE (CUI 4279685); Parteneri -4505502-UNIVERSITATEA DIN BUCURESTI4287939-UNIVERSITATEA DIN ORADEA</t>
  </si>
  <si>
    <t>L: UNIVERSITATEA DE MEDICINA SI FARMACIE ,, IULIU HATIEGANU" CLUJ NAPOCA (CUI 4288047); Parteneri -4547125-INSTITUTUL ONCOLOGIC PROF.DR.I.CHIRICUTA CLUJ-NAPOCA4288381-UNIVERSITATEA DE STIINTE AGRICOLE SI MEDICINA VETERINARA CLUJ-NAPOC</t>
  </si>
  <si>
    <t>L: UNIVERSITATEA POLITEHNICA DIN BUCURESTI (CUI 4183199); Parteneri -4122183-UNIVERSITATEA DIN PITESTI</t>
  </si>
  <si>
    <t>L: ACADEMIA DE STUDII ECONOMICE DIN BUCURESTI (CUI 4433775); Parteneri -4266545-INSTITUTUL DE ECONOMIE NATIONALA/Director4505502-UNIVERSITATEA DIN BUCURESTI4279685-UNIVERSITATEA " VALAHIA " DIN TÂRGOVIŞTE4192910-UNIVERSITATEA DE MEDICINA SI FARMACIE "CAROL DAVILA" Bucuresti</t>
  </si>
  <si>
    <t>L: CENTRUL NATIONAL DE DEZVOLTARE A INVATAMINTULUI PROFESIONAL SI TEHNIC (CUI 11389672); Parteneri -</t>
  </si>
  <si>
    <t>L: UNITATEA EXECUTIVA PENTRU FINANTAREA INVATAMANTULUI SUPERIOR, A CERCETARII, DEZVOLTARII SI INOVARII/Centrul pentru Politici Publice in Invatamantul Superior, Stiinta, Inovare si Antreprenoriat (CUI 12354176); Parteneri -13729380-MINISTERUL EDUCATIEI</t>
  </si>
  <si>
    <t>L: MINISTERUL EDUCATIEI (CUI 13729380); Parteneri -4244423-UNIVERSITATEA "ŞTEFAN CEL MARE" DIN SUCEAVA3519500-UNIVERSITATEA AUREL VLAICU ARAD4122183-UNIVERSITATEA DIN PITESTI</t>
  </si>
  <si>
    <t>L: MUNICIPIUL BLAJ (CUI 4563007); Parteneri -</t>
  </si>
  <si>
    <t>L: ASOCIATIA DE DEZVOLTARE INTERCOMUNITARA ZONA METROPOLITANA BUCURESTI (CUI 25093188); Parteneri -4280280-COMUNA POIANA2845516-COMUNA FILIPEŞTII DE TÎRG</t>
  </si>
  <si>
    <t>L: COMUNA MOȘNIȚA NOUĂ (CUI 4548570); Parteneri -</t>
  </si>
  <si>
    <t>L: COMUNA TARLUNGENI (CUI 4777140); Parteneri -</t>
  </si>
  <si>
    <t>L: COMUNA FACAENI/UAT (CUI 4365379); Parteneri -31470223-Asociatia Arte 21 - Povestile Lumii</t>
  </si>
  <si>
    <t>L: PRIMARIA SECTOR 5 (CUI 4433953); Parteneri -30057084-ASOCIATIA EUROPAS33324720-GRADINITA "ELECTROMAGNETICA"</t>
  </si>
  <si>
    <t>L: PRIMARIA SECTOR 5 (CUI 4433953); Parteneri -13614070-FUNDATIA "AMFITEATRU"4364250-GRADINITA NR. 245/Ministerul Invatamantului33324682-GRADINITA NR.34/Primaria Sector 525093196-GRADINITA NR.54/Primaria Sector 5</t>
  </si>
  <si>
    <t>L: PRIMARIA SECTOR 5 (CUI 4433953); Parteneri -13614070-FUNDATIA "AMFITEATRU"4505545-GRADINITA "PARADISUL VERDE"/Primaria Sector 54420627-GRADINITA NR.53/Primaria Sector 536975111-SCOALA GIMNAZIALA NR.144/Sector 5</t>
  </si>
  <si>
    <t>L: PRIMARIA SECTOR 5 (CUI 4433953); Parteneri -38075655-ASOCIATIA GO-AHEAD4602114-COLEGIUL TEHNIC DE INDUSTRIE ALIMENTARA ''D.MOTOC ''</t>
  </si>
  <si>
    <t>L: PRIMARIA SECTOR 5 (CUI 4433953); Parteneri -13614070-FUNDATIA "AMFITEATRU"33316957-SCOALA GIMNAZIALA NR.12523143417-GRADINITA CU NR.242/Sector 533374206-SCOALA GIMNAZIALA NR.115/Sector 5</t>
  </si>
  <si>
    <t>L: MUNICIPIUL MEDIAS (CUI 4240677); Parteneri -</t>
  </si>
  <si>
    <t>L: ŞCOALA GIMNAZIALĂ "MIRCEA SÂNTIMBREANU" (CUI 32211529); Parteneri -</t>
  </si>
  <si>
    <t>L: MUNICIPIUL CODLEA (CUI 4777108); Parteneri -</t>
  </si>
  <si>
    <t>L: COMUNA CRISTIAN (CUI 4728369); Parteneri -4777132-COMUNA DUMBRAVITA</t>
  </si>
  <si>
    <t>L: COMUNA MICESTI (CUI 4318474); Parteneri -31077551-ASOCIATIA PENTRU REFORMA IN ADMINISTRATIE SI TRANSPARENTA DECIZION</t>
  </si>
  <si>
    <t>L: ASOCIATIA O SANSA PENTRU FIECARE (CUI 22246112); Parteneri -</t>
  </si>
  <si>
    <t>L: COMUNA RECEA/Proiecte (CUI 3627757); Parteneri -</t>
  </si>
  <si>
    <t>L: ORASUL SALISTE/ENTITATE DE DREPT PUBLIC (CUI 4306950); Parteneri -</t>
  </si>
  <si>
    <t>L: FUNDATIA RUHAMA (CUI 8530231); Parteneri -22786465-SCOALA GIMNAZIALA NR. 1 CHIJIC20737040-SCOALA GIMNAZIALA NR. 1 HOTAR19190275-SCOALA GIMNAZIALA "PUIU SEVER"</t>
  </si>
  <si>
    <t>L: ASOCIAŢIA "SALVAŢI COPIII" (CUI 9943180); Parteneri -4540658-COMUNA CIUREA35269304-ASOCIAŢIA STREETAWARE</t>
  </si>
  <si>
    <t>L: ASOCIATIA DE DEZVOLTARE INTERCOMUNITARA ZONA METROPOLITANA BUCURESTI (CUI 25093188); Parteneri -4420740-COMUNA CERNICA16762836-DIRECTIA GENERALA DE ASISTENTA SOCIALA SI PROTECTIA COPILULUI SECT</t>
  </si>
  <si>
    <t>L: UAT MUNICIPIUL BACĂU (CUI 4278337); Parteneri -</t>
  </si>
  <si>
    <t>L: ASOCIATIA "INSTITUTUL PENTRU POLITICI SOCIALE" (CUI 20876448); Parteneri -4279855-INSPECTORATUL SCOLAR JUDETEAN DAMBOVITA</t>
  </si>
  <si>
    <t>L: ASOCIATIA "INSTITUTUL PENTRU POLITICI SOCIALE" (CUI 20876448); Parteneri -4203563-INSPECTORATUL SCOLAR AL MUNICIPIULUI BUCURESTI</t>
  </si>
  <si>
    <t>L: ASOCIATIA EUROPAS (CUI 30057084); Parteneri -4364500-ORASUL MAGURELE24922741-GRADINITA NR.1/Magurele</t>
  </si>
  <si>
    <t>L: ORAS NEGRESTI-OAS/Directia Managementul Proiectelor, Achizitii Publice si Turism (CUI 3963951); Parteneri -</t>
  </si>
  <si>
    <t>L: ORFINI BELL SRL (CUI 26752759); Parteneri -30969153-ASOCIAŢIA " SPERANŢE NOI "</t>
  </si>
  <si>
    <t>L: COMUNA SEMLAC (CUI 3518830); Parteneri -</t>
  </si>
  <si>
    <t>L: ORFINI BELL SRL (CUI 26752759); Parteneri -</t>
  </si>
  <si>
    <t>L: ASOCIATIA " ACOPERAMANTUL MAICII DOMNULUI " (CUI 17924855); Parteneri -30504972-ECO RURAL CONSULTING SRL4389203-INSPECTORATUL ȘCOLAR JUDEȚEAN GIURGIU</t>
  </si>
  <si>
    <t>L: HR SPECIALISTS SRL (CUI 22108390); Parteneri -18690221-ASOCIATIA "PARTNET - PARTENERIAT PENTRU DEZVOLTARE DURABILA"4244865-INSPECTORATUL ŞCOLAR JUDEŢEAN SUCEAVA</t>
  </si>
  <si>
    <t>L: HR SPECIALISTS SRL (CUI 22108390); Parteneri -18690221-ASOCIATIA "PARTNET - PARTENERIAT PENTRU DEZVOLTARE DURABILA"4278736-INSPECTORATUL SCOLAR JUDETEAN BACAU</t>
  </si>
  <si>
    <t>L: ASOCIATIA "INSTITUTUL PENTRU POLITICI SOCIALE" (CUI 20876448); Parteneri -4568063-INSPECTORATUL ŞCOLAR JUDEŢEAN TELEORMAN</t>
  </si>
  <si>
    <t>L: MINISTERUL EDUCATIEI (CUI 13729380); Parteneri -4250670-UNIVERSITATEA DE VEST TIMISOARA4305849-UNIVERSITATEA BABES BOLYAI/RECTORAT4433775-ACADEMIA DE STUDII ECONOMICE DIN BUCURESTI4553380-UNIVERSITATEA DIN CRAIOVA4301332-UNIVERSITATEA OVIDIUS DIN CONSTANTA4505502-UNIVERSITATEA DIN BUCURESTI4701126-UNIVERSITATEA "ALEXANDRU IOAN CUZA" din IASI12354176-UNITATEA EXECUTIVA PENTRU FINANTAREA INVATAMANTULUI SUPERIOR, A CE4183199-UNIVERSITATEA POLITEHNICA DIN BUCURESTI/DFCDSSU</t>
  </si>
  <si>
    <t>L: MINISTERUL EDUCATIEI (CUI 13729380); Parteneri -4480173-UNIVERSITATEA ,, LUCIAN BLAGA '' DIN SIBIU3127522-UNIVERSITATEA „DUNĂREA DE JOS” DIN GALAŢI4317754-UNIVERSITATEA TRANSILVANIA DIN BRASOV4322742-UNIVERSITATEA DE MEDICINA, FARMACIE, STIINTE SI TEHNOLOGIE ”GEORGE 5611978-CASA CORPULUI DIDACTIC BRAILA4323390-CASA CORPULUI DIDACTIC MURES12460835-CASA CORPULUI DIDACTIC ILFOV4278531-Casa Corpului Didactic „Grigore Tabacaru” Bacău4374709-CASA CORPULUI DIDACTIC HUNEDOARA2843744-CASA CORPULUI DIDACTIC PRAHOVA5002223-CASA CORPULUI DIDACTIC DOLJ4426794-CASA CORPULUI DIDACTIC A JUDETULUI BISTRITA-NASAUD14587100-CASA CORPULUI DIDACTIC CONSTANTA4870702-CASA CORPULUI DIDACTIC SALAJ4540801-CASA CORPULUI DIDACTIC" SPIRU HARET" IAȘI</t>
  </si>
  <si>
    <t>L: MINISTERUL EDUCATIEI (CUI 13729380); Parteneri -4305849-UNIVERSITATEA BABES BOLYAI/RECTORAT41051168-CENTRUL PENTRU FORMAREA CONTINUA IN LIMBA MAGHIARA/invatamant9854066-CASA CORPULUI DIDACTIC "APACZAI CSERE JANOS"/Conducere</t>
  </si>
  <si>
    <t>L: CENTRUL DE RESURSE PENTRU COMUNITATILE DE ROMI (CUI 12550253); Parteneri -4323535-MUNICIPIUL TARNAVENI29028417-SCOALA GIMNAZIALA NR. 3 TARNAVENI11664675-FUNDATIA "BUCKNER"</t>
  </si>
  <si>
    <t>L: CENTRUL DE RESURSE PENTRU COMUNITATILE DE ROMI (CUI 12550253); Parteneri -5669309-MUNICIPIUL SIGHISOARA13733291-FUNDATIA "VERITAS SIGHISOARA"4838540-SCOALA GIMNAZIALA "MIRON NEAGU" MUNICIPIUL SIGHISOARA/Educatie</t>
  </si>
  <si>
    <t>L: ASOCIATIA AS 2001 ALBA IULIA (CUI 14675369); Parteneri -5665927-CLUBUL DE ECOLOGIE SI TURISM MONTAN ALBAMONT12848706-ŞCOALA GIMNAZIALĂ SCĂRIŞOARA12877736-ŞCOALA GIMNAZIALĂ CÎMPENI4562451-COMUNA SCARISOARA4331112-ORAŞ CIMPENI</t>
  </si>
  <si>
    <t>L: COMUNA LIVEZENI (CUI 4619140); Parteneri -28995916-UNIC SPORTS SRL2528330-FUNDATIA CRESTINA "RHEMA"29034486-SCOALA GIMNAZIALA "BENEDEK ELEK" LIVEZENI34598554-ASOCIATIA PENTRU INOVARE SOCIALA</t>
  </si>
  <si>
    <t>L: COMUNA CRISTIAN (CUI 4728369); Parteneri -19861729-CIVITTA STRATEGY  CONSULTING SA29579130-ASOCIATIA "SIBIUL AZI"29517650-SCOALA GIMNAZIALA CRISTIAN</t>
  </si>
  <si>
    <t>L: ASOCIATIA PAKIV ROMANIA (CUI 18115500); Parteneri -25614863-ASOCIATIA EUROPEANA PENTRU O VIATA MAI BUNA12839678-ŞCOALA GIMNAZIALĂ IULIU MANIU VINŢU DE JOS4562443-COMUNA VINTU DE JOS</t>
  </si>
  <si>
    <t>L: CENTRUL CREŞTIN DE REINTEGRARE SOCIALĂ BISTRIŢA - ONISIM (CUI 14762295); Parteneri -4578024-COMUNA PETELEA27294250-ASOCIAŢIA INTERETNICĂ DUMITRIŢA (A.I.D.)17718200-NEXT STEP ADVERTISING SRL29038844-SCOALA GIMNAZIALA COMUNA PETELEA</t>
  </si>
  <si>
    <t>L: MUNICIPIUL CODLEA (CUI 4777108); Parteneri -24532374-ASOCIATIA OPERATORILOR DIN AGRICULTURA ECOLOGICA BIO ROMANIA33332928-EURO-BIO CONSULTING SRL</t>
  </si>
  <si>
    <t>L: MUNICIPIUL ALBA IULIA (CUI 4562923); Parteneri -24260911-FUNDATIA CIVITAS PENTRU SOCIETATEA CIVILA - FILIALA CLUJ - NAPOCA2769214-XEROM SERVICE S.R.L.</t>
  </si>
  <si>
    <t>L: MUNICIPIUL SEBES (CUI 4331201); Parteneri -23554471-ASOCIAȚIA FILIALA "FILANTROPIA ORTODOXĂ” SEBEŞ22240179-KH CONSULTING SERVICES S.R.L.</t>
  </si>
  <si>
    <t>L: MUNICIPIUL MEDIAS (CUI 4240677); Parteneri -15203674-RomActiv Business Consulting SRL14060886-ASOCIATIA "PHOENIX - SPERANTA"</t>
  </si>
  <si>
    <t>L: ASOCIATIA GRUPUL DE ACTIUNE LOCALA GARCINI (CUI 37368576); Parteneri -</t>
  </si>
  <si>
    <t>L: COMUNA SÎNGEORGIU DE MURES (CUI 4323152); Parteneri -18633200-SCOALA GIMNAZIALA "SFANTUL GHEORGHE" COMUNA SANGEORGIU DE MURES22323401-ASOCIATIA DIVERS1213139-ASOCIATIA "CARITAS - ASISTENTA SOCIALA" FILIALA ORGANIZATIEI CARITA</t>
  </si>
  <si>
    <t>L: MUNICIPIUL CODLEA (CUI 4777108); Parteneri -18884295-AGENTIA DE DEZVOLTARE DURABILA A JUDETULUI BRASOV14871616-UNIVERSITATEA "SPIRU HARET"15204629-REDIS CONSULT SRL29483116-LICEUL TEORETIC IOAN PASCU CODLEA33285834-ASOCIATIA INGRIJIRE ACASA</t>
  </si>
  <si>
    <t>L: MUNICIPIUL ODORHEIU SECUIESC (CUI 4367558); Parteneri -1213139-ASOCIATIA "CARITAS - ASISTENTA SOCIALA" FILIALA ORGANIZATIEI CARITA12915163-TERMOLANG SRL</t>
  </si>
  <si>
    <t>L: MUNICIPIUL ALBA IULIA (CUI 4562923); Parteneri -16979577-DAD EXPERTISE S.R.L.8451677-BPI MANAGEMENT CONSULTING ROMANIA SRL17218655-INTRATEST S.A.9089401-FUNDATIA NATIONALA A TINERILOR MANAGERI8780173-FUNDATIA PAEM ALBA11333523-AGENTIA JUDETEANA PENTRU OCUPAREA FORTEI DE MUNCA ALBA4765812-FILIALA DE CRUCE ROSIE A JUD ALBA5504718-LICEUL DE ARTE ,,REGINA MARIA" ALBA IULIA5665935-UNIVERSITATEA 1 DECEMBRIE 1918 ALBA IULIA25652328-ASOCIATIA PENTRU DEZVOLTARE SI INCLUZIUNE SOCIALA</t>
  </si>
  <si>
    <t>L: MUNICIPIUL ALBA IULIA (CUI 4562923); Parteneri -16979577-DAD EXPERTISE S.R.L.9089401-FUNDATIA NATIONALA A TINERILOR MANAGERI8780173-FUNDATIA PAEM ALBA11333523-AGENTIA JUDETEANA PENTRU OCUPAREA FORTEI DE MUNCA ALBA4765812-FILIALA DE CRUCE ROSIE A JUD ALBA4562710-LICEUL TEHNOLOGIC DORIN PAVEL</t>
  </si>
  <si>
    <t>L: PROGRESS TEAM SRL (CUI 16747690); Parteneri -</t>
  </si>
  <si>
    <t>L: UNIC SPORTS SRL (CUI 28995916); Parteneri -16393682-ABEONA S.R.L.16919630-ASOCIATIA GENERALA A PROFESIONISTILOR IN VANZARI21804350-ASOCIAŢIA "PATRONATUL JUDEŢEAN AL FEMEILOR DE AFACERI DIN ÎNTREPRI5626227-ASOCIATIA PATRONILOR ŞI MESERIAŞILOR DIN JUDETUL CLUJ22197680-PATRONATUL NATIONAL AL FEMEILOR DE AFACERI DIN INTREPRINDERI MICI</t>
  </si>
  <si>
    <t>L: CAMERA DE COMERT SI INDUSTRIE BRASOV (CUI 4443167); Parteneri -17363531-ASOCIATIA EURO ADULT EDUCATION97280550159-Asociatia "Romanii in Italia"</t>
  </si>
  <si>
    <t>L: ASOCIATIA EUROPEANA PENTRU O VIATA MAI BUNA (CUI 25614863); Parteneri -28562769-ASOCIAŢIA "INSTITUTUL PENTRU PARTENERIAT SOCIAL BUCOVINA"2433043-CAMERA DE COMERŢ INDUSTRIE ŞI AGRICULTURĂ VASLUI474050975-Arthis - Belgisch-Roemeens Cultureel Huis</t>
  </si>
  <si>
    <t>L: ASOCIATIA EUROPEANA PENTRU O VIATA MAI BUNA (CUI 25614863); Parteneri -32302961-CIT - IRECSON CENTRUL DE INFORMARE TEHNOLOGICĂ SRL4384419-MUNICIPIUL FĂGĂRAȘ/Primăria Municipiului Făgăraș18906849-FUNDATIA CENTRUL DE RESURSE PENTRU EDUCATIE SI FORMARE PROFESIONAL</t>
  </si>
  <si>
    <t>L: ASOCIATIA PROVILEGIO (CUI 28242322); Parteneri -22386388-FUNDAŢIA SATEAN30427470-AMAZING PHOTOS SRL</t>
  </si>
  <si>
    <t>L: FUNDATIA ADEPT TRANSILVANIA (CUI 17034237); Parteneri -31310770-ASOCIATIA "ASURA"21543425-E.CECA SRL</t>
  </si>
  <si>
    <t>L: ASOCIATIA EXINO (CUI 23050598); Parteneri -14562580-RESOURCES, DEVELOPMENT  IDEAS S.R.L.13898354-ASOCIAŢIA ÎNTREPRINDERILOR MICI ŞI MIJLOCII COVASNA - ASIMCOV</t>
  </si>
  <si>
    <t>L: FEDERATIA NATIONALA A SINDICATELOR DIN INDUSTRIA ALIMENTARA “SINDALIMENTA” (CUI 7221327); Parteneri -16393682-ABEONA S.R.L.17090865-FORMARE MANAGERIALA IN TURISM-F.M.T. SRL</t>
  </si>
  <si>
    <t>L: ASOCIATIA OPERATORILOR DIN AGRICULTURA ECOLOGICA BIO ROMANIA (CUI 24532374); Parteneri -</t>
  </si>
  <si>
    <t>L: SAND MAR CONSULTING SRL (CUI 16521102); Parteneri -4443167-CAMERA DE COMERT SI INDUSTRIE BRASOV17694128-UNIVERSITATEA " DIMITRIE CANTEMIR " TARGU MURES16505506-UNIVERSITATEA ROMANO-GERMANA DIN SIBIU/Rectorat</t>
  </si>
  <si>
    <t>L: DAD EXPERTISE S.R.L. (CUI 16979577); Parteneri -8780173-FUNDATIA PAEM ALBA</t>
  </si>
  <si>
    <t>L: FUNDATIA CENTRUL DE RESURSE PENTRU EDUCATIE SI FORMARE PROFESIONALA (CUI 18906849); Parteneri -32302961-CIT - IRECSON CENTRUL DE INFORMARE TEHNOLOGICĂ SRL25612730-EU-ROM TRAINING AND CONSULTANCY SRL4406223-UAT JUDETUL SIBIU</t>
  </si>
  <si>
    <t>L: IPA SA (CUI 1570298); Parteneri -16667800-QUEST PARTNERS SRL</t>
  </si>
  <si>
    <t>L: AGENTIA DE DEZVOLTARE DURABILA A JUDETULUI BRASOV (CUI 18884295); Parteneri -14871616-UNIVERSITATEA "SPIRU HARET"</t>
  </si>
  <si>
    <t>L: AGENTIA PENTRU DEZVOLTARE REGIONALA CENTRU (CUI 11293615); Parteneri -16979577-DAD EXPERTISE S.R.L.</t>
  </si>
  <si>
    <t>L: CAMERA DE COMERT SI INDUSTRIE A ROMANIEI (CUI 2842250); Parteneri -22367769-OTP CONSULTING ROMANIA SRL5577914-CAMERA DE COMERT SI INDUSTRIE</t>
  </si>
  <si>
    <t>L: CAMERA DE COMERT SI INDUSTRIE BRASOV (CUI 4443167); Parteneri -15204629-REDIS CONSULT SRL</t>
  </si>
  <si>
    <t>L: UNIVERSITATEA ,, LUCIAN BLAGA '' DIN SIBIU (CUI 4480173); Parteneri -14253208-KONFIDA SRL</t>
  </si>
  <si>
    <t>L: RomActiv Business Consulting SRL (CUI 15203674); Parteneri -18199039-Agentia pentru Intreprinderi Mici si Mijlocii, Atragere Investitii</t>
  </si>
  <si>
    <t>L: TOBIMAR CONSTRUCT S.R.L. (CUI 17419985); Parteneri -14147932-GE-COST 2001 SRL32456375-4C RURAL STRATEGIC  SRL</t>
  </si>
  <si>
    <t>L: GRUPUL DE CONSULTANTA PENTRU DEZVOLTARE DCG SRL (CUI 21210838); Parteneri -4562923-MUNICIPIUL ALBA IULIA24260911-FUNDATIA CIVITAS PENTRU SOCIETATEA CIVILA CLUJ17090857-ICEBERG CONSULTING SRL</t>
  </si>
  <si>
    <t>L: ASOCIATIA DEZVOLTAREA CAPITALULUI UMAN (CUI 26911994); Parteneri -17027973-ASOCIATIA PENTRU TINERET FIDELITAS M-CIUC27796680-ASOCIATIA PRO FACTUM ALBA IULIA</t>
  </si>
  <si>
    <t>L: EURO-LINK CONSULTANTS SRL (CUI 17770748); Parteneri -14472577-ASOCIATIA PENTRU DEZVOLTARE DURABILA SLATINA14766106-QUANTA RESURSE UMANE SRL10942552-NOI MEDIA PRINT SA6844858-CASETIM SRL</t>
  </si>
  <si>
    <t>L: ASOCIATIA PENTRU TINERET FIDELITAS M-CIUC (CUI 17027973); Parteneri -26911994-ASOCIATIA DEZVOLTAREA CAPITALULUI UMAN27796680-ASOCIATIA PRO FACTUM ALBA IULIA</t>
  </si>
  <si>
    <t>L: ASOCIATIA EUROPEANA PENTRU O VIATA MAI BUNA (CUI 25614863); Parteneri -4384419-MUNICIPIUL FĂGĂRAȘ/Primăria Municipiului Făgăraș4443167-CAMERA DE COMERT SI INDUSTRIE BRASOV15748256-MONDO CONSULTANŢĂ SRL</t>
  </si>
  <si>
    <t>L: FIRST JOB SCHOOL SRL (CUI 11872994); Parteneri -7283885-FUNDATIA PENTRU PROMOVAREA INTREPRINDERILOR MICI SI MIJLOCII BRASOV17688690-GO TO JOB SCHOOL SRL</t>
  </si>
  <si>
    <t>L: ASOCIATIA PAKIV ROMANIA (CUI 18115500); Parteneri -21647540-GLOBAL COMMERCIUM DEVELOPMENT SRL30614800-METODO STUDII CONSULTANŢĂ ROMANIA SRL17944321-ASOCIATIA DE CARITATE HILFE 2005</t>
  </si>
  <si>
    <t>L: ASOCIATIA ,,UNIUNEA EDITORILOR DIN ROMANIA" (CUI 7505779); Parteneri -26063770-CONFERO FINANCE SRL30576219-CONSULTEAM HUMAN CAPITAL SRL</t>
  </si>
  <si>
    <t>L: ASOCIATIA REACT (CUI 18609279); Parteneri -</t>
  </si>
  <si>
    <t>L: FUNDATIA NATIONALA A TINERILOR MANAGERI (CUI 9089401); Parteneri -4562923-MUNICIPIUL ALBA IULIA17090857-ICEBERG CONSULTING SRL27454866-ASOCIATIA PENTRU PROMOVAREA RESPONSABILITATII SOCIALE A COMPANIILO32363632-EDUKADO SRL</t>
  </si>
  <si>
    <t>L: FUNDATIA CIVITAS PENTRU SOCIETATEA CIVILA (CUI 4559545); Parteneri -6498410-ASOCIATIA CENTRU HARGHITA DE INOVARE SI INCUBARE IN AFACERI</t>
  </si>
  <si>
    <t>L: DALEMA WEST SRL (CUI 21634078); Parteneri -9113623-INSTITUTUL NATIONAL DE CERCETARE-DEZVOLTARE PENTRU OPTOELECTRONICA 33962710-ASOCIAŢIA "EXCELENTA APULUM" ALBA IULIA22143729-ASOCIATIA INTERCOMUNITARA DE DEZVOLTARE ALBA IULIA30125405-SC TELL-US CONSULTING SRL24096453-JAM BUSINESS S.R.L.</t>
  </si>
  <si>
    <t>L: EGIS ROMANIA S.A. (CUI 8549269); Parteneri -11751348-ASOCIATIA "AGROM-RO"</t>
  </si>
  <si>
    <t>L: Judetul Covasna (CUI 4201988); Parteneri -16958710-LOOP OPERATIONS SRL27269648-ASOCIAŢIA PENTRU PROMOVAREA ECONOMIEI CUNOAŞTERII33063137-ASOCIATIA TRAVEL FOCUS</t>
  </si>
  <si>
    <t>L: ASOCIATIA CARITAS MITROPOLITAN GRECO CATOLIC BLAJ (CUI 10909726); Parteneri -7445880-ORGANIZATIA CENTRALA A FAMILIILOR KOLPING DIN ROMANIA</t>
  </si>
  <si>
    <t>L: YMAC SABY COMPANY SRL (CUI 31252148); Parteneri -28995916-UNIC SPORTS SRL16919630-ASOCIATIA GENERALA A PROFESIONISTILOR IN VANZARI12613360-FUNDATIA AGORA ORADEAΟ90160796-ILΙΑΚΟ CENTRU DE FORMARE PROFESIONALA - ANGELOS TSIKAS  CO Ο.Ε.</t>
  </si>
  <si>
    <t>L: COMUNA DEDA (CUI 4765618); Parteneri -28944068-IOANIDA TURISM SRL28995916-UNIC SPORTS SRL4577770-LICEUL TEHNOLOGIC "VASILE NETEA" COMUNA DEDA/CONTABILITATE16919630-ASOCIATIA GENERALA A PROFESIONISTILOR IN VANZARI</t>
  </si>
  <si>
    <t>L: FUNDATIA "AMFITEATRU" (CUI 13614070); Parteneri -4404567-COMUNA BELIN13647891-ŞCOALA GIMNAZIALĂ "BÖLÖNI FARKAS SÁNDOR"/Invatamant</t>
  </si>
  <si>
    <t>L: FUNDATIA PROGPERS (CUI 9383848); Parteneri -14328807-ASOCIATIA A.S.M.E.A. ACTIUNI SOCIALE PRIN METODE EDUCATIVE ACTIVE4563228-ORAŞ OCNA MUREŞ4700309-LICEUL TEORETIC PETRU MAIOR</t>
  </si>
  <si>
    <t>L: ORAŞ CUGIR/Administratie publica (CUI 5146873); Parteneri -14473033-ASOCIATIA CENTRUL DE RESURSE SI FORMARE IN PROFESIUNI SOCIALE "PRO12828180-ŞCOALA GIMNAZIALĂ "IOSIF PERVAIN" CUGIR/Invatamant15648249-SERVICIUL PUBLIC DE ASISTENTA SOCIALA/Asistenta Sociala29607087-ASOCIAŢIA "ALTERNATIVE SOCIALE MILLENIUM"12828210-ŞCOALA GIMNAZIALĂ "SINGIDAVA" CUGIR/Educatie</t>
  </si>
  <si>
    <t>L: COMUNA AVRAM IANCU (CUI 4905550); Parteneri -12857569-SCOALA GIMNAZIALA AVRAM IANCU34398688-ASOCIAŢIA ARION20462608-LTL DOCUMENTARY SRL</t>
  </si>
  <si>
    <t>L: ASOCIATIA PENTRU TINERET FIDELITAS M-CIUC (CUI 17027973); Parteneri -4777230-COMUNA ORMENIS29459371-SCOALA GIMNAZIALA ORMENIS</t>
  </si>
  <si>
    <t>L: ORAS ZLATNA (CUI 4331031); Parteneri -4331007-LICEUL "CORNELIU MEDREA" ZLATNA</t>
  </si>
  <si>
    <t>L: FUNDATIA CREATIW (CUI 24404057); Parteneri -14147932-GE-COST 2001 SRL24696024-NEXT BUSINESS CONSULTING SRL4777213-COMUNA BOD29425654-SCOALA GIMNAZIALA BOD</t>
  </si>
  <si>
    <t>L: COMUNA HAGHIG/primar (CUI 4404583); Parteneri -31345166-ASOCIAŢIA - CENTRUL DE ANALIZĂ ŞI INOVARE ECONOMICO - SOCIALĂ10547600-ASOCIATIA NATIONALA A CONSULTANTILOR IN AGRIBUSINESS (A.N.C.A)13650684-ŞCOALA GIMNAZIALĂ - HĂGHIG/contabilitate</t>
  </si>
  <si>
    <t>L: COMUNA SINPAUL (CUI 4323497); Parteneri -31618894-ASOCIATIA CENTRUL COMUNITAR DE RESURSE SÎNPAUL MURES30630601-SCOALA GIMNAZIALA "DOSA DANIEL" VALEA IZVOARELOR</t>
  </si>
  <si>
    <t>L: ASOCIATIA ANCE EUROPE (CUI 33461450); Parteneri -14473033-ASOCIATIA CENTRUL DE RESURSE SI FORMARE IN PROFESIUNI SOCIALE "PRO29472710-SCOALA GIMNAZIALA AUGUSTIN26422912-ASOCIATIA "AHAVA"17490853-COMUNA AUGUSTIN10942552-NOI MEDIA PRINT SA</t>
  </si>
  <si>
    <t>L: COMUNA CILNIC (CUI 4561936); Parteneri -8353687-S.C. AMD SERVICES S.R.L.34398688-ASOCIAŢIA ARION12839724-ŞCOALA GIMNAZIALĂ CÎLNIC</t>
  </si>
  <si>
    <t>L: ASOCIATIA PENTRU DEZVOLTAREA ECONOMIEI SOCIALE FORTUNATIS (CUI 30089302); Parteneri -21647540-GLOBAL COMMERCIUM DEVELOPMENT SRL27182699-ACQUISITION CAREER MANAGEMENT SRL4406266-ORASUL MIERCUREA SIBIULUI4624937-LICEUL TEHNOLOGIC "ILIE MACELARIU" MIERCUREA SIBIULUI</t>
  </si>
  <si>
    <t>L: FUNDATIA CENTRUL EUROPEAN DE INTEGRARE A ROMILOR (CUI 31570133); Parteneri -32302961-CIT - IRECSON CENTRUL DE INFORMARE TEHNOLOGICĂ SRL1919275-SOCIAL COM S.R.L.4406029-COMUNA TIRNAVA-PRIMARIA4307076-LICEUL TEHNOLOGIC STANESCU VALERIAN TIRNAVA4406223-UAT JUDETUL SIBIU</t>
  </si>
  <si>
    <t>L: CAMERA DE COMERŢ ŞI INDUSTRIE A JUDEŢULUI ALBA (CUI 6663533); Parteneri -</t>
  </si>
  <si>
    <t>L: FUNDATIA PROGPERS (CUI 9383848); Parteneri -</t>
  </si>
  <si>
    <t>L: ASOCIATIA "PATRONATUL TINERILOR INTREPRINZATORI DIN ROMANIA" (CUI 18408844); Parteneri -</t>
  </si>
  <si>
    <t>L: SOCIAL INTELLIGENCE PROJECTS S.R.L. (CUI 11703537); Parteneri -</t>
  </si>
  <si>
    <t>L: FIRST JOB SCHOOL SRL (CUI 11872994); Parteneri -</t>
  </si>
  <si>
    <t>L: ALERON TRAINING CENTER SRL (CUI 14529444); Parteneri -</t>
  </si>
  <si>
    <t>L: RESOURCES, DEVELOPMENT  IDEAS S.R.L. (CUI 14562580); Parteneri -</t>
  </si>
  <si>
    <t>L: PRIOR MEDIA GROUP SRL (CUI 4258780); Parteneri -</t>
  </si>
  <si>
    <t>L: FUNDATIA ROMTENS (CUI 11258553); Parteneri -17265657-TERRA NOVA GROUP SRL</t>
  </si>
  <si>
    <t>L: BRAHMS INTERNATIONAL S.R.L. (CUI 6620338); Parteneri -18706417-FUNDAŢIA ''ŞCOALA COMERCIALĂ ŞI DE SERVICII'' BACĂU - AFJ26101963-DIACOSTAMPET SRL</t>
  </si>
  <si>
    <t>L: ULTRA SECURITY S.R.L. (CUI 17047865); Parteneri -36119836-ASOCIAŢIA-HERA-HOTĂRÂRE-EGALITATE-RESPECT-ATITUDINE</t>
  </si>
  <si>
    <t>L: XEROM SERVICE S.R.L. (CUI 2769214); Parteneri -7076723-SCOALA ROMANA DE AFACERI  A CAMERELOR DE COMERT SI INDUSTRIE FILIAL7538709-CENTRUL DE EXCELENTA IN INSTRUIRE SMART SRL</t>
  </si>
  <si>
    <t>L: XEROM SERVICE S.R.L. (CUI 2769214); Parteneri -7538709-CENTRUL DE EXCELENTA IN INSTRUIRE SMART SRL16553198-ARINI SRL</t>
  </si>
  <si>
    <t>L: BRANDL RO S.R.L. (CUI 13267914); Parteneri -</t>
  </si>
  <si>
    <t>L: ASOCIAŢIA GRUP DE ACŢIUNE LOCALĂ Z.U.M. MEDIAŞ (CUI 38286911); Parteneri -</t>
  </si>
  <si>
    <t>L: ASOCIATIA ,, Grup de Actiune Locala SEPSI " (CUI 38390776); Parteneri -</t>
  </si>
  <si>
    <t>L: ASOCIATIA "GRUPUL DE ACŢIUNE LOCALĂ TÎRGU MUREŞ" (CUI 38531204); Parteneri -</t>
  </si>
  <si>
    <t>L: ASOCIAŢIA "GRUPUL DE ACŢIUNE LOCALĂ" SEBEŞ (CUI 38209501); Parteneri -</t>
  </si>
  <si>
    <t>L: ASOCIATIA GRUP DE ACTIUNE LOCALA CODLEA (CUI 38410890); Parteneri -</t>
  </si>
  <si>
    <t>L: MARQUARDT SCHALTSYSTEME SCS (CUI 17000722); Parteneri -</t>
  </si>
  <si>
    <t>L: "ASOCIAŢIA SICADO PENTRU DEZVOLTARE DURABILA ALBA IULIA" (CUI 29602365); Parteneri -27377720-ASOCIATIA PENTRU ANTREPRENORIAT, EDUCATIE SI SPRIJIN PENTRU TINERE</t>
  </si>
  <si>
    <t>L: ASOCIATIA GRUPUL DE ACTIUNE LOCALA ALBA IULIA INCLUZIVA (CUI 38320509); Parteneri -</t>
  </si>
  <si>
    <t>L: CELLA INVEST S.R.L. (CUI 13197584); Parteneri -36373060-FUNDATIA "ALEX TACHE"</t>
  </si>
  <si>
    <t>L: ASOCIATIA ASMA-ASOCIATIA PENTRU SPRIJIN IN MANAGEMENT SI ANTREPRENORIAT (CUI 38585093); Parteneri -24378330-FORMAROM SRL7076723-SCOALA ROMANA DE AFACERI  A CAMERELOR DE COMERT SI INDUSTRIE FILIAL17944321-ASOCIATIA DE CARITATE HILFE 2005</t>
  </si>
  <si>
    <t>L: ASOCIATIA AS 2001 ALBA IULIA (CUI 14675369); Parteneri -37011599-ASOCIATIA HOSPICE ELIANA</t>
  </si>
  <si>
    <t>L: COMUNA IGHIU (CUI 4562397); Parteneri -</t>
  </si>
  <si>
    <t>L: "ASOCIAŢIA SICADO PENTRU DEZVOLTARE DURABILA ALBA IULIA" (CUI 29602365); Parteneri -29433614-ASOCIAŢIA "ROMANIAN SOUL ENTITY"</t>
  </si>
  <si>
    <t>L: ASOCIATIA CENTER FOR DEMOCRACY AND SUSTAINABLE DEVELOPMENT(CESUD ROMANIA) (CUI 32507444); Parteneri -4562397-COMUNA IGHIU6844858-CASETIM SRL</t>
  </si>
  <si>
    <t>L: ASOCIATIA CASA RICA (CUI 25382356); Parteneri -13197584-CELLA INVEST S.R.L.31675520-ASOCIAŢIA SFÂNTA VERONICA</t>
  </si>
  <si>
    <t>L: ASOCIAŢIA SFÂNTA VERONICA (CUI 31675520); Parteneri -32507444-ASOCIATIA CENTER FOR DEMOCRACY AND SUSTAINABLE DEVELOPMENT(CESUD R6844858-CASETIM SRL</t>
  </si>
  <si>
    <t>L: ASOCIAŢIA "ROMANIAN SOUL ENTITY" (CUI 29433614); Parteneri -8353687-S.C. AMD SERVICES S.R.L.31042146-GEORGIA CATERING SRL</t>
  </si>
  <si>
    <t>L: SERVICIUL PUBLIC DE ASISTENTA SOCIALA/Asistenta Sociala (CUI 15648249); Parteneri -</t>
  </si>
  <si>
    <t>L: DIRECTIA DE ASISTENTA SOCIALA (CUI 6576640); Parteneri -</t>
  </si>
  <si>
    <t>L: COMUNA PREJMER (CUI 4688701); Parteneri -4384176-SOCIETATEA NATIONALA DE CRUCE ROSIE DIN ROMANIA - FILIALA BRASOV</t>
  </si>
  <si>
    <t>L: GEA EVENT SRL (CUI 12954553); Parteneri -8353687-S.C. AMD SERVICES S.R.L.34781992-NOA MANAGEMENT SOLUTIONS SRL</t>
  </si>
  <si>
    <t>L: ORASUL TALMACIU (CUI 4270732); Parteneri -25614863-ASOCIATIA EUROPEANA PENTRU O VIATA MAI BUNA23906047 -FUNDATIA EUROPEANA PENTRU CONSULTANTA,IMPLEMENTARE SI DEZVOLTARE</t>
  </si>
  <si>
    <t>L: ORASUL RUPEA (CUI 4443388); Parteneri -31125713-ASOCIATIA GRUPUL DE ACTIUNE LOCALA TRANSCARPATICA</t>
  </si>
  <si>
    <t>L: COMPA SA (CUI 788767); Parteneri -</t>
  </si>
  <si>
    <t>L: FUNDATIA ADEPT TRANSILVANIA (CUI 17034237); Parteneri -</t>
  </si>
  <si>
    <t>L: ÎNCORONĂRII CONS SRL (CUI 23726526); Parteneri -9383848-FUNDATIA PROGPERS9993005-ASOCIATIA - CLUBUL SPORTIV AL PERSOANELOR HANDICAPATE NEUROMOTOR CU</t>
  </si>
  <si>
    <t>L: ARHIEPISCOPIA ORTODOXA ROMANA (CUI 4479403); Parteneri -15748256-MONDO CONSULTANŢĂ SRL37135597-ASOCIATIA INSTITUTUL EDUCATIONAL PENTRU POLITICI SOCIALE MARGARETA</t>
  </si>
  <si>
    <t>L: ASOCIAŢIA SFÂNTA VERONICA (CUI 31675520); Parteneri -12954553-GEA EVENT SRL</t>
  </si>
  <si>
    <t>L: CAMERA DE COMERŢ ŞI INDUSTRIE A JUDEŢULUI ALBA (CUI 6663533); Parteneri -27080869-BUSINESS SAGA SRL27813480-ASOCIAŢIA OAMENII DE MÂINE</t>
  </si>
  <si>
    <t>L: CAMERA DE COMERT SI INDUSTRIE A JUDETULUI MURES (CUI 4275543); Parteneri -</t>
  </si>
  <si>
    <t>L: COMUNA HOGHIZ (CUI 4646927); Parteneri -33266166-Asociatia S.T.E.P. Romania(Sport ,Turism,Ecologie pentru Romania)</t>
  </si>
  <si>
    <t>L: CAMERA DE COMERT SI INDUSTRIE BRASOV (CUI 4443167); Parteneri -13898354-ASOCIAŢIA ÎNTREPRINDERILOR MICI ŞI MIJLOCII COVASNA - ASIMCOV33326284-TIGER SECURITY SERVICES S.A.</t>
  </si>
  <si>
    <t>L: PATRONATUL INTREPRINDERILOR MICI SI MIJLOCII BLAJ (CUI 19036536); Parteneri -29602365-"ASOCIAŢIA SICADO PENTRU DEZVOLTARE DURABILA ALBA IULIA"21705667-EUROTEN ASSISTANCE SRL</t>
  </si>
  <si>
    <t>L: CAMERA DE COMERT, INDUSTRIE SI AGRICULTURA (CUI 2685440); Parteneri -15417147-ASOCIAŢIA DE BINEFACERE PRO VITAM</t>
  </si>
  <si>
    <t>L: GEORGIA CATERING SRL (CUI 31042146); Parteneri -21705667-EUROTEN ASSISTANCE SRL33349857-ASOCIATIA PENTRU DEZVOLTAREA SI PROTECTIA REGIONALA (ADPR)</t>
  </si>
  <si>
    <t>L: CAMERA DE COMERT SI INDUSTRIE BRASOV (CUI 4443167); Parteneri -27025899-ASOCIATIA "LIGA DE UTILITATE PUBLICA" (LUP)13932740-ASOCIATIA EURO &lt; 26</t>
  </si>
  <si>
    <t>L: CAMERA DE COMERT SI INDUSTRIE BRASOV (CUI 4443167); Parteneri -26635848-FUNDATIA CONVERGENTE EUROPENE24979799-CENTRUL NAŢIONAL DE ÎNVĂŢĂMÂNT TURISTIC S.A.</t>
  </si>
  <si>
    <t>L: ASOCIATIA FILANTROPICA MEDICAL CRESTINA CHRISTIANA (CUI 6621597); Parteneri -</t>
  </si>
  <si>
    <t>L: FUNDATIA SERA ROMANIA (CUI 8327386); Parteneri -9832041-DIRECTIA GENERALA DE ASISTENTA SOCIALA SI PROTECTIA COPILULUI COVAS</t>
  </si>
  <si>
    <t>L: DIRECTIA GENERALA DE ASISTENTA SOCIALA SI PROTECTIA COPILULUI HARGHITA (CUI 9798918); Parteneri -</t>
  </si>
  <si>
    <t>L: DIRECTIA GENERALA DE ASISTENTA SOCIALA SI PROTECTIA COPILULUI BRASOV (CUI 9870339); Parteneri -</t>
  </si>
  <si>
    <t>L: YONDER SRL (CUI 4906881); Parteneri -</t>
  </si>
  <si>
    <t>L: ELECTRIC PLUS SRL (CUI 7920473); Parteneri -</t>
  </si>
  <si>
    <t>L: CONTINENTAL AUTOMOTIVE SYSTEMS SRL (CUI 17679640); Parteneri -</t>
  </si>
  <si>
    <t>L: SOCIETATEA NAŢIONALĂ DE TRANSPORT GAZE NATURALE TRANSGAZ SA (CUI 13068733); Parteneri -</t>
  </si>
  <si>
    <t>L: AMREST COFFEE SRL (CUI 20119287); Parteneri -</t>
  </si>
  <si>
    <t>L: COMUNA BRATEIU (CUI 4406282); Parteneri -38349386-NEXILIA PROJECT SRL29299670-ASOCIATIA CENTRUL PENTRU INITIATIVE SOCIALE IMPROVE MEDIAS</t>
  </si>
  <si>
    <t>L: COMUNA STÂNCENI (CUI 4591430); Parteneri -24096453-JAM BUSINESS S.R.L.29038747-SCOALA GIMNAZIALA COMUNA STANCENI</t>
  </si>
  <si>
    <t>L: COMUNA SEICA MICA (CUI 4556247); Parteneri -24378330-FORMAROM SRL38585093-ASOCIATIA ASMA-ASOCIATIA PENTRU SPRIJIN IN MANAGEMENT SI ANTREPREN18548988-SCOALA GIMNAZIALA SEICA MICA</t>
  </si>
  <si>
    <t>L: COMUNA PREJMER (CUI 4688701); Parteneri -18308578-AGENTIA METROPOLITANA PENTRU DEZVOLTARE DURABILA BRASOV29496060-SCOALA GIMNAZIALA PREJMER</t>
  </si>
  <si>
    <t>L: FUNDATIA ADEPT TRANSILVANIA (CUI 17034237); Parteneri -36471599-SILVER LEAF SRL</t>
  </si>
  <si>
    <t>L: FUNDATIA ADEPT TRANSILVANIA (CUI 17034237); Parteneri -40852680-ASOCIATIA DE RECONSTRUCTIE, DEZVOLTARE SI INOVARE SOCIALA</t>
  </si>
  <si>
    <t>L: ASOCIATIA EUROPEAN ACADEMY (CUI 34170212); Parteneri -4562648-INSPECTORATUL SCOLAR JUDETEAN ALBA95186190161-Istituto Tecnico Superiore per le nuove tecnologie della vita</t>
  </si>
  <si>
    <t>L: ASOCIATIA EUROPEAN ACADEMY (CUI 34170212); Parteneri -4562648-INSPECTORATUL SCOLAR JUDETEAN ALBA93086240426-E.N.F.A.P. Marche</t>
  </si>
  <si>
    <t>L: ASOCIATIA PENTRU PERSOANE CU DIZABILITATI FIZICE SF. HARALAMBIE BRASOV (CUI 18058331); Parteneri -13652448-ASOCIATIA DE SERVICII SOCIALE SCUT BRASOV</t>
  </si>
  <si>
    <t>L: MARQUARDT SCHALTSYSTEME SCS (CUI 17000722); Parteneri -41529646-ASOCIATIA AVE CONCEPT</t>
  </si>
  <si>
    <t>L: INSPECTORATUL SCOLAR JUDETEAN HARGHITA (CUI 4246068); Parteneri -</t>
  </si>
  <si>
    <t>L: SOCIETATEA DE DISTRIBUŢIE A ENERGIEI ELECTRICE TRANSILVANIA SUD S.A. (CUI 14493260); Parteneri -</t>
  </si>
  <si>
    <t>L: SCOALA ROMANA DE AFACERI  A CAMERELOR DE COMERT SI INDUSTRIE FILIALA ALBA IULIA (CUI 7076723); Parteneri -24378330-FORMAROM SRL27123820-SCOALA POSTLICEALA DE AFACERI ALBA IULIA</t>
  </si>
  <si>
    <t>L: DORA S.R.L. (CUI 2442769); Parteneri -</t>
  </si>
  <si>
    <t>L: ASOCIAŢIA "EXCELENTA APULUM" ALBA IULIA (CUI 33962710); Parteneri -29607087-ASOCIAŢIA "ALTERNATIVE SOCIALE MILLENIUM"34528540-MONTANEVENT SRL</t>
  </si>
  <si>
    <t>L: SCOALA POSTLICEALA "DIMITRIE CANTEMIR" (CUI 26597280); Parteneri -</t>
  </si>
  <si>
    <t>L: COLEGIUL ECONOMIC "DIONISIE POP MARTIAN" (CUI 4681800); Parteneri -18527675-SWOT SRL</t>
  </si>
  <si>
    <t>L: COLEGIUL ECONOMIC "DIONISIE POP MARTIAN" (CUI 4681800); Parteneri -17265657-TERRA NOVA GROUP SRL</t>
  </si>
  <si>
    <t>L: CAMERA DE COMERT SI INDUSTRIE BRASOV (CUI 4443167); Parteneri -40510491-CONFEDERATIA NATIONALA PENTRU ANTREPRENORIAT FEMININ - CONAF</t>
  </si>
  <si>
    <t>L: ASOCIATIA DE DEZVOLTARE INTERCOMUNITARA "HARGHITA BUSINESS CENTER" (CUI 36640604); Parteneri -4559545-FUNDATIA CIVITAS PENTRU SOCIETATEA CIVILA6498410-ASOCIATIA CENTRU HARGHITA DE INOVARE SI INCUBARE IN AFACERI</t>
  </si>
  <si>
    <t>L: PENTALOG ROMANIA SRL (CUI 12123007); Parteneri -</t>
  </si>
  <si>
    <t>L: CAMERA DE COMERT SI INDUSTRIE BRASOV (CUI 4443167); Parteneri -</t>
  </si>
  <si>
    <t>L: ULTRA TRAINING SRL (CUI 31443520); Parteneri -29412999-COLEGIUL NATIONAL ECONOMIC ANDREI BARSEANU BRASOV</t>
  </si>
  <si>
    <t>L: LIAMED SRL (CUI 10188824); Parteneri -</t>
  </si>
  <si>
    <t>L: PRAKTIK CONSULTING  COMP SRL (CUI 20359875); Parteneri -</t>
  </si>
  <si>
    <t>L: MIELE TEHNICA SRL (CUI 22915470); Parteneri -</t>
  </si>
  <si>
    <t>L: RAPTRONIC PROCESS ENGINEERING SRL (CUI 33373103); Parteneri -</t>
  </si>
  <si>
    <t>L: MARINEX S.R.L. (CUI 3276214); Parteneri -</t>
  </si>
  <si>
    <t>L: CAMERA DE COMERT SI INDUSTRIE BRASOV (CUI 4443167); Parteneri -30742796-ZET PRINT SRL</t>
  </si>
  <si>
    <t>L: COLLECTOIL CENTER SRL (CUI 34358330); Parteneri -9113623-INSTITUTUL NATIONAL DE CERCETARE-DEZVOLTARE PENTRU OPTOELECTRONICA 27338187-ANTEL PRINT S.R.L.</t>
  </si>
  <si>
    <t>L: UNIVERSITATEA " DIMITRIE CANTEMIR " TARGU MURES (CUI 17694128); Parteneri -</t>
  </si>
  <si>
    <t>L: UNIVERSITATEA ,, LUCIAN BLAGA '' DIN SIBIU (CUI 4480173); Parteneri -</t>
  </si>
  <si>
    <t>L: ASOCIATIA PROMOTORILOR DE AFACERI SUSTENABILE (CUI 34697841); Parteneri -24078945-FORMPROF SERVICII SRL33364830-ASOCIAŢIA ,,GRUPUL DE ACŢIUNE LOCALĂ DEFILEUL MUREŞULUI SUPERIOR''</t>
  </si>
  <si>
    <t>L: DEVELO-CONSULT S.R.L. (CUI 15355818); Parteneri -4559545-FUNDATIA CIVITAS PENTRU SOCIETATEA CIVILA35372708-ASOCIATIA REGA EGYESULET</t>
  </si>
  <si>
    <t>L: UNIVERSITATEA 1 DECEMBRIE 1918 ALBA IULIA (CUI 5665935); Parteneri -17465108-ROGEPA SRL27080869-BUSINESS SAGA SRL</t>
  </si>
  <si>
    <t>L: UNIVERSITATEA 1 DECEMBRIE 1918 ALBA IULIA (CUI 5665935); Parteneri -27845805-ASOCIATIA INCEPTUS ROMANIA6663533-CAMERA DE COMERŢ ŞI INDUSTRIE A JUDEŢULUI ALBA</t>
  </si>
  <si>
    <t>L: UNIVERSITATEA 1 DECEMBRIE 1918 ALBA IULIA (CUI 5665935); Parteneri -17465108-ROGEPA SRL27080869-BUSINESS SAGA SRL6698299-IPEC S.A.</t>
  </si>
  <si>
    <t>L: INSPECTORATUL SCOLAR JUDETEAN HARGHITA (CUI 4246068); Parteneri -4201767-INSPECTORATUL SCOLAR JUDETEAN COVASNA/Inspector Școlar General9854066-CASA CORPULUI DIDACTIC "APACZAI CSERE JANOS"</t>
  </si>
  <si>
    <t>L: ASOCIATIA EUROPEANA PENTRU O VIATA MAI BUNA (CUI 25614863); Parteneri -4279855-INSPECTORATUL SCOLAR JUDETEAN DAMBOVITA4322548-INSPECTORATUL SCOLAR JUDETEAN MURES</t>
  </si>
  <si>
    <t>L: INSPECTORATUL SCOLAR JUDETEAN ALBA (CUI 4562648); Parteneri -3861838-INSPECTORATUL ŞCOLAR JUDEŢEAN ARAD</t>
  </si>
  <si>
    <t>L: ASOCIATIA EUROPEANA PENTRU O VIATA MAI BUNA (CUI 25614863); Parteneri -4322548-INSPECTORATUL SCOLAR JUDETEAN MURES4297738-INSPECTORATUL SCOLAR JUDETEAN</t>
  </si>
  <si>
    <t>L: ASOCIATIA AS 2001 ALBA IULIA (CUI 14675369); Parteneri -4562648-INSPECTORATUL SCOLAR JUDETEAN ALBA</t>
  </si>
  <si>
    <t>L: INSPECTORATUL SCOLAR JUDETEAN BRASOV (CUI 4384290); Parteneri -18657250-CENTRUL JUDETEAN DE RESURSE SI DE ASISTENTA EDUCATIONALA/financiar</t>
  </si>
  <si>
    <t>L: FUNDATIA ROMTENS (CUI 11258553); Parteneri -18049511-ASOCIAŢIA "CENTRUL DE INFORMARE ŞI DOCUMENTARE PTR. INTEGRARE EURO</t>
  </si>
  <si>
    <t>L: ABEONA S.R.L. (CUI 16393682); Parteneri -</t>
  </si>
  <si>
    <t>L: FIRST JOB SCHOOL SRL (CUI 11872994); Parteneri -7283885-FUNDATIA PENTRU PROMOVAREA INTREPRINDERILOR MICI SI MIJLOCII BRASOV</t>
  </si>
  <si>
    <t>L: ASOCIATIA PAKIV ROMANIA (CUI 18115500); Parteneri -25614863-ASOCIATIA EUROPEANA PENTRU O VIATA MAI BUNA</t>
  </si>
  <si>
    <t>L: ASOCIATIA PAKIV ROMANIA (CUI 18115500); Parteneri -21647540-GLOBAL COMMERCIUM DEVELOPMENT SRL</t>
  </si>
  <si>
    <t>L: ASOCIATIA OPERATORILOR DIN AGRICULTURA ECOLOGICA BIO ROMANIA (CUI 24532374); Parteneri -37217050-ASOCIAŢIA DE DEZVOLTARE ŞI INOVARE SOCIALĂ PENTRU TINERET ŞI PERSO</t>
  </si>
  <si>
    <t>L: UNIC SPORTS SRL (CUI 28995916); Parteneri -21647060-GRANT CONSULTING SRL</t>
  </si>
  <si>
    <t>L: YMAC SABY COMPANY SRL (CUI 31252148); Parteneri -31592182-LUCA AGROTEX SRL28607917-ANCIR EXPERT S.R.L.</t>
  </si>
  <si>
    <t>L: BRAHMS INTERNATIONAL S.R.L. (CUI 6620338); Parteneri -18706417-FUNDAŢIA ''ŞCOALA COMERCIALĂ ŞI DE SERVICII'' BACĂU - AFJ29844121-SIBARO SRL</t>
  </si>
  <si>
    <t>L: CAMERA DE COMERT SI INDUSTRIE BRASOV (CUI 4443167); Parteneri -36654197-ASOCIAŢIA PENTRU DEZVOLTARE LOCALĂ INTEGRATĂ BRAŞOV</t>
  </si>
  <si>
    <t>L: ASOCIATIA AS 2001 ALBA IULIA (CUI 14675369); Parteneri -4562184-Comuna Stremț12828261-ŞCOALA GIMNAZIALĂ STREMŢ25259052-GRUPUL DE ACŢIUNE LOCALĂ DIN MUNŢII METALIFERI TRASCĂU ŞI MUNTELE</t>
  </si>
  <si>
    <t>L: ASOCIATIA AS 2001 ALBA IULIA (CUI 14675369); Parteneri -27218423-ASOCIAŢIA PENTRU PROMOVAREA POTENŢIALULUI RURAL "PROCIVITAS" ALBA12864493-ŞCOALA GIMNAZIALĂ BERGHIN</t>
  </si>
  <si>
    <t>L: ASOCIAŢIA CIVITAS - ÎMPREUNĂ PENTRU COMUNITATE (CUI 39075823); Parteneri -14762295-CENTRUL CREŞTIN DE REINTEGRARE SOCIALĂ BISTRIŢA - ONISIM24260903-ASOCIATIA IN.MOTION4728148-COMUNA SOLOVĂSTRU</t>
  </si>
  <si>
    <t>L: ULTRA SECURITY S.R.L. (CUI 17047865); Parteneri -31443520-ULTRA TRAINING SRL36119836-ASOCIAŢIA-HERA-HOTĂRÂRE-EGALITATE-RESPECT-ATITUDINE</t>
  </si>
  <si>
    <t>L: ULTRA TRAINING SRL (CUI 31443520); Parteneri -17047865-ULTRA SECURITY S.R.L.36119836-ASOCIAŢIA-HERA-HOTĂRÂRE-EGALITATE-RESPECT-ATITUDINE</t>
  </si>
  <si>
    <t>L: COMUNA SURA MICA / Cabinet primar (CUI 4241109); Parteneri -17789929-SCOALA GIMNAZIALA SURA MICA8804680-FUNDATIA PENTRU EDUCATIE ECO - SOCIALA KINDERBAUERNHOF</t>
  </si>
  <si>
    <t>L: ASOCIATIA CARITAS ALBA IULIA - ASISTENTA MEDICALA SI SOCIALA (CUI 15070152); Parteneri -27396170-ASOCIATIA LEADER "CSIK"</t>
  </si>
  <si>
    <t>L: ASOCIATIA CARITAS ALBA IULIA - ASISTENTA MEDICALA SI SOCIALA (CUI 15070152); Parteneri -32090567-ASOCIATIA LOCAL MENTOR GROUP</t>
  </si>
  <si>
    <t>L: COMUNA BISTRA/COMUNA (CUI 4562346); Parteneri -18115500-ASOCIATIA PAKIV ROMANIA12878952-ŞCOALA GIMNAZIALĂ "NICODIM GANEA" BISTRA/SCOALA</t>
  </si>
  <si>
    <t>L: ASOCIATIA - GRUPUL DE ACTIUNE LOCALA MICROREGIUNEA VALEA SAMBETEI (CUI 20086473); Parteneri -26330622-A  C PROIECTE ŞI CONSULTANŢĂ MANAGERIALĂ SRL4443469-COMUNA CINCU/PRIMARIE</t>
  </si>
  <si>
    <t>L: "ASOCIATIA EN-JOY EDUCATION" (CUI 33253760); Parteneri -13614070-FUNDATIA "AMFITEATRU"4241150-COMUNA RACOVITA</t>
  </si>
  <si>
    <t>L: COMUNA IGHIU (CUI 4562397); Parteneri -12828270-ŞCOALA GIMNAZIALĂ "MIHAI EMINESCU" IGHIU/Direcțiune38585093-ASOCIATIA ASMA-ASOCIATIA PENTRU SPRIJIN IN MANAGEMENT SI ANTREPREN</t>
  </si>
  <si>
    <t>L: COMUNA ALBESTI (CUI 5902730); Parteneri -11258553-FUNDATIA ROMTENS29032655-SCOALA GIMNAZIALA COMUNA ALBESTI5093663-FUNDATIA METRO MINISTRIES</t>
  </si>
  <si>
    <t>L: YMAC SABY COMPANY SRL (CUI 31252148); Parteneri -37429207-DRD PROCONS  SRL</t>
  </si>
  <si>
    <t>L: YMAC SABY COMPANY SRL (CUI 31252148); Parteneri -30299010-ASOCIATIA PENTRU FORMARE, EDUCATIE SI DEZVOLTARE EUROFED21647060-GRANT CONSULTING SRL</t>
  </si>
  <si>
    <t>L: ASOCIAŢIA ARION (CUI 34398688); Parteneri -33408546-ASOCIATIA "UN PAS INAINTE ALEXANDRA"</t>
  </si>
  <si>
    <t>L: MUNICIPIUL ALBA IULIA (CUI 4562923); Parteneri -6576640-DIRECTIA DE ASISTENTA SOCIALA4562630-LICEUL TEHNOLOGIC ALEXANDRU DOMSA</t>
  </si>
  <si>
    <t>L: ASOCIATIA "SALVATI COPIII"Targu Mures (CUI 8391494); Parteneri -</t>
  </si>
  <si>
    <t>L: AGENTIA DE DEZVOLTARE DURABILA A JUDETULUI BRASOV (CUI 18884295); Parteneri -18308578-AGENTIA METROPOLITANA PENTRU DEZVOLTARE DURABILA BRASOV17090865-FORMARE MANAGERIALA IN TURISM-F.M.T. SRL</t>
  </si>
  <si>
    <t>L: COMUNA JIDVEI (CUI 4934610); Parteneri -18115500-ASOCIATIA PAKIV ROMANIA27933621-GRUPUL DE ACŢIUNE LOCALĂ "PE MUREŞ ŞI PE TÂRNAVE"10478976-LICEUL TEHNOLOGIC JIDVEI</t>
  </si>
  <si>
    <t>L: COLEGIUL NATIONAL "ALEXANDRU PAPIU ILARIAN" TARGU MURES (CUI 4322939); Parteneri -</t>
  </si>
  <si>
    <t>L: ASOCIATIA AS 2001 ALBA IULIA (CUI 14675369); Parteneri -34170212-ASOCIATIA EUROPEAN ACADEMY</t>
  </si>
  <si>
    <t>L: ASOCIATIA CASA RICA (CUI 25382356); Parteneri -16979577-DAD EXPERTISE S.R.L.4480246-COMUNA PORUMBACU DE JOS</t>
  </si>
  <si>
    <t>L: SCOALA GIMNAZIALA "OMEGA" (CUI 33514628); Parteneri -</t>
  </si>
  <si>
    <t>L: ARHIEPISCOPIA ORTODOXA ROMANA (CUI 4479403); Parteneri -23906047 -FUNDATIA EUROPEANA PENTRU CONSULTANTA,IMPLEMENTARE SI DEZVOLTARE</t>
  </si>
  <si>
    <t>L: MUNICIPIUL CODLEA (CUI 4777108); Parteneri -29579130-ASOCIATIA "SIBIUL AZI"</t>
  </si>
  <si>
    <t>L: UAT MUNICIPIUL SACELE (CUI 4317649); Parteneri -18884295-AGENTIA DE DEZVOLTARE DURABILA A JUDETULUI BRASOV7905570-FUNDATIA AGAPEDIA ROMANIA4317665-SPITALUL MUNICIPAL SACELE29385959-LICEUL TEHNOLOGIC VICTOR JINGA36336070-ASOCIATIA COMUNITATII GARCINI29386547-SCOALA GIMNAZIALA NR. 5 SACELE</t>
  </si>
  <si>
    <t>L: ASOCIATIA "CARITAS - ASISTENTA SOCIALA" FILIALA ORGANIZATIEI CARITAS ALBA IULIA (CUI 1213139); Parteneri -4404605-UAT MUNICIPIUL SFANTU GHEORGHE4201767-INSPECTORATUL SCOLAR JUDETEAN COVASNA/Inspector Școlar General30085114-ASOCIAŢIA "SERVICIUL DE AJUTOR MALTEZ ÎN ROMÂNIA FILIALA SFÂNTU GH7808608-EUROCENTER AMOBA SRL27674390-FUNDAŢIA COMUNITARĂ COVASNA - HÁROMSZÉKI KÖZÖSSÉGI ALAPITVÁNY</t>
  </si>
  <si>
    <t>L: ASOCIATIA AS 2001 ALBA IULIA (CUI 14675369); Parteneri -4562630-LICEUL TEHNOLOGIC ALEXANDRU DOMSA4563090-LICEUL TEHNOLOGIC ŞTEFAN MANCIULEA</t>
  </si>
  <si>
    <t>L: ELIS PAVAJE S.R.L. (CUI 1771593); Parteneri -</t>
  </si>
  <si>
    <t>L: ELECTROPRECIZIA ELECTRICAL MOTORS SRL (CUI 25609697); Parteneri -</t>
  </si>
  <si>
    <t>L: ASOCIATIA AS 2001 ALBA IULIA (CUI 14675369); Parteneri -19074246-ASOCIATIA MEDICILOR REZIDENTI35216466-ASOCIAŢIA REGIONALĂ PENTRU PROMOVAREA CAPITALULUI UMAN30385650-ASOCIATIA "CASA TRANSILVANIA"</t>
  </si>
  <si>
    <t>L: IOANIDA TURISM SRL (CUI 28944068); Parteneri -21939595-IPROEX ENERGY MANAGEMENT SRL</t>
  </si>
  <si>
    <t>L: PRAKTIK CONSULTING  COMP SRL (CUI 20359875); Parteneri -27339948-EUROPEAN STEPS S.R.L.15922955-NEW HOPE S.R.L.</t>
  </si>
  <si>
    <t>L: ULTRA TRAINING SRL (CUI 31443520); Parteneri -36119836-ASOCIAŢIA-HERA-HOTĂRÂRE-EGALITATE-RESPECT-ATITUDINE</t>
  </si>
  <si>
    <t>L: HUMAN RESOURCES CONSULTING SRL (CUI 15695143); Parteneri -11872994-FIRST JOB SCHOOL SRL7283885-FUNDATIA PENTRU PROMOVAREA INTREPRINDERILOR MICI SI MIJLOCII BRASOV17688690-GO TO JOB SCHOOL SRL</t>
  </si>
  <si>
    <t>L: BRAHMS INTERNATIONAL S.R.L. (CUI 6620338); Parteneri -17598031-ASOCIAŢIA "ADL-PROGRES''17641700-EURO JOBS SRL</t>
  </si>
  <si>
    <t>L: ERAN C.A.T.T. S.R.L. (CUI 18660433); Parteneri -31629800-ASOCIATIA EMA</t>
  </si>
  <si>
    <t>L: RomActiv Business Consulting SRL (CUI 15203674); Parteneri -4331228-LICEUL CU PROGRAM SPORTIV " FLORIN FLEŞERIU" SEBEŞ16029712-DIRECŢIA GENERALĂ DE ASISTENȚĂ SOCIALĂ, MEDICALĂ ȘI COMUNITARĂ SEB12839759-ŞCOALA GIMNAZIALĂ PETREŞTI</t>
  </si>
  <si>
    <t>L: CAMERA DE COMERT SI INDUSTRIE A JUDETULUI HUNEDOARA (CUI 4371311); Parteneri -27367662-DSM - CALIFICARE ȘI MANAGEMENT SRL7930701-ASOCIATIA PROFESIONALA NEGUVERNAMENTALA DE ASISTENTA SOCIALA ASSOC6844858-CASETIM SRL</t>
  </si>
  <si>
    <t>L: INSTITUTUL PENTRU DEZVOLTAREA RESURSELOR UMANE (CUI 13838042); Parteneri -34712364-ASOCIATIA DE DEZVOLTARE INTEGRATA A FAGARASULUI</t>
  </si>
  <si>
    <t>L: ASOCIATIA EXINO (CUI 23050598); Parteneri -24180456-DAST TRAINING CENTER SRL</t>
  </si>
  <si>
    <t>L: FUNDATIA "AMFITEATRU" (CUI 13614070); Parteneri -11333035-AGENTIA JUDETEANA PENTRU OCUPAREA FORTEI DE MUNCA COVASNA13898354-ASOCIAŢIA ÎNTREPRINDERILOR MICI ŞI MIJLOCII COVASNA - ASIMCOV</t>
  </si>
  <si>
    <t>L: ALBANI FOREX SRL (CUI 13587390); Parteneri -15449980-CONTABILITATE SI EXPERTIZA S.R.L.</t>
  </si>
  <si>
    <t>L: ALBANI FOREX SRL (CUI 13587390); Parteneri -41385354-LEADERS LEARNING  CONSULTING S.R.L.</t>
  </si>
  <si>
    <t>L: ASOCIATIA GRUPUL DE ACTIUNE LOCALA TRANSCARPATICA (CUI 31125713); Parteneri -17027973-ASOCIATIA PENTRU TINERET FIDELITAS M-CIUC11872994-FIRST JOB SCHOOL SRL</t>
  </si>
  <si>
    <t>L: XEROM SERVICE S.R.L. (CUI 2769214); Parteneri -19053464-INTERNATIONAL SERVICE EXPERT SRL</t>
  </si>
  <si>
    <t>L: YMAC SABY COMPANY SRL (CUI 31252148); Parteneri -34697841-ASOCIATIA PROMOTORILOR DE AFACERI SUSTENABILE4143208-CAMERA DE COMERT,INDUSTRIE SI AGRICULTURA A JUDETULUI ARAD21647060-GRANT CONSULTING SRL37277052-GRÜMAN CONSULTING S.R.L.</t>
  </si>
  <si>
    <t>L: COMUNA TRAIAN/- (CUI 15552755); Parteneri -33559832-ŞCOALA  PROFESIONALĂ  TRAIAN31088780-ASOCIATIA PENTRU DEZVOLTARE, INOVATIE, CULTURA SI ANTREPRENORIAT14194896-SERVEL S.R.L.27084275-ASOCIATIA ARES'EL</t>
  </si>
  <si>
    <t>L: FUNDATIA "AMFITEATRU" (CUI 13614070); Parteneri -19128060-ŞCOALA GIMNAZIALA NR.15123713-COMUNA LETCA NOUĂ</t>
  </si>
  <si>
    <t>L: COMUNA VALEA CIORII/- (CUI 4428035); Parteneri -17218655-INTRATEST S.A.23909094-ŞCOALA GIMNAZIALĂ - VALEA CIORIII33683058-ASOCIATIA CENTRUL DE SUPORT SI FORMARE PENTRU DEZVOLTAREA UNEI SOC14194896-SERVEL S.R.L.</t>
  </si>
  <si>
    <t>L: ASOCIATIA DE PRIETENIE ROMANO - FRANCEZA " ROMFRA " (CUI 13669555); Parteneri -11864363-POWER NET CONSULTING SRL28535292-KALYMED IMPEX S.R.L.18995030-ŞCOALA GIMNAZIALĂ ,, ALEXANDRU DEPĂRĂŢEANU ''/Secretariat26214580-B IQ CONSULTING S.R.L.19066120-ŞCOALA GIMNAZIALĂ ,, DAN BERINDEI ''/Contabilitate4652694-MUNICIPIUL ROŞIORII DE VEDE/Primar</t>
  </si>
  <si>
    <t>L: MUNICIPIUL CAMPULUNG/- (CUI 4122361); Parteneri -15103179-AGRAFICS COMMUNICATION SRL29568719-PROFI JOBS CONSULTING SRL29352064-SCOALA GIMNAZIALA C D ARICESCU15640474-DIRECTIA DE ASISTENTA SOCIALA CAMPULUNG (DAS)</t>
  </si>
  <si>
    <t>L: UAT PRIMARIA COMUNEI VLAD TEPES (CUI 3796829); Parteneri -24120195-SCOALA GIMNAZIALA NR. 1 VLAD TEPES</t>
  </si>
  <si>
    <t>L: MUNICIPIUL TURNU MĂGURELE (CUI 4253731); Parteneri -33749837-JASMIN MED SAN SRL32303720-ASOCIATIA URBANIUM</t>
  </si>
  <si>
    <t>L: MUNICIPIUL CAMPINA/PROGRAME DE FINANTARE, RELATII INTERNATIONALE SI PROTOCOL (CUI 2843272); Parteneri -8451677-BPI MANAGEMENT CONSULTING ROMANIA SRL27197800-FUNDATIA "CORPUL EXPERTILOR IN ACCESAREA FONDURILOR STRUCTURALE SI</t>
  </si>
  <si>
    <t>L: MUNICIPIUL  SLOBOZIA (CUI 4365352); Parteneri -15103179-AGRAFICS COMMUNICATION SRL25652328-ASOCIATIA PENTRU DEZVOLTARE SI INCLUZIUNE SOCIALA</t>
  </si>
  <si>
    <t>L: MUNICIPIUL PLOIESTI/cabinet primar (CUI 2844855); Parteneri -15103179-AGRAFICS COMMUNICATION SRL18690221-ASOCIATIA "PARTNET - PARTENERIAT PENTRU DEZVOLTARE DURABILA"</t>
  </si>
  <si>
    <t>L: OTP CONSULTING ROMANIA SRL (CUI 22367769); Parteneri -2842250-CAMERA DE COMERT SI INDUSTRIE A ROMANIEI25219546-ASOCIATIA LIGA STUDENTILOR ROMANI DIN STRAINATATE</t>
  </si>
  <si>
    <t>L: EURO BEST TEAM SRL (CUI 21030918); Parteneri -099078732-Apopsi AE997508330-Asociatia Culturala Romano-Elena "Armonia"</t>
  </si>
  <si>
    <t>L: EDUCATIVA S.R.L. (CUI 21576210); Parteneri -19861729-CIVITTA STRATEGY  CONSULTING SA29823269-ASOCIATIA ROPOT33800980-ASOCIATIA REVIRO</t>
  </si>
  <si>
    <t>L: EURO BEST TEAM SRL (CUI 21030918); Parteneri -22613731-ASOCIATIA ,,LATINA''95186190161-Istituto Tecnico Superiore per le nuove tecnologie della vita</t>
  </si>
  <si>
    <t>L: HR SPECIALISTS SRL (CUI 22108390); Parteneri -11864363-POWER NET CONSULTING SRLG87159521-ASOCIACION HISPANO RUMANA SALVA</t>
  </si>
  <si>
    <t>L: EURO BEST TEAM SRL (CUI 21030918); Parteneri -0824912447-Finnovaregio</t>
  </si>
  <si>
    <t>L: ASOCIATIA "SOCIETATEA NATIONALA SPIRU HARET PENTRU EDUCATIE, STIINTA SI CULTURA" (CUI 22692573); Parteneri -</t>
  </si>
  <si>
    <t>L: VEGRA INFO SRL (CUI 6643374); Parteneri -</t>
  </si>
  <si>
    <t>L: ASOCIATIA "PATRONATUL TINERILOR INTREPRINZATORI DIN ROMANIA" (CUI 18408844); Parteneri -11390243-AGENTIA PENTRU DEZVOLTARE REGIONALA SUD MUNTENIA</t>
  </si>
  <si>
    <t>L: ASOCIATIA ,,CENTRUL DE CONSULTANTA SI MANAGEMENT AL PROIECTELOR" EUROPROJECT (CUI 14762317); Parteneri -24931499-MINISTERUL ECONOMIEI, ENERGIEI SI MEDIULUI DE AFACERI</t>
  </si>
  <si>
    <t>L: FAXMEDIA CONSULTING SRL (CUI 15185560); Parteneri -1345733-CAMERA DE COMERT SI INDUSTRIE</t>
  </si>
  <si>
    <t>L: UNIVERSITATEA POLITEHNICA DIN BUCURESTI/Masini si Sisteme de Productie (CUI 4183199); Parteneri -</t>
  </si>
  <si>
    <t>L: FORMENERG - S.A. (CUI 14529126); Parteneri -16024499-ASOCIATIA OAMENILOR DE AFACERI ARGES (AOAAG)22411341-ASOCIATIA ,, SMART PROJECTS ''</t>
  </si>
  <si>
    <t>L: ASOCIATIA EUROPEANA PENTRU O VIATA MAI BUNA (CUI 25614863); Parteneri -1345733-CAMERA DE COMERT SI INDUSTRIE15748256-MONDO CONSULTANŢĂ SRL</t>
  </si>
  <si>
    <t>L: ACADEMIA DE STUDII ECONOMICE DIN BUCURESTI (CUI 4433775); Parteneri -32914871-MANAGEMENT BUSINESS EXPERT SRL</t>
  </si>
  <si>
    <t>L: ECONOMIC CONFORT SRL (CUI 24603270); Parteneri -26913308-R4 - CONSULTANŢĂ ŞI FORMARE PROFESIONALĂ SRL33421979-ASOCIATIA RESPIRO</t>
  </si>
  <si>
    <t>L: UNIVERSITATEA " VALAHIA " DIN TÂRGOVIŞTE (CUI 4279685); Parteneri -</t>
  </si>
  <si>
    <t>L: ORAS MIZIL (CUI 15562570); Parteneri -25437850-TES BUSINESS SOLUTIONS SRL14670337-RESUM CONSULTING S.R.L.</t>
  </si>
  <si>
    <t>L: IPA SA (CUI 1570298); Parteneri -16024499-ASOCIATIA OAMENILOR DE AFACERI ARGES (AOAAG)</t>
  </si>
  <si>
    <t>L: UNIVERSITATEA " VALAHIA " DIN TÂRGOVIŞTE (CUI 4279685); Parteneri -16958710-LOOP OPERATIONS SRL27269648-ASOCIAŢIA PENTRU PROMOVAREA ECONOMIEI CUNOAŞTERII33063137-ASOCIATIA TRAVEL FOCUS</t>
  </si>
  <si>
    <t>L: UNIVERSITATEA DIN BUCURESTI (CUI 4505502); Parteneri -</t>
  </si>
  <si>
    <t>L: PROFI ELEMENTS SRL (CUI 4734450); Parteneri -8780173-FUNDATIA PAEM ALBA</t>
  </si>
  <si>
    <t>L: CAMERA DE COMERT SI INDUSTRIE A ROMANIEI (CUI 2842250); Parteneri -1345733-CAMERA DE COMERT SI INDUSTRIE22367769-OTP CONSULTING ROMANIA SRL</t>
  </si>
  <si>
    <t>L: ASOCIATIA "PARTNET - PARTENERIAT PENTRU DEZVOLTARE DURABILA" (CUI 18690221); Parteneri -15103179-AGRAFICS COMMUNICATION SRL4280205-JUDEŢUL DÂMBOVIŢA/Consiliul Judetean Dambovita4279944-MUNICIPIUL TARGOVISTE2844855-MUNICIPIUL PLOIESTI25744600-ASOCIATIA EUROPA PENTRU DEZVOLTARE UMANA</t>
  </si>
  <si>
    <t>L: ASOCIATIA PRO VITA PENTRU NASCUTI SI NENASCUTI (CUI 7250977); Parteneri -</t>
  </si>
  <si>
    <t>L: EUROPROJECT PARTNER SRL (CUI 22025146); Parteneri -15084425-PROCONSULT SRL4279685-UNIVERSITATEA " VALAHIA " DIN TÂRGOVIŞTE</t>
  </si>
  <si>
    <t>L: CAMERA DE COMERT,INDUSTRIE SI AGRICULTURA DÂMBOVITA (CUI 4401773); Parteneri -35958651-ASOCIATIA DEZVOLTARE.RO4279685-UNIVERSITATEA " VALAHIA " DIN TÂRGOVIŞTE24419210-TRIVENTO SRL</t>
  </si>
  <si>
    <t>L: ASOCIATIA PENTRU DEZVOLTAREA ANTREPRENORIATULUI FEMININ (CUI 14196560); Parteneri -16024499-ASOCIATIA OAMENILOR DE AFACERI ARGES (AOAAG)7448991-ASOCIATIA DE DEZVOLTARE ECONOMICO-SOCIALA A.D.E.S.</t>
  </si>
  <si>
    <t>L: UNIUNEA NATIONALA PENTRU DREPTURILE FEMEII DIN ROMANIA (CUI 8509582); Parteneri -29939353-MONDO FIN TAX SRL13022345-FUNDATIA PENTRU EDUCATIE,DEZVOLTARE SI SPRIJIN COMUNITAR "CONSTANT4294154- ORASUL BUDESTI18701614-SCOALA GIMNAZIALA "GHEORGHE MANU"15549245-ASOCIATIA ,,CENTRUL DE CALIFICARE SI PREGATIRE PROFESIONALA'' BUZA</t>
  </si>
  <si>
    <t>L: UNIUNEA NATIONALA PENTRU DREPTURILE FEMEII DIN ROMANIA (CUI 8509582); Parteneri -29939353-MONDO FIN TAX SRL13022345-FUNDATIA PENTRU EDUCATIE,DEZVOLTARE SI SPRIJIN COMUNITAR "CONSTANT2843540-COMUNA COLCEAG29006397-ŞCOALA GIMNAZIALĂ , COMUNA COLCEAG15549245-ASOCIATIA ,,CENTRUL DE CALIFICARE SI PREGATIRE PROFESIONALA'' BUZA</t>
  </si>
  <si>
    <t>L: ASOCIATIA FEMEILOR DIN MEDIUL RURAL DIN ROMANIA (CUI 29932002); Parteneri -26301716-LIBRO EVENTS SRL23944024-LICEUL TEHNOLOGIC " MATEI BASARAB " MANASTIREA3796853-COMUNA MINASTIREA/COMUNA MINASTIREA</t>
  </si>
  <si>
    <t>L: ASOCIATIA " TARGOVISTE SPRE EUROPA " (CUI 14735991); Parteneri -22025146-EUROPROJECT PARTNER SRL5483380-ORAŞ BOLINTIN VALE19208585-ŞCOALA GIMNAZIALA NR. 1 BOLINTIN VALE</t>
  </si>
  <si>
    <t>L: ASOCIATIA ,,SFANTUL STELIAN" (CUI 8064239); Parteneri -30504972-ECO RURAL CONSULTING SRL19102052-ŞCOALA GIMNAZIALA ,,ELINA BASARAB''/invatamant16462219-COMUNA HERĂŞTI</t>
  </si>
  <si>
    <t>L: ASOCIATIA EUROPEANA PENTRU O VIATA MAI BUNA (CUI 25614863); Parteneri -8088840-INFO GRUP S.R.L.26292243-FUNDATIA PENTRU DEZVOLTAREA SERVICIILOR SOCIALE19128044-ŞCOALA GIMNAZIALA NR 1 VĂRĂŞTI5026710-COMUNA VĂRĂŞTI25857730-FUNDATIA ,,ROMA EDUCATION FUND ROMANIA"18502557-ASOCIATIA A.R.T. FUSION</t>
  </si>
  <si>
    <t>L: MUNICIPIUL PITESTI (CUI 4317967); Parteneri -15103179-AGRAFICS COMMUNICATION SRL27302116-DIRECTIA DE ASISTENTA SOCIALA A MUNICIPIULUI PITESTI29568719-PROFI JOBS CONSULTING SRL29361267-SCOALA GIMNAZIALA MIRCEA ELIADE</t>
  </si>
  <si>
    <t>L: PRIMARIA COMUNA SCHITU GOLESTI (CUI 4122469); Parteneri -1928702-DUAL SERV COM SRL29382251-SCOALA GIMNAZIALA NR. 1 SCHITU GOLESTI</t>
  </si>
  <si>
    <t>L: ASOCIATIA "C4C COMMUNICATION FOR COMMUNITY" (CUI 13964415); Parteneri -26301716-LIBRO EVENTS SRL16300713-ORASUL LEHLIU - GARA30437563-ASOCIATIA " BRAHMA "24803449-SCOALA GIMNAZIALA NR.1 RAZVANI</t>
  </si>
  <si>
    <t>L: JUDEŢUL DÂMBOVIŢA/Consiliul Judetean Dambovita (CUI 4280205); Parteneri -1570298-IPA SA17880783-ASOCIATIA "ATITUDINI SI ALTERNATIVE"15185560-FAXMEDIA CONSULTING SRL4402612-COMUNA CORBII MARI29145905-ŞCOALA GIMNAZIALA GROZĂVEŞTI29145875-ŞCOALA GIMNAZIALA CORBII MARI</t>
  </si>
  <si>
    <t>L: MUNICIPIUL TARGOVISTE (CUI 4279944); Parteneri -14735991-ASOCIATIA " TARGOVISTE SPRE EUROPA "17218655-INTRATEST S.A.4344406-DIRECTIA DE ASISTENTA SOCIALA TIRGOVISTE/Proiecte18690221-ASOCIATIA "PARTNET - PARTENERIAT PENTRU DEZVOLTARE DURABILA"4279871-COLEGIUL NATIONAL CONSTANTIN CANTACUZINO29139563-GRĂDINIŢA CU PROGRAM PRELUNGIT NR. 15</t>
  </si>
  <si>
    <t>L: ASOCIATIA ,,SFANTUL STELIAN" (CUI 8064239); Parteneri -19128087-ŞCOALA GIMNAZIALA NR. 1 GREACA5123667-COMUNA GREACA30504972-ECO RURAL CONSULTING SRL</t>
  </si>
  <si>
    <t>L: INSTITUTUL PENTRU DEZVOLTAREA RESURSELOR UMANE (CUI 13838042); Parteneri -30614800-METODO STUDII CONSULTANŢĂ ROMANIA SRL16777497-FUNDATIA "CASA DE MESERII A CONSTRUCTORILOR"</t>
  </si>
  <si>
    <t>L: BEMOL CAPITAL S.R.L. (CUI 23045117); Parteneri -12301791-FUNDATIA CULTURALA ,,ART PROMO"14472577-ASOCIATIA PENTRU DEZVOLTARE DURABILA SLATINA6918017-FUNDATIA "PESTALOZZI"</t>
  </si>
  <si>
    <t>L: FUNDATIA ORIZONT (CUI 10003730); Parteneri -</t>
  </si>
  <si>
    <t>L: PROJOB PROFILE S.R.L. (CUI 14514915); Parteneri -</t>
  </si>
  <si>
    <t>L: OK SERVICE CORPORATION SRL (CUI 1347190); Parteneri -</t>
  </si>
  <si>
    <t>L: SINDICATUL ŢĂRANILOR ŞI PROPRIETARILOR ROMÂNI (CUI 23791486); Parteneri -</t>
  </si>
  <si>
    <t>L: CAMERA DE COMERT INDUSTRIE SI AGRICULTURA - IALOMITA (CUI 4428558); Parteneri -</t>
  </si>
  <si>
    <t>L: CAMERA DE COMERT SI INDUSTRIE (CUI 1345733); Parteneri -</t>
  </si>
  <si>
    <t>L: RADINC SRL (CUI 21615483); Parteneri -</t>
  </si>
  <si>
    <t>L: RESUM CONSULTING S.R.L. (CUI 14670337); Parteneri -</t>
  </si>
  <si>
    <t>L: EQUATORIAL GAMING SA (CUI 30582237); Parteneri -</t>
  </si>
  <si>
    <t>L: FUNDATIA "LUMINA INSTITUTII DE INVATAMANT" (CUI 16224225); Parteneri -</t>
  </si>
  <si>
    <t>L: LOOP OPERATIONS SRL (CUI 16958710); Parteneri -</t>
  </si>
  <si>
    <t>L: INDICE CONSULTING AND MANAGEMENT SRL (CUI 25276053); Parteneri -</t>
  </si>
  <si>
    <t>L: TIGER SECURITY SERVICES S.A. (CUI 33326284); Parteneri -</t>
  </si>
  <si>
    <t>L: ASOCIATIA CLUBUL SPORTIV SMART ATLETIC (CUI 18434045); Parteneri -12758840-PARTNERS CONSULTING SRL</t>
  </si>
  <si>
    <t>L: EU-ROM TRAINING AND CONSULTANCY SRL (CUI 25612730); Parteneri -14292940-MONDO CONSULT SRL14514915-PROJOB PROFILE S.R.L.</t>
  </si>
  <si>
    <t>L: HURAD AB SRL (CUI 34023998); Parteneri -</t>
  </si>
  <si>
    <t>L: ASOCIAŢIA GRUPUL DE ACŢIUNE LOCALĂ PLOIEŞTI - DEZVOLTAREA SUSTENABILĂ A ZONELOR MARGINALIZATE DIN MUNICIPIUL PLOIEŞTI (CUI 38507273); Parteneri -</t>
  </si>
  <si>
    <t>L: ASOCIAŢIA GAL GIURGIU - COMUNITATE LOCALĂ RESPONSABILĂ (CUI 38404456); Parteneri -</t>
  </si>
  <si>
    <t>L: COMPANIA DE APA TARGOVISTE-DAMBOVITA SA (CUI 10084149); Parteneri -</t>
  </si>
  <si>
    <t>L: ASOCIAŢIA COMMUNITY - LED LOCAL DEVELOPMENT - CÂMPINA (CUI 38401190); Parteneri -</t>
  </si>
  <si>
    <t>L: FUNDATIA ESTUAR (CUI 4829835); Parteneri -30064634-ASOCIATIA FOUR CHANGE15090222-LOGICS. CENTRU DE PREGATIRE PROFESIONALA SRL</t>
  </si>
  <si>
    <t>L: ASOCIAŢIA " GRUPUL DE ACŢIUNE LOCALĂ - TÂRGOVIŞTEA EGALITĂŢII DE ŞANSE " (CUI 38507818); Parteneri -</t>
  </si>
  <si>
    <t>L: FUNDATIA "AMFITEATRU" (CUI 13614070); Parteneri -24685106-SCOALA GIMNAZIALA "NICOLAE PETRESCU" CRIVAT19161962-COMUNA CRIVAT/Primaria Crivat</t>
  </si>
  <si>
    <t>L: ASOCIAŢIA GRUPUL DE ACŢIUNE LOCALĂ " SLOBOZIA 2017 " (CUI 38405168); Parteneri -</t>
  </si>
  <si>
    <t>L: ASOCIAŢIA GRUPUL DE ACŢIUNE LOCALĂ CÂMPULUNG MUSCEL (CUI 38531697); Parteneri -</t>
  </si>
  <si>
    <t>L: AUTOMOBILE DACIA SA (CUI 160796); Parteneri -</t>
  </si>
  <si>
    <t>L: FUNDATIA EMMA (CUI 9250043); Parteneri -16957447-PUBLIC CREATION SRL24189650-FUNDATIA EuroAcademia24870499-EXELO TRAINING  DEVELOPMENT SRL</t>
  </si>
  <si>
    <t>L: ASOCIATIA GRUPUL PENTRU DEZBATERE SI CONSENS SOCIAL (CUI 16735122); Parteneri -4181562-FUNDATIA CENTRUL ROMAN PT.INTREPRIND.MICI SI MIJLOCII CRIMM34346395-PRO BRIK SOCIETATE COOPERATIVĂ</t>
  </si>
  <si>
    <t>L: ASOCIAŢIA GRUP DE ACŢIUNE LOCALĂ ,,TURNU 21'' (CUI 38320460); Parteneri -</t>
  </si>
  <si>
    <t>L: ASOCIATIA " SUFLET PENTRU OAMENI " (CUI 18553216); Parteneri -</t>
  </si>
  <si>
    <t>L: ASOCIATIA FOUR CHANGE (CUI 30064634); Parteneri -15435267-FUNDATIA ,, CRUCEA ALB-GALBENA DIN ROMANIA'' - FILIALA BUZAU</t>
  </si>
  <si>
    <t>L: COMUNA TRAIAN/- (CUI 15552755); Parteneri -9670462-DIRECTIA GENERALA DE ASISTENTA SOCIALA SI PROTECTIA COPILULUI - IAL</t>
  </si>
  <si>
    <t>L: ORFINI BELL SRL (CUI 26752759); Parteneri -34123121-VERIFIELD SRL</t>
  </si>
  <si>
    <t>L: ACQUISITION CAREER MANAGEMENT SRL (CUI 27182699); Parteneri -30057084-ASOCIATIA EUROPAS31906323-ADDWISE EUROPEAN EXPERTISE SRL</t>
  </si>
  <si>
    <t>L: ORFINI BELL SRL (CUI 26752759); Parteneri -4343052-ORAŞUL FĂUREI</t>
  </si>
  <si>
    <t>L: ASOCIAŢIA "ASCEND" (CUI 27974109); Parteneri -15102424-ASOCIATIA "CONSENSUAL"20768128-CLEMON SRL</t>
  </si>
  <si>
    <t>L: COMUNA VALEA CIORII/- (CUI 4428035); Parteneri -9670462-DIRECTIA GENERALA DE ASISTENTA SOCIALA SI PROTECTIA COPILULUI - IAL</t>
  </si>
  <si>
    <t>L: HIDRO CONSTRUCŢIA ARGEŞ S.A. (CUI 18436879); Parteneri -25586151-ASOCIATIA EUROCLASSTRAINING31326326-ASOCIATIA DE ANTREPRENORIAT "FERLENA" BUCURESTI</t>
  </si>
  <si>
    <t>L: HIDRO CONSTRUCŢIA ARGEŞ S.A. (CUI 18436879); Parteneri -25586151-ASOCIATIA EUROCLASSTRAINING11155248-ROPAM</t>
  </si>
  <si>
    <t>L: EUZONE CONSULTANCY NETWORK SRL (CUI 27757630); Parteneri -31934722-ASOCIATIA CENTRUL PENTRU LEGISLATIE NONPROFIT18351756-ASOCIATIA TELEFONUL COPILULUI16525430-FUNDATIA "TOFLEA"</t>
  </si>
  <si>
    <t>L: ASOCIATIA EXINO (CUI 23050598); Parteneri -13898354-ASOCIAŢIA ÎNTREPRINDERILOR MICI ŞI MIJLOCII COVASNA - ASIMCOV</t>
  </si>
  <si>
    <t>L: ALEXANDRION EDUCATION CENTER S.R.L. (CUI 28214098); Parteneri -34652513-CENTRUL PENTRU AFACERI SOLIDARE SRL2842250-CAMERA DE COMERT SI INDUSTRIE A ROMANIEI15791140-FUNDAŢIA ALEXANDRION</t>
  </si>
  <si>
    <t>L: EUZONE CONSULTANCY NETWORK SRL (CUI 27757630); Parteneri -2612839-JUDETUL NEAMT</t>
  </si>
  <si>
    <t>L: CAMERA DE COMERT,INDUSTRIE SI AGRICULTURA DÂMBOVITA (CUI 4401773); Parteneri -13829125-ASOCIATIA DE SPRIJIN A SOMERILOR (A.S.S.D)14175584-ASOCIATIA "INAPOI LA MUNCA"</t>
  </si>
  <si>
    <t>L: CAMERA DE COMERT INDUSTRIE SI AGRICULTURA - IALOMITA (CUI 4428558); Parteneri -31184132-ASOCIATIA DE DEZVOLTARE "EQ"</t>
  </si>
  <si>
    <t>L: VERIFIELD SRL (CUI 34123121); Parteneri -4445281-COMUNA DRAGOS VODA31073169-ASOCIATIA - GRUPUL DE ACTIUNE LOCALA "BARAGANUL DE SUD - EST"3796870-COMUNA STEFAN CEL MARE</t>
  </si>
  <si>
    <t>L: PATRONATUL INTREPRINDERILOR MICI SI MIJLOCII PIMM PRAHOVA (CUI 11198478); Parteneri -33397277-ASOCIAŢIA "SMART EUROPE 2020"14529444-ALERON TRAINING CENTER SRL</t>
  </si>
  <si>
    <t>L: DIRECTIA GENERALA DE ASISTENTA SOCIALA SI PROTECTIA COPILULUI PRAHOVA (CUI 9770267); Parteneri -</t>
  </si>
  <si>
    <t>L: COMUNA CETATENI (CUI 4122434); Parteneri -36921430-ASOCIATIA CENTRUL PENTRU POLITICI COMUNITARE REGIONALE "C.P.C.R."29382260-SCOALA GIMNAZIALA NR.1/Director</t>
  </si>
  <si>
    <t>L: ORGANIZATIA UMANITARA "CONCORDIA" (CUI 5221142); Parteneri -4402698-COMUNA ODOBESTI</t>
  </si>
  <si>
    <t>L: COMUNA GURA-OCNITEI (CUI 4344465); Parteneri -29144268-ŞCOALA GIMNAZIALĂ GURA - OCNIŢEI/INVATAMANT GIMNAZIAL</t>
  </si>
  <si>
    <t>L: FUNDATIA ESTUAR (CUI 4829835); Parteneri -30064634-ASOCIATIA FOUR CHANGE</t>
  </si>
  <si>
    <t>L: ASOCIATIA ROMANA PENTRU PROMOVAREA SANATATII (CUI 13684229); Parteneri -18529749-CENTRUL JUDETEAN DE RESURSE SI DE ASISTENTA EDUCATIONALA PRAHOVA</t>
  </si>
  <si>
    <t>L: RESUM CONSULTING S.R.L. (CUI 14670337); Parteneri -37824931-UP TO DATE IDEAS SRL</t>
  </si>
  <si>
    <t>L: SERVEL S.R.L. (CUI 14194896); Parteneri -31088780-ASOCIATIA PENTRU DEZVOLTARE, INOVATIE, CULTURA SI ANTREPRENORIAT17575119-CST IMPEX SRL35208218-DOMINO SMART CONS SRL</t>
  </si>
  <si>
    <t>L: BLOCKBUSTER MEDIA SRL (CUI 14525205); Parteneri -</t>
  </si>
  <si>
    <t>L: INSPECTORATUL SCOLAR AL JUDETULUI ILFOV (CUI 10276616); Parteneri -19039281-CENTRUL JUDETEAN DE RESURSE SI DE ASISTENTA EDUCATIONALA ILFOV</t>
  </si>
  <si>
    <t>L: MADLIM CONSULT SRL (CUI 27849602); Parteneri -14670337-RESUM CONSULTING S.R.L.2845508-COLEGIUL ECONOMIC " VIRGIL MADGEARU ", MUNICIPIUL PLOIEŞTI</t>
  </si>
  <si>
    <t>L: ASOCIATIA ROMANA PENTRU PROMOVAREA SANATATII (CUI 13684229); Parteneri -9089401-FUNDATIA NATIONALA A TINERILOR MANAGERI25661911-ASOCIAŢIA FILANTROPIA ORADEA23597014-CENTRUL JUDETEAN DE RESURSE SI ASISTENTA EDUCATIONALA BIHOR</t>
  </si>
  <si>
    <t>L: COMUNA PETRESTI (CUI 4449410); Parteneri -29147876-ŞCOALA GIMNAZIALA PETREŞTI</t>
  </si>
  <si>
    <t>L: DIRECTIA DE ASISTENTA SOCIALA TIRGOVISTE/Proiecte (CUI 4344406); Parteneri -</t>
  </si>
  <si>
    <t>L: FUNDATIA ESTUAR (CUI 4829835); Parteneri -30064634-ASOCIATIA FOUR CHANGE4852480-LICEUL TEHNOLOGIC ,, DIMITRIE BOLINTINEANU ''</t>
  </si>
  <si>
    <t>L: INSPECTORATUL ŞCOLAR JUDEŢEAN TELEORMAN (CUI 4568063); Parteneri -13669555-ASOCIATIA DE PRIETENIE ROMANO - FRANCEZA " ROMFRA "</t>
  </si>
  <si>
    <t>L: DATA SERV ACCOUNTING SRL (CUI 27964164); Parteneri -4279910-COLEGIUL ECONOMIC "ION GHICA"/economic</t>
  </si>
  <si>
    <t>L: EU-ROM TRAINING AND CONSULTANCY SRL (CUI 25612730); Parteneri -14670337-RESUM CONSULTING S.R.L.</t>
  </si>
  <si>
    <t>L: COLEGIUL ECONOMIC " VIRGIL MADGEARU ", MUNICIPIUL PLOIEŞTI (CUI 2845508); Parteneri -38481920-WILSHIRE BUSINESS HOUSE S.R.L.</t>
  </si>
  <si>
    <t>L: UNIVERSITATEA POLITEHNICA DIN BUCURESTI (CUI 4183199); Parteneri -</t>
  </si>
  <si>
    <t>L: ORGANIZATIA UMANITARA "CONCORDIA" (CUI 5221142); Parteneri -</t>
  </si>
  <si>
    <t>L: MEDICAMED MARKET SRL (CUI 25612609); Parteneri -14615626-MEDILINE EXIM SRL</t>
  </si>
  <si>
    <t>L: INSPECTORATUL  ŞCOLAR  JUDEŢEAN  IALOMIŢA/Educatie (CUI 4365182); Parteneri -24500500-CENTRUL JUDETEAN DE RESURSE SI ASISTENTA EDUCATIONALA - IALOMITA31470223-Asociatia Arte 21 - Povestile Lumii</t>
  </si>
  <si>
    <t>L: UNIVERSITATEA DIN PITESTI (CUI 4122183); Parteneri -</t>
  </si>
  <si>
    <t>L: UNIVERSITATEA POLITEHNICA BUCURESTI/Universitatea Politehnica Bucuresti (CUI 4183199); Parteneri -</t>
  </si>
  <si>
    <t>L: ECO RURAL CONSULTING SRL (CUI 30504972); Parteneri -19090080-LICEUL TEHNOLOGIC NR.1 COMANA</t>
  </si>
  <si>
    <t>L: ASOCIATIA DE DEZVOLTARE INTERCOMUNITARA ZONA METROPOLITANA BUCURESTI (CUI 25093188); Parteneri -3966320-LICEUL TEHNOLOGIC NR. 1 FUNDULEA4280019-LICEUL TEHNOLOGIC " MARIN GRIGORE NĂSTASE " TĂRTĂŞEŞTI/Secretariat41268559-COMPANIA MUNICIPALĂ ENERGETICA SERVICII BUCUREŞTI S.A.</t>
  </si>
  <si>
    <t>L: ECO RURAL CONSULTING SRL (CUI 30504972); Parteneri -19128052-LICEUL TEHNOLOGIC NR. 1 PRUNDU4797040-LICEUL ,,UDRIȘTE NĂSTUREL''</t>
  </si>
  <si>
    <t>L: UNIVERSITATEA NATIONALA DE EDUCATIE FIZICA SI SPORT DIN BUCURESTI/- (CUI 4267192); Parteneri -</t>
  </si>
  <si>
    <t>L: ASOCIATIA "AI VOINTA, AI PUTERE" (CUI 36428530); Parteneri -15869126-FUNDATIA "NATURA VIE"6918017-FUNDATIA "PESTALOZZI"</t>
  </si>
  <si>
    <t>L: UNIVERSITATEA DIN BUCURESTI (CUI 4505502); Parteneri -12979825-AGENTIA NATIONALA A FUNCTIONARILOR PUBLICI/DPFE38481920-WILSHIRE BUSINESS HOUSE S.R.L.15127666-BUSINESS INVENTIVE ZONE SRL</t>
  </si>
  <si>
    <t>L: UNIVERSITATEA DIN BUCURESTI (CUI 4505502); Parteneri -36575638-ROYAL AUDIT HOUSE SRL</t>
  </si>
  <si>
    <t>L: INSPECTORATUL SCOLAR JUDETEAN PRAHOVA/management (CUI 2844588); Parteneri -2844456-LICEUL TEHNOLOGIC " ANGHEL SALIGNY ", MUNICIPIUL PLOIEŞTI/invataman</t>
  </si>
  <si>
    <t>L: QUEST PARTNERS SRL (CUI 16667800); Parteneri -</t>
  </si>
  <si>
    <t>L: EURO BEST TEAM SRL (CUI 21030918); Parteneri -4505502-UNIVERSITATEA DIN BUCURESTI</t>
  </si>
  <si>
    <t>L: ASOCIATIA RO ADMINISTRATIA (CUI 25970305); Parteneri -30504972-ECO RURAL CONSULTING SRL4568063-INSPECTORATUL ŞCOLAR JUDEŢEAN TELEORMAN18434045-ASOCIATIA CLUBUL SPORTIV SMART ATLETIC</t>
  </si>
  <si>
    <t>L: ASOCIATIA RO ADMINISTRATIA (CUI 25970305); Parteneri -30504972-ECO RURAL CONSULTING SRL4365182-INSPECTORATUL  ŞCOLAR  JUDEŢEAN  IALOMIŢA/Educatie</t>
  </si>
  <si>
    <t>L: ASOCIATIA CLUBUL SPORTIV SMART ATLETIC (CUI 18434045); Parteneri -30504972-ECO RURAL CONSULTING SRL2844588-INSPECTORATUL SCOLAR JUDETEAN PRAHOVA/management</t>
  </si>
  <si>
    <t>L: INSPECTORATUL ȘCOLAR JUDEȚEAN GIURGIU (CUI 4389203); Parteneri -31062984-SCOALA GIMNAZIALA NR. 10 GIURGIU</t>
  </si>
  <si>
    <t>L: ECO RURAL CONSULTING SRL (CUI 30504972); Parteneri -4389203-INSPECTORATUL ȘCOLAR JUDEȚEAN GIURGIU18434045-ASOCIATIA CLUBUL SPORTIV SMART ATLETIC</t>
  </si>
  <si>
    <t>L: ELCA S.A. (CUI 1324480); Parteneri -15427493-EURINPRO ADVISORY S.R.L.</t>
  </si>
  <si>
    <t>L: CABINET MEDICAL DR.TOPOLOGEANU GABRIELA SRL (CUI 14378449); Parteneri -27974109-ASOCIAŢIA "ASCEND"</t>
  </si>
  <si>
    <t>L: ELCA S.A. (CUI 1324480); Parteneri -</t>
  </si>
  <si>
    <t>L: ASOCIAŢIA COMUNELOR DIN ROMÄNIA (CUI 10747683); Parteneri -39012663-BEST STRATEGIC HR SOLUTIONS S.R.L.</t>
  </si>
  <si>
    <t>L: ESTETIC CLAS SRL (CUI 13594428); Parteneri -30996638-ASOCIAŢIA DE TURISM RURAL DÂMBOVIŢA</t>
  </si>
  <si>
    <t>L: INSPECTORATUL SCOLAR CALARASI (CUI 3796985); Parteneri -3797387-CASA CORPULUI DIDACTIC CALARASI/Educatie</t>
  </si>
  <si>
    <t>L: ASOCIATIA SOCIETATEA ROMANA DE PROTECTIA MEDIULUI (CUI 26392820); Parteneri -27285465-INSTITUTUL NATIONAL DE CERCETARE-DEZVOLTARE PENTRU BIORESURSE ALIM37217050-ASOCIAŢIA DE DEZVOLTARE ŞI INOVARE SOCIALĂ PENTRU TINERET ŞI PERSO</t>
  </si>
  <si>
    <t>L: EU-ROM TRAINING AND CONSULTANCY SRL (CUI 25612730); Parteneri -14670337-RESUM CONSULTING S.R.L.1345733-CAMERA DE COMERT SI INDUSTRIE</t>
  </si>
  <si>
    <t>L: EU-ROM TRAINING AND CONSULTANCY SRL (CUI 25612730); Parteneri -23045117-BEMOL CAPITAL S.R.L.28059326-O ŞANSĂ ÎN PLUS SRL</t>
  </si>
  <si>
    <t>L: ASOCIATIA "PATRONATUL TINERILOR INTREPRINZATORI DIN ROMANIA" (CUI 18408844); Parteneri -17253210-CENTRUL DE CONSULTANŢĂ ŞI STUDII EUROPENE SRL</t>
  </si>
  <si>
    <t>L: ASOCIATIA "PARTNET - PARTENERIAT PENTRU DEZVOLTARE DURABILA" (CUI 18690221); Parteneri -22108390-HR SPECIALISTS SRL</t>
  </si>
  <si>
    <t>L: ASOCIATIA "PARTNET - PARTENERIAT PENTRU DEZVOLTARE DURABILA" (CUI 18690221); Parteneri -30996638-ASOCIAŢIA DE TURISM RURAL DÂMBOVIŢA</t>
  </si>
  <si>
    <t>L: ASOCIATIA CENTRUL DE EXCELENTA PENTRU INTEGRAREA EDUCATIONALA SI SOCIO - PROFESIONALA A PERSOANELOR DEZAVANTAJATE - INTEGRA (CUI 41974945); Parteneri -24532374-ASOCIATIA OPERATORILOR DIN AGRICULTURA ECOLOGICA BIO ROMANIA2795310-INSTITUTUL NATIONAL DE CERCETARE-DEZVOLTARE PENTRU MASINI SI INSTAL22246112-ASOCIATIA O SANSA PENTRU FIECARE</t>
  </si>
  <si>
    <t>L: FUNDATIA OTP BANK ROMANIA (CUI 32782517); Parteneri -4433775-ACADEMIA DE STUDII ECONOMICE DIN BUCURESTI5204249-ASOCIATIA CONSULTANTILOR IN MANAGEMENT DIN ROMANIA AMCOR</t>
  </si>
  <si>
    <t>L: DISTRIBUŢIE ENERGIE OLTENIA S.A. (CUI 14491102); Parteneri -</t>
  </si>
  <si>
    <t>L: EXPERT BUSINESS CENTER SRL (CUI 33203265); Parteneri -4972753-ARTEMIS SRL34996673-ASOCIATIA SOCIAL ALERT</t>
  </si>
  <si>
    <t>L: CENTRUL JUDEŢEAN DE RESURSE ŞI ASISTENŢĂ EDUCAŢIONALĂ - Teleorman (CUI 18788247); Parteneri -</t>
  </si>
  <si>
    <t>L: CENTRUL JUDEŢEAN DE RESURSE ŞI ASISTENŢĂ EDUCAŢIONALĂ (CUI 23635517); Parteneri -</t>
  </si>
  <si>
    <t>L: CEZ ROMANIA SA (CUI 18196091); Parteneri -</t>
  </si>
  <si>
    <t>L: COMUNA PROVITA DE SUS (CUI 2845362); Parteneri -29021001-ŞCOALA GIMNAZIALĂ ,,MITROPOLIT PIMEN GEORGESCU", COMUNA PROVIŢA DE29032612-ASOCIAŢIA '' GRUPUL DE ACŢIUNE LOCALĂ DEALURILE SULTANULUI''</t>
  </si>
  <si>
    <t>L: RENAULT TECHNOLOGIE ROUMANIE SRL (CUI 18765472); Parteneri -</t>
  </si>
  <si>
    <t>L: ASOCIATIA ,,SFANTUL STELIAN" (CUI 8064239); Parteneri -4853868-Liceul Tehnologic "Duiliu Zamfirescu" Dragalina4644764-LICEUL DANUBIUS CALARASI/CONDUCERE</t>
  </si>
  <si>
    <t>L: SCOALA GIMNAZIALA "ION PILLAT" PITESTI (CUI 29487940); Parteneri -32421172-ASOCIATIA EUROPEANA PENTRU TINERET SI DEZVOLTARE CULTURALA SI SOCI</t>
  </si>
  <si>
    <t>L: INSPECTORATUL  ŞCOLAR  JUDEŢEAN  IALOMIŢA/Educatie (CUI 4365182); Parteneri -24500500-CENTRUL JUDETEAN DE RESURSE SI ASISTENTA EDUCATIONALA - IALOMITA</t>
  </si>
  <si>
    <t>L: ASOCIATIA ,,SFANTUL STELIAN" (CUI 8064239); Parteneri -23416380-SCOALA GIMNAZIALA "MIRCEA VODA" CALARASI23416401-SCOALA GIMNAZIALA " TUDOR VLADIMIRESCU" CALARASI</t>
  </si>
  <si>
    <t>L: RD GLOBAL PROJECT CONSULTING SRL (CUI 27855000); Parteneri -33577430-ASOCIATIA "ESE - EUROPEAN SUPPORT FOR EDUCATION"</t>
  </si>
  <si>
    <t>L: ASOCIATIA EUROPEANA PENTRU O VIATA MAI BUNA (CUI 25614863); Parteneri -8088840-INFO GRUP S.R.L.</t>
  </si>
  <si>
    <t>L: ECO RURAL CONSULTING SRL (CUI 30504972); Parteneri -32316711-MLC LORELEI CONSULTING SRL</t>
  </si>
  <si>
    <t>L: ECO RURAL CONSULTING SRL (CUI 30504972); Parteneri -17924855-ASOCIATIA " ACOPERAMANTUL MAICII DOMNULUI "</t>
  </si>
  <si>
    <t>L: FUNDATIA DIDACTICA (CUI 12272289); Parteneri -41215716-ASOCIATIA FORGE SPIRIT - CONSTRUIESTE SPIRITUL</t>
  </si>
  <si>
    <t>L: FUNDATIA DIDACTICA (CUI 12272289); Parteneri -</t>
  </si>
  <si>
    <t>L: LICEUL ,,UDRIȘTE NĂSTUREL'' (CUI 4797040); Parteneri -19128052-LICEUL TEHNOLOGIC NR. 1 PRUNDU19090080-LICEUL TEHNOLOGIC NR.1 COMANA17924855-ASOCIATIA " ACOPERAMANTUL MAICII DOMNULUI "34933225-SCOALA GIMNAZIALA NR. 1 PRUNDU</t>
  </si>
  <si>
    <t>L: UNITATEA ADMINISTRATIV TERITORIALA ORAS TANDAREI (CUI 4364888); Parteneri -15277140-SCOALA GIMNAZIALA "SPIRU HARET" - TANDAREI</t>
  </si>
  <si>
    <t>L: GRANT CONSULTING SRL (CUI 21647060); Parteneri -31252148-YMAC SABY COMPANY SRL32373547-ASOCIAŢIA PENTRU DEZVOLTARE DURABILĂ, EDUCAŢIE ŞI SPRIJIN COMUNITA</t>
  </si>
  <si>
    <t>L: EUROPROJECT PARTNER SRL (CUI 22025146); Parteneri -14735991-ASOCIATIA " TARGOVISTE SPRE EUROPA "</t>
  </si>
  <si>
    <t>L: ASOCIATIA ONIXALEX (CUI 32874947); Parteneri -22411341-ASOCIATIA ,, SMART PROJECTS ''23683662-ASOCIATIA KOFOED'S SCHOOL ROMANIA</t>
  </si>
  <si>
    <t>L: GLOBAL COMMERCIUM DEVELOPMENT SRL (CUI 21647540); Parteneri -3197021-Agentia Judeteana pentru Ocuparea Fortei de Munca Prahova15103179-AGRAFICS COMMUNICATION SRL37573716-OPTIMCODE INTEGRATION  SRL11403289-AGENTIA JUDETEANA PENTRU OCUPAREA FORTEI DE MUNCA - TULCEA</t>
  </si>
  <si>
    <t>L: ASOCIATIA EUROPEANA PENTRU O VIATA MAI BUNA (CUI 25614863); Parteneri -31062950-GRADINITA CU PROGRAM NORMAL NR. 94352603-LICEUL TEHNOLOGIC ION BARBU</t>
  </si>
  <si>
    <t>L: ASOCIATIA CENTRUL DE EXCELENTA PENTRU INTEGRAREA EDUCATIONALA SI SOCIO - PROFESIONALA A PERSOANELOR DEZAVANTAJATE - INTEGRA (CUI 41974945); Parteneri -27285465-INSTITUTUL NATIONAL DE CERCETARE-DEZVOLTARE PENTRU BIORESURSE ALIM30039789-ASOCIATIA CORPUL EXPERTILOR IN SIGURANTA ALIMENTARA (CESA)26392820-ASOCIATIA SOCIETATEA ROMANA DE PROTECTIA MEDIULUI</t>
  </si>
  <si>
    <t>L: ASOCIATIA ,,SFANTUL STELIAN" (CUI 8064239); Parteneri -14196560-ASOCIATIA PENTRU DEZVOLTAREA ANTREPRENORIATULUI FEMININ</t>
  </si>
  <si>
    <t>L: INTERNATIONAL SERVICE EXPERT SRL (CUI 19053464); Parteneri -39363125-WAY FOR PROJECT S.R.L.</t>
  </si>
  <si>
    <t>L: EURINPRO ADVISORY S.R.L. (CUI 15427493); Parteneri -1324480-ELCA S.A.</t>
  </si>
  <si>
    <t>L: ASOCIATIA SOCIETATEA ROMANA DE PROTECTIA MEDIULUI (CUI 26392820); Parteneri -30039789-ASOCIATIA CORPUL EXPERTILOR IN SIGURANTA ALIMENTARA (CESA)37217050-ASOCIAŢIA DE DEZVOLTARE ŞI INOVARE SOCIALĂ PENTRU TINERET ŞI PERSO</t>
  </si>
  <si>
    <t>L: ASOCIATIA ,,SFANTUL STELIAN" (CUI 8064239); Parteneri -15417147-ASOCIAŢIA DE BINEFACERE PRO VITAM</t>
  </si>
  <si>
    <t>L: MUNICIPIUL CARANSEBEŞ (CUI 3227947); Parteneri -28085198-ASOCIAŢIA "ORGANIZAŢIA PENTRU STRATEGII ŞI PROGRAME DE DEZVOLTARE"3228659-COLEGIUL NAŢIONAL "TRAIAN DODA" CARANSEBEŞ4224701-CARITAS FILIALA CARANSEBES3228209-SPITALUL MUNICIPAL DE URGENŢĂ6154548-EPISCOPIA CARANSEBES</t>
  </si>
  <si>
    <t>L: ASOCIAŢIA DE BINEFACERE PRO VITAM (CUI 15417147); Parteneri -1065547-CAMERA DE COMERT, INDUSTRIE SI AGRICULTURA CARAS SEVERIN3227912-ORAŞUL ANINA16232627-TOP MEDIA S.R.L.3228527-LICEUL "MATHIAS HAMMER" ANINA/Directiune</t>
  </si>
  <si>
    <t>L: ASOCIATIA NON PROFIT L  C CONSULTING (CUI 16427530); Parteneri -10418150-INTERLOG COM SRL4374962-MUNICIPIUL BRAD32211529-ŞCOALA GIMNAZIALĂ "MIRCEA SÂNTIMBREANU"</t>
  </si>
  <si>
    <t>L: ASOCIATIA NON PROFIT L  C CONSULTING (CUI 16427530); Parteneri -29033855-LICEUL TEORETIC GHELARI/Directiune4373991-COMUNA GHELARI31324937-PROJECT PROFORM S.R.L.</t>
  </si>
  <si>
    <t>L: ASOCIAŢIA DE BINEFACERE PRO VITAM (CUI 15417147); Parteneri -26913308-R4 - CONSULTANŢĂ ŞI FORMARE PROFESIONALĂ SRL3227939-ORAŞUL BOCŞA28972246-ŞCOALA GIMNAZIALĂ NR. 2 BOCŞA</t>
  </si>
  <si>
    <t>L: ASOCIAȚIA GRUPUL DE ACȚIUNE LOCALĂ TIMIȘOARA (CUI 36256655); Parteneri -</t>
  </si>
  <si>
    <t>L: MUNICIPIUL VULCAN/AUTORITATE PUBLICA LOCALA (CUI 4375267); Parteneri -10418150-INTERLOG COM SRL7033935-INSTITUTUL INTERCULTURAL TIMISOARA</t>
  </si>
  <si>
    <t>L: ORASUL PETRILA (CUI 4375097); Parteneri -34333050-AMBIENT LOGISTICS SRL12311760-ORGANIZATIA SALVATI COPIII FILIALA HUNEDOARA</t>
  </si>
  <si>
    <t>L: MUNICIPIUL HUNEDOARA (CUI 2127028); Parteneri -12562150-CENTRUL DE ASISTENTA RURALA4127121-LIDEEA DEVELOPMENT ACTIONS S.R.L.</t>
  </si>
  <si>
    <t>L: MUNICIPIUL REŞIŢA (CUI 3228764); Parteneri -15417147-ASOCIAŢIA DE BINEFACERE PRO VITAM27339948-EUROPEAN STEPS S.R.L.</t>
  </si>
  <si>
    <t>L: MUNICIPIUL LUGOJ (CUI 4527381); Parteneri -33502550-THINK DEVELOPMENT  CONSULTANCY SRL25835880-ARD ASOCIATIA DE DEZVOLTARE COMUNITARA IN MEDIU RURAL</t>
  </si>
  <si>
    <t>L: CAMERA DE COMERT, INDUSTRIE SI AGRICULTURA CARAS SEVERIN (CUI 1065547); Parteneri -97446640589-Associazione di Promozione Sociale SPIRIT ROMANESC ONLUS06713430012-INFOR ELEA</t>
  </si>
  <si>
    <t>L: INTERLOG COM SRL (CUI 10418150); Parteneri -15398894-EUROTRAINING SOLUTION SRL06713430012-INFOR ELEA</t>
  </si>
  <si>
    <t>L: GLOBAL COMMERCIUM DEVELOPMENT SRL (CUI 21647540); Parteneri -14762317-ASOCIATIA ,,CENTRUL DE CONSULTANTA SI MANAGEMENT AL PROIECTELOR" EB27700475-Metodo Estudios Consultores SLUG85906139-UNIUNEA MUNCITORILOR ROMANI</t>
  </si>
  <si>
    <t>L: FEDERATIA ORGANIZATIA NATIONALA A PERSOANELOR CU HANDICAP DIN ROMANIA - ONPHR (CUI 7165790); Parteneri -34086031-Asociatia de Marketing a Studentilor din Romania32914871-MANAGEMENT BUSINESS EXPERT SRL</t>
  </si>
  <si>
    <t>L: UNIVERSITATEA DE VEST TIMISOARA (CUI 4250670); Parteneri -17900260-OFICIUL TERITORIAL PENTRU INTREPRINDERI MICI SI MIJLOCII SI COOPER</t>
  </si>
  <si>
    <t>L: CAMERA DE COMERT, INDUSTRIE SI AGRICULTURA CARAS SEVERIN (CUI 1065547); Parteneri -</t>
  </si>
  <si>
    <t>L: UNIVERSITATEA DE VEST TIMISOARA (CUI 4250670); Parteneri -4248972-CAMERA DE COMERT INDUSTRIE SI AGRICULTURA TIMIS</t>
  </si>
  <si>
    <t>L: ASOCIATIA INOVATRIUM (CUI 12917717); Parteneri -</t>
  </si>
  <si>
    <t>L: ASOCIATIA NON PROFIT L  C CONSULTING (CUI 16427530); Parteneri -4371311-CAMERA DE COMERT SI INDUSTRIE A JUDETULUI HUNEDOARA</t>
  </si>
  <si>
    <t>L: INTERLOG COM SRL (CUI 10418150); Parteneri -</t>
  </si>
  <si>
    <t>L: CAMERA DE COMERT INDUSTRIE SI AGRICULTURA TIMIS (CUI 4248972); Parteneri -15289323-GAPA SRL</t>
  </si>
  <si>
    <t>L: UNIVERSITATEA DE VEST TIMISOARA (CUI 4250670); Parteneri -10418150-INTERLOG COM SRL</t>
  </si>
  <si>
    <t>L: GLOBAL COMMERCIUM DEVELOPMENT SRL (CUI 21647540); Parteneri -8780173-FUNDATIA PAEM ALBA5541651-CONSILIUL NATIONAL AL INTREPRINDERILOR PRIVATE MICI SI MIJLOCII DINESB-82342221-INNOVACION Y DESARROLLO LOCAL S.L.</t>
  </si>
  <si>
    <t>L: UNIVERSITATEA DE STIINTE AGRICOLE SI MEDICINA VETERINARA A BANATULUI " REGELE MIHAI I AL ROMANIEI " DIN TIMISOARA (CUI 3487181); Parteneri -24180456-DAST TRAINING CENTER SRL</t>
  </si>
  <si>
    <t>L: RomActiv Business Consulting SRL (CUI 15203674); Parteneri -4250670-UNIVERSITATEA DE VEST TIMISOARA</t>
  </si>
  <si>
    <t>L: FUNDAŢIA SATEAN (CUI 22386388); Parteneri -30427470-AMAZING PHOTOS SRL28242322-ASOCIATIA PROVILEGIO</t>
  </si>
  <si>
    <t>L: CAMERA DE COMERT,INDUSTRIE SI AGRICULTURA A JUDETULUI ARAD (CUI 4143208); Parteneri -</t>
  </si>
  <si>
    <t>L: UNIVERSITATEA DE VEST TIMISOARA (CUI 4250670); Parteneri -21210838-GRUPUL DE CONSULTANTA PENTRU DEZVOLTARE DCG SRL</t>
  </si>
  <si>
    <t>L: AUSTROMED HOLDING SRL (CUI 16257354); Parteneri -35040407-bit-management Beratung GmbH-reprezentant fiscal31821359-BIT EDUCATION  CONSULTING ROMANIA SRL</t>
  </si>
  <si>
    <t>L: CENTRADE DIRECT SRL (CUI 18150191); Parteneri -34170212-ASOCIATIA EUROPEAN ACADEMY099078732-Apopsi AE</t>
  </si>
  <si>
    <t>L: MUNICIPIUL LUPENI (CUI 4375046); Parteneri -17641700-EURO JOBS SRL27456867-ASOCIATIA "CENTRUL REGIONAL PENTRU OCUPAREA FORTEI DE MUNCA SI PRO10008141-ASOCIATIA UMANITARA CASA DE COPII LUPENI4814427-LICEUL TEORETIC " MIRCEA ELIADE " LUPENI</t>
  </si>
  <si>
    <t>L: ASOCIAŢIA PSIHOLOGILOR GORJENI (CUI 14433195); Parteneri -5189904-D.B.C. SRL31480332-ASOCIAŢIA AGORA 201310003730-FUNDATIA ORIZONT</t>
  </si>
  <si>
    <t>L: ASOCIAŢIA 'O ŞANSĂ PENTRU FIECARE' (CUI 22246112); Parteneri -27803613-CONSULTING  PROTECTION S.R.L.</t>
  </si>
  <si>
    <t>L: MONDO CARIERE SRL (CUI 23792074); Parteneri -</t>
  </si>
  <si>
    <t>L: EURO JOBS SRL (CUI 17641700); Parteneri -</t>
  </si>
  <si>
    <t>L: SOFTTEHNICA SRL (CUI 16819215); Parteneri -</t>
  </si>
  <si>
    <t>L: ASOCIATIA GENERALA A PROFESIONISTILOR IN VANZARI (CUI 16919630); Parteneri -</t>
  </si>
  <si>
    <t>L: ASCENDIS CONSULTING SRL (CUI 9398288); Parteneri -</t>
  </si>
  <si>
    <t>L: SINDICATUL IT TIMISOARA SITT (CUI 25886078); Parteneri -</t>
  </si>
  <si>
    <t>L: SMART INTEGRATION SRL (CUI 27305074); Parteneri -</t>
  </si>
  <si>
    <t>L: ACADEMIA DE STUDII ECONOMICE DIN BUCURESTI (CUI 4433775); Parteneri -</t>
  </si>
  <si>
    <t>L: ASOCIATIA ,,UNIUNEA EDITORILOR DIN ROMANIA" (CUI 7505779); Parteneri -</t>
  </si>
  <si>
    <t>L: EUROPEAN STEPS S.R.L. (CUI 27339948); Parteneri -20359875-PRAKTIK CONSULTING  COMP SRL15922955-NEW HOPE S.R.L.24635230-GENERAL AGRO S.R.L.</t>
  </si>
  <si>
    <t>L: MONDO CARIERE SRL (CUI 23792074); Parteneri -17126268-PSYCHYCAL-PLUS SRL</t>
  </si>
  <si>
    <t>L: FUNDATIA MARA (CUI 13350482); Parteneri -11326062-AGENTIA JUDETEANA PENTRU OCUPAREA FORTEI DE MUNCA</t>
  </si>
  <si>
    <t>L: ASTRAL CONSULTING SRL (CUI 16211390); Parteneri -27339948-EUROPEAN STEPS S.R.L.</t>
  </si>
  <si>
    <t>L: SCOALA ROMANA DE AFACERI  A CAMERELOR DE COMERT SI INDUSTRIE FILIALA ALBA IULIA (CUI 7076723); Parteneri -34347234-ASOCIAŢIA "EU SUNT"35372414-ASOCIAŢIA PENTRU DEZVOLTARE SOCIO-ECONOMICĂ ALBA</t>
  </si>
  <si>
    <t>L: ASOCIAŢIA GRUPUL DE ACŢIUNE LOCAL REŞIŢA (CUI 37646265); Parteneri -</t>
  </si>
  <si>
    <t>L: ASOCIATIA GRUPUL DE ACTIUNE LOCALA FREIDORF (CUI 38539569); Parteneri -</t>
  </si>
  <si>
    <t>L: ASOCIATIA GAL URBAN CORVINIA HUNEDOARA (CUI 38557719); Parteneri -</t>
  </si>
  <si>
    <t>L: ASOCIATIA GRUP DE ACTIUNE LOCALA MUNICIPIUL VULCAN (CUI 38525270); Parteneri -</t>
  </si>
  <si>
    <t>L: GAL " STRATEGIE RESPONSABILITATE COMUNITATE PENTRU MUNICIPIUL LUGOJ " (CUI 38355108); Parteneri -</t>
  </si>
  <si>
    <t>L: DIRECŢIA DE ASISTENŢĂ SOCIALĂ A MUNICIPIULUI TIMIŞOARA (CUI 38053878); Parteneri -</t>
  </si>
  <si>
    <t>L: DIRECŢIA DE ASISTENŢĂ SOCIALĂ SEBEŞ (CUI 16029712); Parteneri -</t>
  </si>
  <si>
    <t>L: SOCIETATEA NATIONALA DE CRUCE ROSIE DIN ROMANIA FILIALA SALAJ (CUI 11345919); Parteneri -14992855-DIRECTIA DE ASISTENTĂ SOCIALĂ ZALĂU</t>
  </si>
  <si>
    <t>L: SOCIETATEA NATIONALA DE CRUCE ROSIE DIN ROMANIA FILIALA CARAS-SEVERIN (CUI 4396332); Parteneri -15400862-DIRECTIA DE ASISTENTA SOCIALA</t>
  </si>
  <si>
    <t>L: ASOCIATIA CARITAS CATOLICA (CUI 4755428); Parteneri -</t>
  </si>
  <si>
    <t>L: COMUNA PEŞTIŞANI (CUI 4898835); Parteneri -</t>
  </si>
  <si>
    <t>L: MUNICIPIUL SALONTA (CUI 4593423); Parteneri -4755428-ASOCIATIA CARITAS CATOLICA</t>
  </si>
  <si>
    <t>L: ASOCIAŢIA DE DEZVOLTARE ŞI INOVARE SOCIALĂ PENTRU TINERET ŞI PERSOANE DIN GRUPURI VULNERABILE ASIST (CUI 37217050); Parteneri -27285465-INSTITUTUL NATIONAL DE CERCETARE-DEZVOLTARE PENTRU BIORESURSE ALIM24532374-ASOCIATIA OPERATORILOR DIN AGRICULTURA ECOLOGICA BIO ROMANIA</t>
  </si>
  <si>
    <t>L: FUNDAŢIA ROMÂNĂ GERMANĂ DE PREGĂTIRE SI PERFECŢIONARE PROFESIONALĂ VLADIMIRESCU, ARAD (CUI 4011002); Parteneri -34539507-ASOCIAŢIA ROZE</t>
  </si>
  <si>
    <t>L: PRO SOLUTIONS AGENCY SRL (CUI 30281099); Parteneri -</t>
  </si>
  <si>
    <t>L: MENTOR-TRADING SRL (CUI 5974914); Parteneri -4426581-UAT Municipiul Drobeta Turnu Severin33373405-APOPSI ROMANIA S.A.</t>
  </si>
  <si>
    <t>L: ASOCIATIA - CLUBUL SPORTIV AL PERSOANELOR HANDICAPATE NEUROMOTOR CUTEZATORII HUNEDOARA (CUI 9993005); Parteneri -9383848-FUNDATIA PROGPERS26911994-ASOCIATIA DEZVOLTAREA CAPITALULUI UMAN</t>
  </si>
  <si>
    <t>L: ASOCIATIA FORTI (CUI 15878027); Parteneri -2577839-SOFT APLICATIV SI SERVICII SA1758098-CTCE ALBA IULIA S.A.1801821-ETA2U SRL</t>
  </si>
  <si>
    <t>L: CAMERA DE COMERT SI INDUSTRIE A JUDETULUI HUNEDOARA (CUI 4371311); Parteneri -15417147-ASOCIAŢIA DE BINEFACERE PRO VITAM</t>
  </si>
  <si>
    <t>L: CAMERA DE COMERT INDUSTRIE SI AGRICULTURA TIMIS (CUI 4248972); Parteneri -17641700-EURO JOBS SRL15700061-ART FOREST COMPANY SRL</t>
  </si>
  <si>
    <t>L: CAMERA DE COMERT INDUSTRIE SI AGRICULTURA TIMIS (CUI 4248972); Parteneri -12649100-EXPERT CONSULTING SRL4269282-UNIVERSITATEA POLITEHNICA TIMIŞOARA</t>
  </si>
  <si>
    <t>L: FILIALA TRANSILVANIA A ASOCIATIEI ROMANE PENTRU INDUSTRIA ELECTRONICA SI DE SOFTWARE (CUI 16956956); Parteneri -14548365-KNOW TEAM SRL39308449-ASOCIAŢIA TRANSILVANIA IT</t>
  </si>
  <si>
    <t>L: GLOBAL COMMERCIUM DEVELOPMENT SRL (CUI 21647540); Parteneri -10981730-FUNDATIA REGALA MARGARETA A ROMANIEI</t>
  </si>
  <si>
    <t>L: GLOBAL COMMERCIUM DEVELOPMENT SRL (CUI 21647540); Parteneri -27182699-ACQUISITION CAREER MANAGEMENT SRL</t>
  </si>
  <si>
    <t>L: GLOBAL COMMERCIUM DEVELOPMENT SRL (CUI 21647540); Parteneri -9598022-FUNDAŢIA "TEOFANIA"33822040-ASOCIAŢIA ,, BANATUL DE NORD "</t>
  </si>
  <si>
    <t>L: ORASUL TARGU LAPUS (CUI 3694861); Parteneri -</t>
  </si>
  <si>
    <t>L: COMUNA ZERIND (CUI 3519364); Parteneri -24401123-ASOCIAŢIA "CLUBUL PENSIONARILOR ZERINDUL MARE"</t>
  </si>
  <si>
    <t>L: ASOCIATIA PROFESIONALA NEGUVERNAMENTALA DE ASISTENTA SOCIALA ASSOC (CUI 7930701); Parteneri -15331312-DIRECTIA GENERALA DE ASISTENTA SOCIALA SI PROTECTIE A COPILULUI MA</t>
  </si>
  <si>
    <t>L: ARHIEPISCOPIA ARADULUI (CUI 4573205); Parteneri -</t>
  </si>
  <si>
    <t>L: FUNDATIA MARA (CUI 13350482); Parteneri -15378315-DIRECTIA DE ASISTENTA SOCIALA PETRILA</t>
  </si>
  <si>
    <t>L: DIRECŢIA GENERALĂ DE ASISTENŢĂ SOCIALĂ ŞI PROTECŢIA COPILULUI CARAS SEVERIN (CUI 9759188); Parteneri -</t>
  </si>
  <si>
    <t>L: DIRECTIA GENERALA DE ASISTENTA SOCIALA SI PROTECTIA COPILULUI TIMIS (CUI 17090636); Parteneri -</t>
  </si>
  <si>
    <t>L: RIDAL SYSTEM SRL (CUI 32302570); Parteneri -31310770-ASOCIATIA "ASURA"</t>
  </si>
  <si>
    <t>L: FLY TIME EMPRETEC SRL (CUI 27438127); Parteneri -17926970-TRAVEL TIME DR SRL</t>
  </si>
  <si>
    <t>L: FUNDATIA MARA (CUI 13350482); Parteneri -</t>
  </si>
  <si>
    <t>L: WARD ASHBY STUDIO SRL (CUI 35429766); Parteneri -25733562-FERMA OLGA S.R.L.</t>
  </si>
  <si>
    <t>L: INSPECTORATUL ŞCOLAR JUDEŢEAN ARAD (CUI 3861838); Parteneri -3519860-LICEUL TEHNOLOGIC DE INDUSTRIE ALIMENTARĂ ARAD/învățamânt liceal te3861846-LICEUL TEHNOLOGIC "IULIU MOLDOVAN"3519690-LICEUL TEHNOLOGIC "FRANCISC NEUMAN"3520059-LICEUL TEHNOLOGIC DE CONSTRUCŢII ŞI PROTECŢIA MEDIULUI/conducere</t>
  </si>
  <si>
    <t>L: INSPECTORATUL ŞCOLAR JUDEŢEAN ARAD (CUI 3861838); Parteneri -3519763-ŞCOALA POSTLICEALĂ SANITARĂ</t>
  </si>
  <si>
    <t>L: UNIVERSITATEA DE VEST TIMISOARA (CUI 4250670); Parteneri -25578361-GI GROUP STAFFING COMPANY SRL</t>
  </si>
  <si>
    <t>L: S.S.I.F. BLUE ROCK FINANCIAL SERVICES S.A. (CUI 9814029); Parteneri -</t>
  </si>
  <si>
    <t>L: FUNDATIA SFANTUL FRANCISC (CUI 5013605); Parteneri -</t>
  </si>
  <si>
    <t>L: TRAVEL TIME DR SRL (CUI 17926970); Parteneri -37703840-GRANT BOX CONSULTING SRL</t>
  </si>
  <si>
    <t>L: BLOCKBUSTER MEDIA SRL (CUI 14525205); Parteneri -9060359-RINGIER ROMANIA SRL</t>
  </si>
  <si>
    <t>L: MERLIN BUSINESS CONSULTING SRL (CUI 25605695); Parteneri -16401050-FERGUS GREEN INVESTMENT SRL</t>
  </si>
  <si>
    <t>L: IDEA PERPETUA SRL (CUI 32619316); Parteneri -4480173-UNIVERSITATEA ,, LUCIAN BLAGA '' DIN SIBIU27452148-YOUNIQUE ADVISERS SRL788767-COMPA SA</t>
  </si>
  <si>
    <t>L: INSPECTORATUL SCOLAR JUDETEAN TIMIS/Management (CUI 4483439); Parteneri -4358070-LICEUL TEHNOLOGIC "AZUR"/Management4691600-LICEUL TEHNOLOGIC AUREL VLAICU2491494-LICEUL TEHNOLOGIC ENERGETIC " REGELE FERDINAND I "</t>
  </si>
  <si>
    <t>L: INSPECTORATUL SCOLAR JUDETEAN TIMIS/Management (CUI 4483439); Parteneri -4691650-LICEUL TEHNOLOGIC TRANSPORTURI AUTO/INVATAMANT4605560-COLEGIUL ECONOMIC ''F.S.NITTI''2491338-COLEGIUL TEHNIC " EMANUIL UNGUREANU "</t>
  </si>
  <si>
    <t>L: INSPECTORATUL SCOLAR JUDETEAN TIMIS/Management (CUI 4483439); Parteneri -4548546-LICEUL TEHNOLOGIC " VALERIU BRANISTE"12913065-LICEUL TEHNOLOGIC " SFANTU NICOLAE "</t>
  </si>
  <si>
    <t>L: PROFI ROM FOOD SRL (CUI 11607939); Parteneri -12917717-ASOCIATIA INOVATRIUM</t>
  </si>
  <si>
    <t>L: PROFI ROM FOOD SRL (CUI 11607939); Parteneri -</t>
  </si>
  <si>
    <t>L: UNIVERSITATEA DE STIINTE AGRICOLE SI MEDICINA VETERINARA A BANATULUI " REGELE MIHAI I AL ROMANIEI " DIN TIMISOARA (CUI 3487181); Parteneri -11607939-PROFI ROM FOOD SRL</t>
  </si>
  <si>
    <t>L: EURO-TESTING SOFTWARE SOLUTIONS SRL (CUI 17566986); Parteneri -9081408-UNIVERSITATEA ROMANO-AMERICANA4515484-UM 02192 CTA/Academia Navala</t>
  </si>
  <si>
    <t>L: UNIVERSITATEA AUREL VLAICU ARAD (CUI 3519500); Parteneri -00945360428-SIDA GROUP SRL40540573-GET YOU HIRED S.R.L.</t>
  </si>
  <si>
    <t>L: ASOCIATIA SOCIETATEA ROMANA DE PROTECTIA MEDIULUI (CUI 26392820); Parteneri -</t>
  </si>
  <si>
    <t>L: FUNDATIA CENTRUL DE RESURSE PENTRU EDUCATIE SI FORMARE PROFESIONALA (CUI 18906849); Parteneri -32177249-SOCIAL KNOWLEDGE TRAINING  CONSULTING SRL</t>
  </si>
  <si>
    <t>L: BLOCUL NATIONAL SINDICAL BNS (CUI 7137227); Parteneri -18690221-ASOCIATIA "PARTNET - PARTENERIAT PENTRU DEZVOLTARE DURABILA"</t>
  </si>
  <si>
    <t>L: ASOCIATIA GRUPUL DE ACTIUNE LOCALA TIMISUL DE CENTRU (CUI 33851860); Parteneri -24180456-DAST TRAINING CENTER SRL17918969-DAST SYSTEMS SRL29118927-LICEUL TEORETIC "DAVID VONIGA" GIROC6468885-ABC CENTRUL MEDICAL DR.PÎRJOL SRL</t>
  </si>
  <si>
    <t>L: ASOCIAŢIA DE DEZVOLTARE ŞI INOVARE SOCIALĂ PENTRU TINERET ŞI PERSOANE DIN GRUPURI VULNERABILE ASIST (CUI 37217050); Parteneri -</t>
  </si>
  <si>
    <t>L: ASOCIATIA "PARTNET - PARTENERIAT PENTRU DEZVOLTARE DURABILA" (CUI 18690221); Parteneri -7137227-BLOCUL NATIONAL SINDICAL BNS</t>
  </si>
  <si>
    <t>L: INSPECTORATUL ŞCOLAR AL JUD. MEHEDINŢI/Management (CUI 4337522); Parteneri -3227866-CENTRUL ŞCOLAR DE EDUCAŢIE INCLUZIVĂ "AURORA" REŞIŢA38075655-ASOCIATIA GO-AHEAD3228780-INSPECTORATUL SCOLAR JUDETEAN CARAS-SEVERIN</t>
  </si>
  <si>
    <t>L: INSPECTORATUL SCOLAR JUDETEAN CARAS-SEVERIN (CUI 3228780); Parteneri -39143731-ASOCIATIA ELYSIAN</t>
  </si>
  <si>
    <t>L: INSPECTORATUL SCOLAR JUDETEAN HUNEDOARA (CUI 4944320); Parteneri -17641700-EURO JOBS SRL</t>
  </si>
  <si>
    <t>L: ASOCIATIA MICROREGIUNEA TARA HATEGULUI - TINUTUL PADURENILOR GAL (CUI 26314520); Parteneri -10418150-INTERLOG COM SRL9993200-ASOCIATIA NONPROFIT GLASUL SPERANTEI ROMANIA29033910-SCOALA GIMNAZIALA PETROS</t>
  </si>
  <si>
    <t>L: EJOBS GROUP SRL (CUI 17562631); Parteneri -</t>
  </si>
  <si>
    <t>L: ASOCIATIA CENTRUL DE RESURSE SI FORMARE IN PROFESIUNI SOCIALE "PRO VOCATIE" (CUI 14473033); Parteneri -6154548-EPISCOPIA CARANSEBES</t>
  </si>
  <si>
    <t>L: ASOCIATIA GRUPUL DE ACTIUNE LOCALA COLINELE RECAS (CUI 33867743); Parteneri -33502550-THINK DEVELOPMENT  CONSULTANCY SRL35343508-ASOCIATIA RENASTEREA FAMILIEI32823927-DZN SECURITY SERVICES SRL6049470-COMUNA GIARMATA</t>
  </si>
  <si>
    <t>L: UPA SOLUTIONS SRL (CUI 30632165); Parteneri -16271650-STAR CONSULTING  TRAINING</t>
  </si>
  <si>
    <t>L: DAST SYSTEMS SRL (CUI 17918969); Parteneri -</t>
  </si>
  <si>
    <t>L: PROFI ELEMENTS SRL (CUI 4734450); Parteneri -</t>
  </si>
  <si>
    <t>L: BEST SMART CONSULTING SRL (CUI 21040008); Parteneri -28995150-EURAGRO TOBACCO SRL35621396-DIGITAL TWIN SRL40995125-BEST SMART DIGITAL S.R.L.</t>
  </si>
  <si>
    <t>L: ASOCIATIA PENTRU FORMARE, EDUCATIE SI DEZVOLTARE EUROFED (CUI 30299010); Parteneri -32874947-ASOCIATIA ONIXALEX23683662-ASOCIATIA KOFOED'S SCHOOL ROMANIA</t>
  </si>
  <si>
    <t>L: ASTRAL CONSULTING SRL (CUI 16211390); Parteneri -27339948-EUROPEAN STEPS S.R.L.15922955-NEW HOPE S.R.L.</t>
  </si>
  <si>
    <t>L: BLOCUL NATIONAL SINDICAL BNS (CUI 7137227); Parteneri -</t>
  </si>
  <si>
    <t>L: EURO JOBS SRL (CUI 17641700); Parteneri -4248972-CAMERA DE COMERT INDUSTRIE SI AGRICULTURA TIMIS</t>
  </si>
  <si>
    <t>L: CAMERA DE COMERT INDUSTRIE SI AGRICULTURA TIMIS (CUI 4248972); Parteneri -15700061-ART FOREST COMPANY SRL</t>
  </si>
  <si>
    <t>L: INTERLOG COM SRL (CUI 10418150); Parteneri -7033935-INSTITUTUL INTERCULTURAL TIMISOARA4375267-MUNICIPIUL VULCAN4375275-LICEUL TEHNOLOGIC "MIHAI VITEAZU"</t>
  </si>
  <si>
    <t>L: ASOCIAŢIA " IL GIOCATTOLO " (CUI 27205091); Parteneri -14675369-ASOCIATIA AS 2001 ALBA IULIA34170212-ASOCIATIA EUROPEAN ACADEMY</t>
  </si>
  <si>
    <t>L: ASOCIAŢIA DE BINEFACERE PRO VITAM (CUI 15417147); Parteneri -4371311-CAMERA DE COMERT SI INDUSTRIE A JUDETULUI HUNEDOARA</t>
  </si>
  <si>
    <t>L: CAMERA DE COMERT,INDUSTRIE SI AGRICULTURA A JUDETULUI ARAD (CUI 4143208); Parteneri -21647060-GRANT CONSULTING SRL</t>
  </si>
  <si>
    <t>L: AGENTIA JUDETEANA PENTRU OCUPAREA FORTEI DE MUNCA HUNEDOARA (CUI 11326062); Parteneri -16427530-ASOCIATIA NON PROFIT L  C CONSULTING32843371-ASOCIAŢIA "PENTRU HUNEDOARA NOASTRĂ "</t>
  </si>
  <si>
    <t>L: ASOCIATIA CENTRUL EUROPEAN PENTRU SPRIJINIREA INCLUZIUNII SOCIALE    A ROMILOR DIN ROMANIA (CESIRR) (CUI 30039835); Parteneri -30039789-ASOCIATIA CORPUL EXPERTILOR IN SIGURANTA ALIMENTARA (CESA)26392820-ASOCIATIA SOCIETATEA ROMANA DE PROTECTIA MEDIULUI</t>
  </si>
  <si>
    <t>L: FUNDATIA DE ABILITARE SPERANTA (CUI 4691316); Parteneri -4548546-LICEUL TEHNOLOGIC " VALERIU BRANISTE"29170020-SCOALA GIMNAZIALA COMUNA TEREMIA MARE/administrativ12913057-LICEUL TEHNOLOGIC ''ROMULUS PARASCHIVOIU'/ADMINISTRATIV</t>
  </si>
  <si>
    <t>L: FUNDAŢIA ROMÂNĂ GERMANĂ DE PREGĂTIRE SI PERFECŢIONARE PROFESIONALĂ VLADIMIRESCU, ARAD (CUI 4011002); Parteneri -3518920-COMUNA SIRIA4143208-CAMERA DE COMERT,INDUSTRIE SI AGRICULTURA A JUDETULUI ARAD</t>
  </si>
  <si>
    <t>L: THINK DEVELOPMENT  CONSULTANCY SRL (CUI 33502550); Parteneri -</t>
  </si>
  <si>
    <t>L: FUNDATIA ROMANO-GERMANA CENTRUL DE PREGATIRE SI PERFECT (CUI 5313394); Parteneri -15922955-NEW HOPE S.R.L.4011002-FUNDAŢIA ROMÂNĂ GERMANĂ DE PREGĂTIRE SI PERFECŢIONARE PROFESIONALĂ</t>
  </si>
  <si>
    <t>L: ASOCIAŢIA ,, BANATUL DE NORD " (CUI 33822040); Parteneri -14473033-ASOCIATIA CENTRUL DE RESURSE SI FORMARE IN PROFESIUNI SOCIALE "PRO4357945- COMUNA BOLDUR/Public29135227-SCOALA GIMNAZIALA BOLDUR/Public</t>
  </si>
  <si>
    <t>L: ASOCIAŢIA ,,GRUPUL DE ACŢIUNE LOCALĂ ŢARA GUGULANILOR " (CUI 35589333); Parteneri -14615626-MEDILINE EXIM SRL6154548-EPISCOPIA CARANSEBES3227041-LICEUL BĂNĂŢEAN/Public</t>
  </si>
  <si>
    <t>L: ASOCIAŢIA ,,GRUPUL DE ACŢIUNE LOCALĂ ŢARA GUGULANILOR " (CUI 35589333); Parteneri -14615626-MEDILINE EXIM SRL3227246-COMUNA TEREGOVA28967010-LICEUL TEHNOLOGIC "SFÂNTUL DIMITRIE" TEREGOVA/Public</t>
  </si>
  <si>
    <t>L: ASOCIAŢIA GRUPUL DE ACŢIUNE LOCALĂ CARAŞ-TIMIŞ (CUI 36864172); Parteneri -13669555-ASOCIATIA DE PRIETENIE ROMANO - FRANCEZA " ROMFRA "6154548-EPISCOPIA CARANSEBES28992189-ŞCOALA GIMNAZIALĂ TÂRNOVA</t>
  </si>
  <si>
    <t>L: ASOCIATIA "GRUPUL DE ACTIUNE LOCALA CALUGARA" (CUI 36846311); Parteneri -13669555-ASOCIATIA DE PRIETENIE ROMANO - FRANCEZA " ROMFRA "3228012-COMUNA BERLIŞTE/Caras Severin28955709-ŞCOALA GIMNAZIALĂ BERLIŞTE</t>
  </si>
  <si>
    <t>L: IOANIDA TURISM SRL (CUI 28944068); Parteneri -2612839-JUDETUL NEAMT</t>
  </si>
  <si>
    <t>L: UNIC SPORTS SRL (CUI 28995916); Parteneri -34398688-ASOCIAŢIA ARION34776554-RED VISION SRL</t>
  </si>
  <si>
    <t>L: UNIC SPORTS SRL (CUI 28995916); Parteneri -24078945-FORMPROF SERVICII SRL</t>
  </si>
  <si>
    <t>L: UNIC SPORTS SRL (CUI 28995916); Parteneri -4143208-CAMERA DE COMERT,INDUSTRIE SI AGRICULTURA A JUDETULUI ARAD14305480-UNIVERSITATEA DE VEST "VASILE GOLDIŞ" ARAD21647060-GRANT CONSULTING SRL</t>
  </si>
  <si>
    <t>L: FLEXTRONICS ROMÂNIA SRL (CUI 10608391); Parteneri -</t>
  </si>
  <si>
    <t>L: ASOCIATIA EXINO (CUI 23050598); Parteneri -30025759-ASOCIATIA PRACTICIENILOR SI SPECIALISTILOR IN ECONOMIE SOCIALA</t>
  </si>
  <si>
    <t>L: FUNDATIA CARDIOPREVENT (CUI 20220396); Parteneri -</t>
  </si>
  <si>
    <t>L: EURO JOBS SRL (CUI 17641700); Parteneri -16232627-TOP MEDIA S.R.L.</t>
  </si>
  <si>
    <t>L: EUROPEAN STEPS S.R.L. (CUI 27339948); Parteneri -20359875-PRAKTIK CONSULTING  COMP SRL15922955-NEW HOPE S.R.L.</t>
  </si>
  <si>
    <t>L: ASOCIATIA NON PROFIT L  C CONSULTING (CUI 16427530); Parteneri -4779699-LICEUL TEHNOLOGIC "MATEI CORVIN"</t>
  </si>
  <si>
    <t>L: AGENTIA JUDETEANA PENTRU OCUPAREA FORTEI DE MUNCA HUNEDOARA (CUI 11326062); Parteneri -10418150-INTERLOG COM SRL30189506-CORPORACTIVE CONSULTING SRL6961289-AGENTIA JUDETEANA PENTRU OCUPAREA FORTEI DE MUNCA BIHOR</t>
  </si>
  <si>
    <t>L: ASOCIATIA INOVATRIUM (CUI 12917717); Parteneri -11375707-AGENTIA JUDETEANA PENTRU OCUPAREA FORTEI DE MUNCA TIMIS</t>
  </si>
  <si>
    <t>L: TOP MEDIA S.R.L. (CUI 16232627); Parteneri -41452917-ASOCIAŢIA PENTRU PERFORMANŢĂ ÎN FORMARE-PERFORM19314535-BIOANALYSIS S.R.L.</t>
  </si>
  <si>
    <t>L: ATOS IT SOLUTIONS AND SERVICES SRL (CUI 27401250); Parteneri -</t>
  </si>
  <si>
    <t>L: UNIVERSITATEA POLITEHNICA TIMIŞOARA (CUI 4269282); Parteneri -33867743-ASOCIATIA GRUPUL DE ACTIUNE LOCALA COLINELE RECAS</t>
  </si>
  <si>
    <t>L: FUNDATIA "UNITED WAY OF ROMANIA-DRUMUL ÎMPREUNĂ ROMÂNIA”" (CUI 16579546); Parteneri -8967032-SOCIETATEA PENTRU COPII SI PARINTI SCOP29110915-SCOALA GIMNAZIALA NR. 15/Scoala</t>
  </si>
  <si>
    <t>AP 7 Asistenţă tehnică; OS  4 Obiectiv compozit OS AT POCU; PI Nu se aplica</t>
  </si>
  <si>
    <t>AP 4 Incluziunea socială şi combaterea sărăciei; OS  1 Reducerea numarului de persoane aflate în risc de sărăcie și excluziune socială din comunitaţi marginalizate în care exista populaţie aparţinând minorităţii roma (acele comunitaţi în care populaţia aparţinând minorităţii roma reprezinta minim 10% din totalul populaţiei la nivelul comunităţii)  aflate în risc de sărăcie şi excluziune socială, prin implementarea de măsuri integrate; PI (ii) integrarea socio-economică a comunităţilor marginalizate, cum ar fi romii</t>
  </si>
  <si>
    <t>AP 4 Incluziunea socială şi combaterea sărăciei; OS  2 Reducerea numărului de persoane aflate în risc de sărăcie și excluziune socială din comunităţi marginalizate (non-roma) aflate în risc de sărăcie şi excluziune socială, prin implementarea de măsuri integrate; PI (ii) integrarea socio-economică a comunităţilor marginalizate, cum ar fi romii</t>
  </si>
  <si>
    <t>AP 5 Dezvoltare locală plasată sub responsabilitatea comunităţii; OS  1 Reducerea numărului de persoane aflate în risc de sărăcie și excluziune socială din comunităţile marginalizate (roma şi non-roma) din oraşe cu peste 20.000 locuitori, cu accent pe cele cu populaţie aparţinând minorităţii roma, prin implementarea de măsuri/ operaţiuni integrate în contextul mecanismului de DLRC.; PI (vi) strategii de dezvoltare locală elaborate la nivelul comunităţii</t>
  </si>
  <si>
    <t>AP 3 Locuri de muncă pentru toţi; OS  7 Creşterea ocupării prin susţinerea întreprinderilor cu profil non-agricol din zona urbană; PI (iii) activităţi independente, antreprenoriat şi înfiinţare de întreprinderi, inclusiv a unor microîntreprinderi şi a unor întreprinderi mici şi mijlocii inovatoare</t>
  </si>
  <si>
    <t>AP 3 Locuri de muncă pentru toţi; OS  8 Creşterea numărului de angajaţi care beneficiază de instrumente, metode, practici etc standard de management al resurselor umane şi de condiţii de lucru îmbunatăţite în vederea adaptării activităţii la dinamica sectoarelor economice cu potenţial competitiv identificate conform SNC/ domeniilor de specializare inteligentă conform SNCDI; PI (v) adaptarea la schimbare a lucrătorilor, a întreprinderilor şi a antreprenorilor</t>
  </si>
  <si>
    <t>AP 3 Locuri de muncă pentru toţi; OS  14 Obiectiv specific integrat 3.1, 3.2, 3.3, 3.4, 3.5, 3.6; PI (i) accesul la locuri de muncă pentru persoanele aflate în căutarea unui loc de muncă şi pentru persoanele inactive, inclusiv pentru şomerii de lungă durată şi pentru persoanele cu şanse mici de angajare, inclusiv prin iniţiative locale de angajare şi sprijin pentru mobilitatea forţei de muncă</t>
  </si>
  <si>
    <t>AP 4 Incluziunea socială şi combaterea sărăciei; OS  16 Consolidarea capacităţii întreprinderilor de economie socială de a funcţiona într-o manieră auto-sustenabilă; PI (v) promovarea antreprenoriatului social şi a integrării profesionale în întreprinderile sociale şi promovarea economiei sociale şi solidare pentru a facilita accesul la locuri de muncă</t>
  </si>
  <si>
    <t>AP 4 Incluziunea socială şi combaterea sărăciei; OS  4 Reducerea numărului de persoane apartinând grupurilor vulnerabile prin furnizarea unor servicii sociale/ medicale/ socio-profesionale/ de formare profesională adecvate nevoilor specifice; PI (ii) integrarea socio-economică a comunităţilor marginalizate, cum ar fi romii</t>
  </si>
  <si>
    <t>AP 3 Locuri de muncă pentru toţi; OS  12 Îmbunătăţirea nivelului de cunoştinţe/ competenţe/ aptitudini aferente sectoarelor economice/ domeniilor identificate conform SNC si SNCDI ale angajaţilor; PI (iii) îmbunătățirea accesului egal la  învăţarea pe tot parcursul vieţii pentru toate grupurile de vârstă într-un cadru formal, non-formal sau informal, actualizarea cunoştinţelor, a aptitudinilor şi a competențelor forţei de muncă şi promovarea unor căi de  învăţare flexibile, inclusiv prin orientare profesională şi prin validarea competenţelor dobândite</t>
  </si>
  <si>
    <t>AP 4 Incluziunea socială şi combaterea sărăciei; OS  15 Reducerea numărului persoanelor vârstnice şi a celor cu dizabilitaţi plasate în instituţii rezidenţiale, prin furnizarea de servicii sociale şi medicale la nivelul comunităţii, inclusiv servicii pe termen lung; PI (iv) creşterea accesului la servicii accesibile, durabile şi de înalta calitate, inclusiv asistenţă medicală şi servicii sociale de interes general</t>
  </si>
  <si>
    <t>AP 4 Incluziunea socială şi combaterea sărăciei; OS  18 Obiectiv specific integrat 4.12, 4.13, 4.14; PI (iv) creşterea accesului la servicii accesibile, durabile şi de înalta calitate, inclusiv asistenţă medicală şi servicii sociale de interes general</t>
  </si>
  <si>
    <t>AP 6 Educaţie şi competenţe; OS  14 Creşterea participării la programele de învățare la locul de muncă a elevilor și ucenicilor din învăţământ secundar şi terţiar non-universitar, cu accent pe sectoarele economice cu potenţial competitiv identificate conform SNC şi din domeniile de specializare inteligentă conform SNCDI; PI (iv) îmbunătățirea utilității sistemelor de educație și formare pentru piața muncii, facilitarea trecerii de la educație la muncă și consolidarea sistemelor de educație și formare profesională și a calității lor, inclusiv prin mecanisme pentru anticiparea competențelor, adaptarea programelor de învățământ și crearea și dezvoltarea de sisteme de învățare bazate pe muncă, inclusiv sisteme de învățare duale și de ucenicie</t>
  </si>
  <si>
    <t>AP 6 Educaţie şi competenţe; OS  13 Creşterea numărului absolvenţilor de  învăţământul terţiar universitar şi non universitar care  îşi gasesc un loc de muncă urmare a accesului la activităţi de învăţare la un potenţial loc de muncă/cercetare/inovare, cu accent pe sectoarele economice cu potenţial competitiv identificate conform SNC şi domeniile de specializare inteligentă conform SNCDI; PI (iv) îmbunătățirea utilității sistemelor de educație și formare pentru piața muncii, facilitarea trecerii de la educație la muncă și consolidarea sistemelor de educație și formare profesională și a calității lor, inclusiv prin mecanisme pentru anticiparea competențelor, adaptarea programelor de învățământ și crearea și dezvoltarea de sisteme de învățare bazate pe muncă, inclusiv sisteme de învățare duale și de ucenicie</t>
  </si>
  <si>
    <t>AP 4 Incluziunea socială şi combaterea sărăciei; OS  20 Obiectiv specific integrat OS 4.12, OS 4.13; PI (iv) creşterea accesului la servicii accesibile, durabile şi de înalta calitate, inclusiv asistenţă medicală şi servicii sociale de interes general</t>
  </si>
  <si>
    <t>AP 5 Dezvoltare locală plasată sub responsabilitatea comunităţii; OS  2 Reducerea numărului de persoane aflate în risc de sărăcie și excluziune socială din comunităţile marginalizate din zona rurală şi oraşe cu o populaţie de pâna la 20.000 locuitori prin implementarea de măsuri/ operaţiuni integrate în contextul mecanismului de DLRC.; PI (vi) strategii de dezvoltare locală elaborate la nivelul comunităţii</t>
  </si>
  <si>
    <t>AP 6 Educaţie şi competenţe; OS  23 OS 6.4, OS 6.6;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</si>
  <si>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6 Educaţie şi competenţe; OS  12 Creşterea participării la programele de formare profesională continuă, cu accent pe acei adulţi, cu un nivel scazut de calificare şi persoanele cu vârsta de peste 40 ani, din zone rurale defavorizate, inclusiv prin recunoaşterea şi certificarea rezultatelor învăţării dobândite în contexte non-formale şi informale; PI (iii) îmbunătățirea accesului egal la  învăţarea pe tot parcursul vieţii pentru toate grupurile de vârstă într-un cadru formal, non-formal sau informal, actualizarea cunoştinţelor, a aptitudinilor şi a competențelor forţei de muncă şi promovarea unor căi de  învăţare flexibile, inclusiv prin orientare profesională şi prin validarea competenţelor dobândite</t>
  </si>
  <si>
    <t>AP 1 Iniţiativa locuri de muncă pentru tineri; OS  4 Creșterea numărului de tineri NEETs șomeri cu vârsta între 16 - 29 ani, înregistrați la SPO care se reîntorc în educație în programe de tip a doua șansă, inclusiv în programe de formare profesională inițială.;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</si>
  <si>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AP 6 Educaţie şi competenţe; OS  24 Obiectiv specific integrat OS 6.2, OS 6.3;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</si>
  <si>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1 Iniţiativa locuri de muncă pentru tineri; OS  3 Obiectiv specific integrat 1.1 1.2;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</si>
  <si>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AP 2 Îmbunatăţirea situaţiei tinerilor din categoria NEETs; OS  5 Creșterea numărului de tineri NEETs șomeri cu vârsta între 16 - 29 ani, înregistrați la SPO care se reîntorc în educație în programe de tip a doua șansă, inclusiv în programe de formare profesională inițială.;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</si>
  <si>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AP 2 Îmbunatăţirea situaţiei tinerilor din categoria NEETs; OS  4 Obiectiv specific integrat 2.1 2.2;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</si>
  <si>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AP 4 Incluziunea socială şi combaterea sărăciei; OS  9 Creşterea numărului de persoane care beneficiază de programe de sănătate şi de servicii orientate către prevenţie, depistare precoce (screening), diagnostic şi tratament precoce pentru principalele patologii; PI (iv) creşterea accesului la servicii accesibile, durabile şi de înalta calitate, inclusiv asistenţă medicală şi servicii sociale de interes general</t>
  </si>
  <si>
    <t>AP 4 Incluziunea socială şi combaterea sărăciei; OS  8 Îmbunătăţirea nivelului de competenţe al profesioniştilor din sectorul medical; PI (iv) creşterea accesului la servicii accesibile, durabile şi de înalta calitate, inclusiv asistenţă medicală şi servicii sociale de interes general</t>
  </si>
  <si>
    <t>AP 1 Iniţiativa locuri de muncă pentru tineri; OS  1 Creşterea ocupării tinerilor NEETs someri cu vârsta înre 16 - 24 ani, înregistraţi la Serviciul Public de Ocupare, cu rezidenţă în regiunile eligibile (Centru, Sud-Est şi Sud Muntenia);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</si>
  <si>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AP 2 Îmbunatăţirea situaţiei tinerilor din categoria NEETs; OS  3 Creşterea numărului tinerilor NEETs inactivi înregistraţi la Serviciul Public de Ocupare;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</si>
  <si>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AP 3 Locuri de muncă pentru toţi; OS  13 Obiectiv specific integrat 3.1, 3.2, 3.3; PI (i) accesul la locuri de muncă pentru persoanele aflate în căutarea unui loc de muncă şi pentru persoanele inactive, inclusiv pentru şomerii de lungă durată şi pentru persoanele cu şanse mici de angajare, inclusiv prin iniţiative locale de angajare şi sprijin pentru mobilitatea forţei de muncă</t>
  </si>
  <si>
    <t>AP 4 Incluziunea socială şi combaterea sărăciei; OS  17 Obiectiv specific integrat 4.5, 4.6, 4.10; PI (iv) creşterea accesului la servicii accesibile, durabile şi de înalta calitate, inclusiv asistenţă medicală şi servicii sociale de interes general</t>
  </si>
  <si>
    <t>AP 2 Îmbunatăţirea situaţiei tinerilor din categoria NEETs; OS  1 Creşterea ocupării tinerilor NEETs someri cu vârsta înre 16 - 24 ani, înregistraţi la Serviciul Public de Ocupare, cu rezidenţă în regiunile eligibile (Bucureşti-Ilfov, Nord-Est, Nord-Vest, Vest, Sud-Vest Oltenia);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</si>
  <si>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AP 4 Incluziunea socială şi combaterea sărăciei; OS  19 Obiectiv specific integrat 4.5,  4.14; PI (iv) creşterea accesului la servicii accesibile, durabile şi de înalta calitate, inclusiv asistenţă medicală şi servicii sociale de interes general</t>
  </si>
  <si>
    <t>AP 4 Incluziunea socială şi combaterea sărăciei; OS  6 Creşterea numărului de persoane care beneficiază de servicii de asistenţă socială la nivelul comunităţii; PI (iv) creşterea accesului la servicii accesibile, durabile şi de înalta calitate, inclusiv asistenţă medicală şi servicii sociale de interes general</t>
  </si>
  <si>
    <t>AP 3 Locuri de muncă pentru toţi; OS  1 Creşterea ocupării şomerilor şi a persoanelor inactive, cu accent pe şomerii de lungă durată, lucrătorii vârstnici (55-64 ani), persoanelor cu dizabilităţi, persoanelor cu nivel redus de educaţie; PI (i) accesul la locuri de muncă pentru persoanele aflate în căutarea unui loc de muncă şi pentru persoanele inactive, inclusiv pentru şomerii de lungă durată şi pentru persoanele cu şanse mici de angajare, inclusiv prin iniţiative locale de angajare şi sprijin pentru mobilitatea forţei de muncă</t>
  </si>
  <si>
    <t>AP 3 Locuri de muncă pentru toţi; OS  15 Obiectiv specific integrat 3.10, 3.11; PI (vii) modernizarea instituţiilor pieţei forţelor de muncă, precum serviciile publice şi private de ocupare a forţei de muncă şi îmbunătăţind satisfacerea nevoilor pieţei forţelor de muncă, prin măsuri de stimulare a mobilităţii transnaţionale a lucrătorilor şi prin programe de mobilitate şi printr-o mai bună cooperare între instituţii şi parţile interesate relevante</t>
  </si>
  <si>
    <t>AP 6 Educaţie şi competenţe; OS  18 Obiectiv specific integrat 6.2, 6.3, 6.4, 6.6;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</si>
  <si>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6 Educaţie şi competenţe; OS  6 Îmbunătăţirea competenţelor personalului didactic din învăţământul pre-universitar în vederea promovării unor servicii educaţionale de calitate orientate pe nevoile elevilor şi a unei şcoli incluzive.;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</si>
  <si>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6 Educaţie şi competenţe; OS  19 Obiectiv compozit OS. 6.13 si 6.14; PI (iv) îmbunătățirea utilității sistemelor de educație și formare pentru piața muncii, facilitarea trecerii de la educație la muncă și consolidarea sistemelor de educație și formare profesională și a calității lor, inclusiv prin mecanisme pentru anticiparea competențelor, adaptarea programelor de învățământ și crearea și dezvoltarea de sisteme de învățare bazate pe muncă, inclusiv sisteme de învățare duale și de ucenicie</t>
  </si>
  <si>
    <t>AP 6 Educaţie şi competenţe; OS  20 Obiectiv specific integrat 6.3, 6.5, 6.6;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</si>
  <si>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6 Educaţie şi competenţe; OS  21 Obiectiv specific integrat 6.7, 6.9, 6.10; PI (ii)  îmbunătăţirea calităţii şi a eficienţei  învăţământului terţiar şi a celui echivalent şi a accesului la acestea, în vederea creşterii participării şi a nivelului de educaţie, în special pentru grupurile defavorizate</t>
  </si>
  <si>
    <t>AP 6 Educaţie şi competenţe; OS  11 Creşterea participării la programele de formare profesională iniţială, în special pentru elevii/ucenicii care provin din comunităţi dezavantajate, cu accent pe mediul rural şi cei aparţinând minorităţii roma; PI (iii) îmbunătățirea accesului egal la  învăţarea pe tot parcursul vieţii pentru toate grupurile de vârstă într-un cadru formal, non-formal sau informal, actualizarea cunoştinţelor, a aptitudinilor şi a competențelor forţei de muncă şi promovarea unor căi de  învăţare flexibile, inclusiv prin orientare profesională şi prin validarea competenţelor dobândite</t>
  </si>
  <si>
    <t>AP 6 Educaţie şi competenţe; OS  3 Reducerea părăsirii timpurii a şcolii prin măsuri integrate de prevenire şi de asigurare a oportunităţilor egale pentru elevii aparţinând grupurilor vulnerabile, cu accent pe elevii aparţinând minorităţii roma şi elevii din mediul rural/ comunităţile dezavantajate socio-economic;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</si>
  <si>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6 Educaţie şi competenţe; OS  8 Implementarea de măsuri sistemice în  învăţământul terţiar universitar şi non-universitar organizat în cadrul instituţiilor de  învăţământ superior acreditate pentru a facilita adaptarea la cerinţele pieţei muncii; PI (ii)  îmbunătăţirea calităţii şi a eficienţei  învăţământului terţiar şi a celui echivalent şi a accesului la acestea, în vederea creşterii participării şi a nivelului de educaţie, în special pentru grupurile defavorizate</t>
  </si>
  <si>
    <t>AP 6 Educaţie şi competenţe; OS  22 Obiectiv specific integrat 6.2, 6.6;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</si>
  <si>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6 Educaţie şi competenţe; OS  2 Creşterea participării la învăţământul ante-preşcolar şi preşcolar, în special a grupurilor cu risc de părăsire timpurie a şcolii, cu accent pe copiii aparţinând minorităţii roma şi a celor din mediul rural;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</si>
  <si>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6 Educaţie şi competenţe; OS  1 Creşterea numărului de tineri NEETs şomeri cu vârsta între 16 - 24 ani, înregistraţi la SPO care se reîntorc în educaţie în programe de tip a doua şansă, inclusiv în programe de formare profesională iniţială;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</si>
  <si>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AP 6 Educaţie şi competenţe; OS  25 Obiectiv specific integrat 6.5, 6.6; PI (i) reducerea şi prevenirea abandonului şcolar timpuriu şi promovarea accesului egal la învăţământul preşcolar, primar şi secundar de calitate, inclusiv la parcursuri de învăţare formale, non-formale şi informale pentru reintegrarea în educaţie şi formare</t>
  </si>
  <si>
    <t>AP 3 Locuri de muncă pentru toţi; OS  16 Obiectiv specific integrat 3.1, 3.4; PI (i) accesul la locuri de muncă pentru persoanele aflate în căutarea unui loc de muncă şi pentru persoanele inactive, inclusiv pentru şomerii de lungă durată şi pentru persoanele cu şanse mici de angajare, inclusiv prin iniţiative locale de angajare şi sprijin pentru mobilitatea forţei de muncă</t>
  </si>
  <si>
    <t>Asigurarea serviciilor de curatenie necesare pentru buna functionare a OIRPOSDRU Vest</t>
  </si>
  <si>
    <t>OI POCU: Sprijin pentru achizitia softului IDEEA pentru imbunatatirea activitatii de verificare POCU</t>
  </si>
  <si>
    <t>Action, Play! – Actiuni de integrare a tinerilor NEETs pe piata muncii prin programe dedicate</t>
  </si>
  <si>
    <t>Competenta si eficienta in predarea limbii romane copiilor si elevilor apartinand minoritatilor nationale din Romania</t>
  </si>
  <si>
    <t>Instruire si ocupare pentru o viata mai buna</t>
  </si>
  <si>
    <t>O noua sansa profesionala pentru tinerii NEETs someri</t>
  </si>
  <si>
    <t>Antreprenoriat social in mediul rural</t>
  </si>
  <si>
    <t>ESS - Economie Sociala Sustenabila in mediul rural</t>
  </si>
  <si>
    <t>Dezvoltarea antreprenoriatului competitiv in mediul rural</t>
  </si>
  <si>
    <t>PRO RURAL - Consolidarea coeziunii economice şi sociale în Regiunile Centru și Nord-Vest</t>
  </si>
  <si>
    <t>Sprjin si suport pentru dezvoltarea ideilor de afaceri a tinerilor NEETS</t>
  </si>
  <si>
    <t>Creșterea ratei de participare a adulților la ÎPV, prin măsuri active și corelate cu piața muncii - "INTEGRA"</t>
  </si>
  <si>
    <t>ECONOMIE SOCIALĂ RURALĂ</t>
  </si>
  <si>
    <t>Facilitarea îmbunătățirii statutului pe piața muncii a angajaților, prin programe de îmbunătățire a competențelor și FPC – "S.R.P.M. - Evoluăm împreună!"</t>
  </si>
  <si>
    <t>INOVARE SOCIALĂ PENTRU COMUNITATEA RURALĂ</t>
  </si>
  <si>
    <t>Susținerea și dezvoltarea întreprinderilor sociale din mediul rural - SUS RURAL</t>
  </si>
  <si>
    <t>Tinerii NEETs – Viitorii angajati la nivelul Regiunii Vest</t>
  </si>
  <si>
    <t>Invață să reușești! - Servicii integrate în comunitate</t>
  </si>
  <si>
    <t>total</t>
  </si>
  <si>
    <t>nr.5/29.12.2021</t>
  </si>
  <si>
    <t>nr.3/22.12.2021</t>
  </si>
  <si>
    <t>nr.4/30.12.2021</t>
  </si>
  <si>
    <t>1/29.12.2021</t>
  </si>
  <si>
    <t>nr.2/22.12.2021</t>
  </si>
  <si>
    <t>Act aditional nr.1/06.03.2018                                   Act aditional nr.2/29.05.2018                 Act aditional nr.3/7142/24.07.2018      Act aditional nr.4/12126/09.11.2018     Act aditional nr.5/14089/17.12.2018       Act aditional nr.6/9390/12.07.2019        Act aditional nr. 7/16211/15.11.2019          Act aditional nr.8/1719/31.01.2020       Act aditional nr.9/17437/02.09.2020            ACt aditional nr.10/1899/28.01.2021     act aditional nr.11/6259/19.03.2021        Act aditional nr.12/12166/31.05.2021          Act aditional nr.13/16830/23.07.2021        Act aditional nr.14/25880/01.11.2021        Act aditional nr.15/29397/10.12.2021</t>
  </si>
  <si>
    <t>Act aditional nr.1/13020/19.09.2019     Act aditional nr.2/13550/01.10.2019        Act aditional nr.3/2184/07.02.2020          Act aditional nr.4/4271/06.03.2020     Act aditional nr.5/7440/15.04.2020            Act aditional nr.6/8783/07.05.2020       Act aditional nr.7/17436/02.09.2020          Act aditional nr.8/18837/23.09.2020         Act aditional nr.9/618/11.01.2021    Act aditional nr.10/3226/12.02.2021     Act aditional nr.11/7905/07.04.2021       Act aditional nr.12/11435/24.05.2021   Act aditional nr.13/25579/28.10.2021       Act aditional nr.14/30037/16.12.2021</t>
  </si>
  <si>
    <t>Act aditional nr.1/2464/12.02.2020              Act aditional nr.2/6398/02.04.2020            Act aditional nr.3/11810/15.06.2020       Act aditional nr.4/12755/26.06.2020       Act aditional nr.15321/31.07.2020         Act aditional nr.6/21466/26.10.2020    Act aditional nr.7/25986/23.12.2020    Act aditional  nr.8/1225/19.01.2021      Act aditional nr.9/4690/02.03.2021     Act aditional nr.10/14189/25.06.2021   Act aditional nr.11/23939/13.10.2021        Act aditional nr.12/29732/14.12.2021</t>
  </si>
  <si>
    <t>Act aditional nr.1/2465/12.02.2020      Act aditional nr.2/6512/03.04.2020          Act aditional nr.3/12336/22.06.2020   Act aditional nr.4/16150/13.08.2020   Act aditional nr.5/21470/26.10.2020     Act aditional nr.6/25987/23.12.2020         Act aditional nr.7/1317/20.01.2021    Act aditional nr.8/4691/02.03.2021  Act aditional nr.9 - respingere modul COMUNICARE  Act aditional nr.10/23949/13.10.2021         Act aditional nr.11 /29733/14.12.2021</t>
  </si>
  <si>
    <t>Act aditional nr.1/11858/27.05.2021         Act aditional nr.2/30310/20.12.2021</t>
  </si>
  <si>
    <t>Act aditional nr.1/27319/15.12.2021         Act aditional nr.2/30125/17.12.2021</t>
  </si>
  <si>
    <t>Act aditional nr.1/14190/25.06.2021          Act aditional nr.2/30760/23.12.2021</t>
  </si>
  <si>
    <t>Obiectivul general al proiectului este lmbunatatirea nivelului de competente profesionale si socio-personale pentru 651 angajati din Regiunea Sud Est (Judetul Constanta), in scopul cresterii gradului de angajabilitate si imbunatatirii statutului pe piata muncii pentru 377 dintre acestia.Obiectivul Specific 0 - Crearea Premiselor necesare implementarii proiectului. Acest obiectiv va fi indeplinit prin implementarea: Activitatii 0 - Activitate orizontala pentru asigurarea Managementului Proiectului care urmareste derularea in bune conditii a managementului de proiectului, procedurile de achizitii si actiunile de informare si publicitate ale proiectului. Activitatii 1 - Atragerea, recrutarea si gestionarea Grupului Tinta format din 651 angajati din Regiunea Sud Est (Judetul Constanta). Scopul implementarii acesteia este acela de a oferii activitatilor principale, generatoare de indicatori respectiv (A2, A3) grupul tinta necesar in structura si natura convenite in cadrul proiectului dezvoltat conform conditiilor de eligibilitate stipulate in Ghidul Specific, beneficiarii finali ai proiectului.Obiectivul Specific 1 - Imbunatatirea competentelor profesionale pentru 651 persoane din Regiunea Sud Est (Judetul Constanta) pe durata a 24 luni prin implementarea programului de formare specifica. Primul obiectiv specific al proiectului urmareste implementarea planului acreditat de formare continua, teoretica si practica specifica pentru toti membrii grupului tinta format din 651 persoane, care la final vor dobandii competente digitale, competente sociale si civice si vor fi calificati in meseria de lucrator in comert. Obiectivul Specific 1 a va fi atins prin realizarea activitatii A3 - Planificarea si furnizarea cursurilor de formare pentru 651 angajati din Regiunea Sud Est (Judetul Constanta). In cadrul Obiectivul Specific se va urmarii furnizarea cursurilor de formare in locatiile in care isi desfasoara activitatea grupul tinta in scopul asigurarii unor servicii personalizate, individualizate. Rezultatele generate in scopul atingerii Obiectivului Specific 1 sunt: - 651 persoane participante la cursurile de formare (Indicator 4S114) din care cel putin 521 dobandesc o calificare (Indicator 4S110). Peste 80% din participanti vor fi certificati. - 196 din participanti vor proveni din mediul rural sau/si au peste 40 ani sau/si nivelul acestora de calificare este scazut din care cel putin 157 vor dobandi o certificare. Peste 80% din participanti vor fi certificati. Implementarea OS1 va determina indeplinirea Obiectivului Specific de Program 6.12 prin cresterea numarului persoanelor participante la programe de formare continua cu un numar de 651 angajati din care 196 vor proveni din mediul rural sau/si au peste 40 ani sau/si nivelul acestora de calificare este scazut.Obiectivul Specific 2 - imbunatatirii statutului pe piata muncii pentru 377 angajati din Regiunea Sud Est (Judetul Constanta)prin oferirea de servicii specializate pentru stimularea ocuparii fortei de munca (consiliere si tutorat). Serviciile vor fi oferite in locatiile in care acestia isi desfasoara activitatea. OS2 va fi implementat pe toata durata de proiectului, 24 luni. OS2 al proiectului urmareste implementarea planului de consiliere si tutorat, personalizata si individualizata, pentru membri grupului tinta 651. In urma oferirii serviciilor de stimulare a ocuparii pietei muncii, cel putin 377 de persoane vor fi ocupate. OS2 a va fi atins prin A2 - Activitati personalizate de cosiliere si tutorat pe piata muncii oferite unui numar de 651 angajati din Regiunea Sud Est (Judetul Constanta). Rezultatele generate in scopul atingerii OS2 sunt: - 651 persoane participante la sesiunile de consiliere si tutorat (Indicator 4S114) din care: cel putin 377 isi vor imbunatatii statutul pe piata muncii (Indicator 4S111) (Peste 58%) si cel putin 66 vor urma si la alte cursuri/studii (indicator 4S112) (peste 10%) - 196 (peste 30% din 4S114) din participanti la sesiunile de consiliere si tutorat vor proveni din mediul rural sau/si au peste 40 ani sau/si nivelul acestora de calificare este scazut din care cel putin 114 isi vor imbunatatii statutul pe piata muncii (Peste 30% din 4S111) si cel putin 20 vor urma si la alte cursuri/studii (Peste 30% din 4S112) Implementarea OS2 va determina indeplinirea OS de Program 6.12 prin cresterea nr persoanelor participante la sesiunile de consiliere si tutorat (in scopul imbunatatirii statului pe piata muncii si a accesarii altor cursuri/studii) cu 651 angajati.</t>
  </si>
  <si>
    <t>Obiectiv general:Reducerea gradului de excluziune sociala si saracie pentru 250 de membri ai comunitatilor marginalizate delimitate geografic de satele Movileni (Judetul Galati), Suraia si Biliesti (Judetul Vrancea), prin implicarea lor in masuri integrate de ocupare, antreprenoriat, sustinere a dezvoltarii si furnizarii de servicii sociale, imbunatatirea conditiilor de locuit si organizarea de actiuni de implicare activa si voluntariat.OS1: Informarea a 105 de persoane neocupate profesional cu privire la evolutia, dinamica, cerintele pietei muncii din regiunea Sud Est si cresterea capacitatii acestora de ocupare prin participarea la programe de informare si consiliere privind piata munciiOS2: Cresterea si diversificarea competentelor profesionale pentru 45 de persoane neocupate profesional din comunitatile Movileni, Suraia, Biliesti prin participarea la programe de formare profesionala continua.OS3: Cresterea motivatiei grupului tinta pentru (re)integrare pe piata muncii si facilitarea ocuparii unui loc de munca pentru 32 persoane din grupul tinta.OS4: Implementarea de programe si servicii integrate de formare profesionala pentru un numar de 20 de persoane aflate in risc de saracie si excluziune sociala, activitati de sprijin pre si post infiintare pentru 6 start-upuri, in vederea sustinerii antreprenoriatului si a ocuparii pe cont-propriu.OS5: Incurajarea antreprenoriatului prin Organizarea unui Concurs de Planuri de Afaceri si oferirea de sprijin financiar pentru initierea a 6 START-UPuriOS6: Cresterea capacitatii autoritatilor locale de furnizare a serviciilor de baza prin infiintarea a doua servicii socialeOS7: Imbunatatirea conditiilor de locuit pentru 125 de persoane ale caror gospodarii sunt amplasate in comunitatile Movileni, Suraia si Biliesti.OS8: Combaterea discriminarii si promovarii multiculturalismului prin desfasurarea in comunitatile marginalizate a 9 actiuni de implicare activa si voluntariat.OS9:Cresterea vizibilitatii operatiunilor finantate prin proiect si constientizarea importantei asistentei financiare acordate din fonduri europene, prin masuri de informare, publicitate si diseminareOS10: Asigurarea unui management riguros al proiectului si a bunei gestiuni financiare a fondurilor europene, in conformitate cu legislatia in vigoare si regulile de implementare POCU</t>
  </si>
  <si>
    <t>Obiectiv General : Reducerea numărului de persoane aflate în risc de sărăcie sau excluziune socială din comunitatile marginalizate din teritoriul SDL al Asociatiei GAL Tecuci ( com: Balasesti, Buciumeni,Certesti, Corod, Cosmesti, Costache Negri, Draguseni, Ghidigeni, Gohor, Nicoresti, Poiana, Priponesti, Tepu si Valea Marului) , judetul Galati prin limitarea fenomenului de saracie generalizata si excluziune sociala prin masuri integrate de servicii sociale, calificare profesionala, ocupare si actiuni specifice in domeniul combaterii discriminarii si promovarii multiculturalismului. OS1 : Realizarea managementului si monitorizarii proiectului timp de 30 de luni.OS2 : Realizarea cheltuielilor administrative si a activitatilor indirecte aferente.OS.3.1 : Organizarea si desfasurarea a 10 campanii de informare cu privire la activitatile/ serviciile oferite prin proiectOS. 3.2 : Selectia, recrutarea, mentinerea si monitorizarea a 250 de persoane dupa cum urmeaza: - 250 de pers ce vor beneficia de serv. sociale integrate si actiuni specifice privind combaterea discriminarii si promovarea multiculturalismului, servicii privind accesul pe piata muncii, inclusiv ocupare pe cont propriu - 126 de pers adulte vor beneficia de sprijin pentru accesul pe piata muncii dintre care 5 vor primi sprijin pentru infiintarea de afaceri - 124 de copii aflati în risc de saracie si excluziune sociala din comunitatea marginalizata din teritoriul acoperit de SDL a Asociatiei GAL Tecuci vor beneficia de servicii sociale integrate si actiuni specifice privind combaterea discriminarii si promovarea multiculturalismuluiOS4.1 : Dezvoltarea si furnizarea de servicii integrate de natura sociala, pe o perioada de 27 de luni, pentru 124 de copii , astfel: a) Infiintarea si operarea unui serviciu social prin intermediul caruia se sprijina comunitatea marginalizate din teritoriul acoperit de SDL a Asociatiei GAL Tecuci in cadrul Centrului social in sat Poiana, comuna Poiana, judetul Galati b) formarea de abilitati de viata independenta, organizarea de activitati extrascolare, de implicare in activitati comunitare si culturale pentru min 124 de copii c) cunoasterea si cresterea gradului de constientizare a implicatiilor negative ale abandonului scolar, violentei in familie, consumului de alcool si fumatului, intelegerea intr-o masura mai mare a necesitatii solutionarii problemelor sociale de la nivel de comunitate si pasilor ce trebuie urmati in aceasta directie etc. d) acordarea de pachete igenico-sanitare pentru 124 de copii in vederea reducerii incidentei bolilor transmisibile si netransmisibile in cadrul comunitatii ca rezultat al actiunilor din sfera igienei personale si al alimentatiei sanatoase e) acordarea de hrana zilnica pentru copii participanti la atelierele de lucru 3 zile/ sapt timp de 27 de luniOS 4.2 : Consilierea a 124 de copii din comunitatea marginalizata in vederea facilitarii accesului la educatie, scaderea absenteismului si a fenomenului de abandon al studiilor, cresterea procentajului elevilor care finalizeaza invatamantul obligatoriu, cu efecte pozitive asupra dezvoltarii durabile a comunitatilor marginalizate.OS 4.3 Acordarea de servicii sociale integrate pentru un numar de 126 de persoane- adulti- in situatii de nevoie.OS5.1 : Furnizarea de servicii de informare si consiliere profesionala pentru 126 de persoane in vederea insertiei pe iata munciiOS 5.2 :a) Furnizare cursurilor de fomare profesionala pentru 126 de persoane, astfel : - furnizarea cursurilor de formare profesionala pentru ocupatia de lucrator in comert , pe o durata de 360 de ore pentru 42 persoane - furnizarea cursurilor de formare profesionala pentru ocupatia de Lucrator in structuri pentru constructi, pe o durata de 360 de ore pentru 42 persoane - furnizarea cursurilor de formare profesionala pentru ocupatia de Operator confectionar industrial, pe o durata de 360 de ore pentru 42 persoane b) Calificarea a 126 de persoane, dupa cum urmeaza: - 42 calificari ANC pentru meseria de lucrator in comert - 42 calificari ANC pentru meseria de Lucrator in structuri pentru constructi - 42 calificari ANC pentru meseria de Operator confectionar industrial c) 126 de subventii acordate participantiilor de la cursurile de formare, calculate la 5lei/ora de curs pentru o prezenta de minim 80% din programa de cursO5.3 : Furnizarea cursurilor de initiere in competente antreprenoriale pentru 42 de persoane, cu o durata de 124 de ore/cursO6.1: Medierea muncii pentru 121 de persoane si angajarea a minim 32 de persoane (inclusiv ocupare pe cont propriu)O7 1: Evaluarea a 42 planuri de afacere depuse si selectarea a 5 planuri de afacere cu lista de rezerva.O.7.2 : Furnizarea de servicii personalizate de sprijin pentru infiintarea de afaceri in cadrul comunitatii vizate a unui numar de 5 persoane si acordarea de subventii (micro-granturi) in valoare de: 120.000 lei pentru înfiintarea a 5 noi afaceri in cadrul ProiectuluiO.8.1 : Organizarea de actiuni specifice (campanii de constientizare privind nedisciminarea, implicarea activa si voluntariat) pentru 250 de persoane in domeniul combaterii discriminarii si promovarii multiculturalismului, precum si actiuni de implicare activa si voluntariat ale membrilor grupului tinta, pe o perioadă de 28 luni</t>
  </si>
  <si>
    <t>Act aditional nr.1/18623/13.08.2021     Act aditional nr.2/29981/16.12.2021</t>
  </si>
  <si>
    <t>Act aditional nr.1/18840/17.08.2021        Act aditional nr.2/29991/15.11.2021</t>
  </si>
  <si>
    <t>Act aditional nr.1/30736/23.12.2021</t>
  </si>
  <si>
    <t>Act aditional nr.1/30029/16.12.2021</t>
  </si>
  <si>
    <t>Obiectivul general al proiectului il constituie creșterea cu 420 de tineri Neets a numărului de tineri șomeri cu varsta între 16 - 29 ani, înregistrați la ANOFM/AJOFM care se reîntorc în educație în programe de tip a doua șansă, in special a celor din categorii defavorizate, roma/rural, sporirea nivelului de conștientizare a rolului educației prin campanii de informare, contribuirea directa la scăderea ratei abandonului școlar, inclusiv prin oferirea unor măsuri de sprijin financiar pentru cursanți.1. OS1. Inregistrarea in grupul tinta a 420 de tineri NEETs, din care minim 10% vor fi de etnie roma, minim 30% vor fi din mediul rural si minim 30% vor avea nivel de ocupabilitate C si D, pe durata celor 33 luni de implementare, in vederea oferirii catre acestia de servicii specializate de ocupare si educatie de tip “A doua sansa”, in scopul cresterii oportunitatilor de integrare pe piata muncii.2. OS2- Imbunatatirea capacitatii de ocupare a 420 tineri NEETs someri cu varsta intre 16 - 24 ani, pe parcursul a 33 luni, prin furnizarea de servicii de ocupare: informare, consiliere, plan personalizat de interventie. Ca urmare a acestui obiectiv, 420 tineri NEETs vor fi indrumati spre incadrarea in programe de tip “A doua sansa” si absolvirea acestora. 3. OS3 – Incadrarea si sustinerea in programe de tip “A doua sansa” a 420 tineri NEETs si obtinerea a minim 278 de absolventi prin furnizarea a 28 de grupe de educatie. Ca urmare a acestui obiectiv vor obtine diplome de absolvire 278 de persoane si vor fi crescute performantele profesionale ale participantilor, precum si posibilitatea consolidarii unei cariere. 4. OS4 – Cresterea nivelului de informare a grupului tinta cu privire la avantajele aduse de participarea la programe de educatie de tip “A doua sansa”, prin implementarea a 20 de CAMPANII DE PROMOVARE A PROGRAMULUI „A DOUA ȘANSĂ” ȘI A MĂSURILOR COMPLEMENTARE pe parcursul a 27 de luni si organizarea unui studiu tematic in acest sens. Informatia redusa este unul dintre principalii factori ai participarii reduse la programe de educatie de tip “A doua sansa”, astfel inca urmatorul obiectiv urmareste sa contribuie indirect la cresterea participarii tinerilor NEETs la programe de educatie de tip “A doua sansa” prin familiarizarea acestora cu beneficiile absolvirii invatamantului obligatoriu si crearii unei cariere de succes.5. OS5 – Promovarea initiativelor locale, a unei societati egalitare si a inovarii sociale prin crearea retelei de parteneriate pentru integrarea tinerilor NEETs someri pe piata fortei de munca prin crearea a 15 parteneriate/retele/platforme de colaborare cu actori relevanti ai mediului de afaceri / academic / de formare / sectorul public, precum si prin organizarea a 8 SESIUNI DE PROMOVARE TEME SECUNDARE, educationale si ludice. 6. OS6 - Stimularea participarii la programe de educatie de tip “A doua sansa”, prin masuri de sprijin financiar pentru cei 278 de absolventi (corespunde activitatii A4). OS6 contribuie la mentinerea membrilor grupului țintă în activitățile proiectului, pană la finalizarea programelor care li se adresează, prin măsuri de sprijin financiar pentru stimularea participării în cadrul programului „A doua șansă”, in valoare de 1800 lei/absolvent pentru fiecare dintre cei 278 de absolventi.</t>
  </si>
  <si>
    <t>Obiectivul general al proiectului ACTIVE - Accelerarea Capacității Tinerilor de Implicare în Viața Economică constă în dezvoltarea unui complex de măsuri și acțiuni concrete privind creșterea nivelului de ocupare și îmbunătățirea competențelor pentru 1.060 de tineri NEETs A, B, C și D cu vârsta între 16 și 29 de ani care nu sunt ocupați și nu urmează nicio formă de educație sau formare, înregistrați și profilați la SPO (Serviciul Public de Ocupare), cu rezidența în regiunile de dezvoltare Sud-Est și Sud Muntenia, cu accent pe tinerii cu domiciliul în mediul rural (minim 318 persoane, 30%), pe tinerii aparținând minorității roma (minim 212 persoane, 20%) și pe tinerii NEETs C și D (minim 318 persoane, 30%). OS1-Dezvoltarea unei campanii de informare și promovare la nivelul regiunilor Sud-Est și Sud Muntenia în rândul persoanelor cu vârsta între 16 și 29 de ani care nu sunt ocupați și nu urmează nicio formă de educație sau formare înregistrați la nivelul SPO (Serviciul Public de Ocupare) sau direcționați către SPO pentru înregistrare, consiliere și profilare și selectarea în grupul țintă a 1.060 de tineri NEETs A,B,C și D, cu accent pe tinerii cu domiciliul în rural (minim 318 persoane, 30%) pe tinerii aparținând minorității roma (minim 212 persoane, 20%) și pe tinerii NEETs C și D (minim 318 persoane, 30%) în baza unei metodologii și a unui proces de selectare obiectiv, transparent, echidistant și nediscriminatoriu cu o durată de 24 de luni.OS2-Îmbunătățirea nivelului de competențe profesionale relevante pentru piața muncii pentru 600 de tineri NEETs B, C și D din regiunile Sud-Est și Sud Muntenia, cu accent pe tinerii cu domiciliul în mediul rural (minim 180 de persoane, respectiv 30%) și pe tinerii aparținând minorității roma (minim 120 de persoane, respectiv 20%) prin organizarea și desfășurarea de cursuri acreditate ANC de inițiere și specializare pentru 292 de persoane, cursuri de calificare nivel 2 și 3 pentru 308 persoane, de-a lungul unei perioade de 22 de luni.OS3-Stimularea ocupării sustenabile a 1060 de tineri NEETs A, B, C și D din regiunile Sud-Est și Sud Muntenia și inserția pe piața muncii a 460 de tineri NEETs cu accent pe tinerii din rural (minim 138 persoane 30%) și pe tinerii aparținând minorității roma (minim 92 de persoane 20%) prin măsuri specializate și personalizate de mediere pe piața muncii utilizând mijloace și instrumente fizice și electronice de punere în legătură cu angajatorii relevanți de pe piața muncii, organizare de burse ale locurilor vacante și asigurarea acompaniamentului pentru menținerea în câmpul muncii, de-a lungul unei perioade de 24 de luni.OS4-Susținerea antreprenoriatului și stimularea demarării unei activități independente pentru 36 de tineri NEETs A cu valențe antreprenoriale din regiunile Sud-Est și Sud Muntenia prin derularea unui program de antreprenoriat organizat de-a lungul a 23 de luni într-o manieră obiectivă, transparentă, echidistantă și nediscriminatorie vizând derularea unui curs acreditat ANC de competențe antreprenoriale pentru 112 persoane, organizarea concursului de evaluare și selectare a antreprenorilor, furnizarea de servicii de consiliere, consultanță și mentorat și acordarea de 36 de subvenții de 25.000 euro/subvenție pentru implementarea planurilor de afaceri.OS5-Asigurarea sustenabilității măsurilor de ocupare prin valorificarea, transferabilitatea și scalarea rezultatelor proiectului prin continuarea efectelor pozitive asupra ocupării și dezvoltării competențelor tinerilor NEETs din regiunile Sud-Est și Sud Muntenia prin dezvoltarea a 3 Centre de Resurse și Servicii (CRS) dedicate tinerilor NEETs, organizarea de 12 evenimente de networking în vederea dezvoltării de parteneriate pentru integrarea durabilă pe piața muncii a tinerilor NEETs și publicarea unui ghid de bune-practici privind abordările necesare creșterii ocupării și dezvoltării competențelor tinerilor NEETs, de-a lungul unei perioade de 24 de luni.</t>
  </si>
  <si>
    <t>Antreprenoriat cu IMPACT Social!</t>
  </si>
  <si>
    <t>OBIECTIV GENERAL. Sustinerea initiativelor in domeniul antreprenoriatului social în mediul rural din zonele non ITI Delta Dunarii ale Judetelor Constanta, Galati si Tulcea, prin furnizarea serviciilor de formare si consiliere antreprenoriala, pentru 84 persoane, precum si prin acordarea ajutorului de minimis necesar pentru infiintarea a 18 intreprinderi de economie sociala care sa functioneze intr-o maniera auto-sustenabila, in cadrul carora vor fi create si ocupate 54 locuri de munca, din care 18 locuri de munca de catre tinerii NEETs, interventie materializata pe perioada a 24 luni. Obiectiv Specific 1: Derularea în mediul rural din zonele non ITI Delta Dunarii ale Judetelor Constanta, Galati si Tulcea a unor activitati specifice campaniilor de informare si promovare, in scopul recrutarii unui numar de 84 beneficiari, pentru a participa la servicii de instruire in domeniul antreprenoriatului in economia sociala, interventie materializata pe parcursul a 4 luni. Obiectiv Specific 2: Furnizarea serviciilor de sprijin oferite în vederea înființării de întreprinderi sociale, concretizate in activitati de formare in antreprenoriat in economia sociala, competente digitale si ateliere de lucru, pentru 84 persoane provenite din mediul rural din zonele non ITI Delta Dunarii ale Judetelor Constanta, Galati si Tulcea, in scopul elaborarii si selectarii celor mai bune 18 Planuri de afacere pentru a fi propuse pentru finantare, inerventie materializata pe parcursul a 5 luni. Obiectiv Specific 3: Furnizarea serviciilor de consiliere specializata in domenii antreprenoriale relevante si de perfectionare practica a pentru 18 persoane provenite din în mediul rural din zonele non ITI Delta Dunarii ale Judetelor Constanta, Galati si Tulcea, in scopul dobandirii experizei necesare infiintarii si demararii propriei afaceri, interventie materializata pe parcursul a 3 luni. Obiectiv Specific 4: Furnizarea serviciilor necesare pentru a asigura normalitatea procesului de functionare a celor 18 intreprinderi de economie sociala create în mediul rural din zonele non ITI Delta Dunarii ale Judetelor Constanta, Galati si Tulcea, pentru a mentine locurilor de munca si crearea unui mecanism sustenabil si viabil de dezvoltare a afacerilor, interventie materializata pe parcursul a 12 luni.</t>
  </si>
  <si>
    <t>Constanţa/Galaţi/Tulcea</t>
  </si>
  <si>
    <t>Judeţul Constanţa/Judeţul Galaţi/Judeţul Tulcea</t>
  </si>
  <si>
    <t>Start in antreprenoriat inovativ in regiunea SM</t>
  </si>
  <si>
    <t>Obiectivul general al proiectului il reprezinta consolidarea gradului de ocupare al absolventilor de invatamant superior in domenii de activitate identificate ca fiind de viitor in vederea dezvoltarii unei economii competitive bazata pe cunoastere, prin promovarea culturii antreprenoriale in randul studentilor la nivelul regiunii Sud-MunteniaOS1 Asigurarea unui management corespunzator al proiectului, prin alocarea resurselor umane, materiale si financiare optime, realizarea si implementarea unui sistem de monitorizare si control, astfel incat proiectul sa atinga toti indicatorii propusi la finalul celor 30 luni de implementare.OS 2 Implementarea primei etape a proiectului – Organizarea si derularea de programe de invatare prin experienta practica, furnizarea de servicii de consiliere si mentorat axate pe dobandirea de competente antreprenoriale, formarea de competente antreprenoriale, inclusiv prin intreprinderea simulata in sectoarele economice cu potential competitiv identificate conform SNC sau din domeniile de specializare inteligenta conform SNCDI adresate studentilor. Durata de indeplinire a acestui obiectiv este de 12 luni.OS 3 Implementarea etapei a doua a proiectului - Implementarea planurilor de afaceri si monitorizarea functionarii intreprinderilor finantate prin: decontarea sumelor aferente implementarii planurilor de afaceri selectate in cadrul proiectului si monitorizarea functionarii si dezvoltarii afacerilor finantate. Durata de indeplinire a acestui obiectiv este 12 luni.OS 4 Implementarea etapei a treia a proiectului – Asigurarea sustenabilitatii intreprinderilor infiintate si finantate in cadrul proiectului. Durata de indeplinire a acestui obiectiv este de 6 luni.</t>
  </si>
  <si>
    <t>Argeş/Călăraşi/Dâmboviţa/Giurgiu</t>
  </si>
  <si>
    <t>Judeţul Argeş/Judeţul Călăraşi/Judeţul Dâmboviţa/Judeţul Giurgiu</t>
  </si>
  <si>
    <t>microîntreprindere/camera de comerţ/organism neguvernamental nonprofit, de utilitate publică, cu personalitate juridică, care funcţionează în domeniul dezvoltării regionale (ADR)</t>
  </si>
  <si>
    <t>Start in antreprenoriat inovativ in regiunea SE</t>
  </si>
  <si>
    <t>Obiectivul general al proiectului il reprezinta consolidarea gradului de ocupare al absolventilor de invatamant superior in domenii de activitate identificate ca fiind de viitor in vederea dezvoltarii unei economii competitive bazata pe cunoastere, prin promovarea culturii antreprenoriale in randul studentilor la nivelul regiunii Sud-Est. OS1 Asigurarea unui management corespunzator al proiectului, prin alocarea resurselor umane, materiale si financiare optime, realizarea si implementarea unui sistem de monitorizare si control, astfel incat proiectul sa atinga toti indicatorii propusi la finalul celor 30 luni de implementare.OS2 Implementarea primei etape a proiectului – Organizarea si derularea de programe de invatare prin experienta practica, furnizarea de servicii de consiliere si mentorat axate pe dobandirea de competente antreprenoriale, formarea de competente antreprenoriale, inclusiv prin intreprinderea simulata in sectoarele economice cu potential competitiv identificate conform SNC sau din domeniile de specializare inteligenta conform SNCDI adresate studentilor. Durata de indeplinire a acestui obiectiv este de 12 luni.OS3 Implementarea etapei a doua a proiectului - Implementarea planurilor de afaceri si monitorizarea functionarii intreprinderilor finantate prin: decontarea sumelor aferente implementarii planurilor de afaceri selectate in cadrul proiectului si monitorizarea functionarii si dezvoltarii afacerilor finantate. Durata de indeplinire a acestui obiectiv este 12 luni.OS4 Implementarea etapei a treia a proiectului – Asigurarea sustenabilitatii intreprinderilor infiintate si finantate in cadrul proiectului. Durata de indeplinire a acestui obiectiv este de 6 luni.</t>
  </si>
  <si>
    <t>Afaceri Studențești Creative si Inovative – A.S.I.C.</t>
  </si>
  <si>
    <t>Obiectivul general al proiectului este cresterea gradului de ocupare si a culturii antreprenoriale in cele 7 regiuni mai putin dezvoltate din Romania, prin crearea si dezvoltarea de start-up-uri, in domenii de activitate identificate ca fiind de viitor, in vederea dezvoltarii unei economii competitive bazata pe cunoastere, prin asigurarea accesului la informatii, la formare antreprenoriala, la servicii personalizate de mentorat si consiliere/consultanta, la finantare si suport in dezvoltarea afacerilor, al studentilor aflati pe diferite niveluri de educatie universitara (ISCED 4-7) si a doctoranzilor.O1. Dezvoltarea competentelor antreprenoriale a 355 persoane, apartinand grupului tinta, prin organizarea de programe de formare profesionala specifice in antreprenoriat, pentru capacitarea acestor persoane de a crea si dezvolta afaceri si activitati sustenabile, pe cont propriu in cele 7 regiuni mai putin dezvoltate din Romania.O2. Facilitarea dezvoltarii de activitati antreprenoriale de catre persoanele din grupul tinta, in sectoarele economice cu potential competitiv identificate, conform SNC si domeniile de specializare inteligenta, conform SNCDI, prin oferirea de suport integrat si ajutor de minimis pentru cel putin 17 afaceri, in zonele urbane&amp;rurale, ale celor 7 regiuni mai putin dezvoltate din Romania, cu cel putin 68 de locuri de munca create.O3. Consolidarea capacitatii celor 17 afaceri, de a actiona eficient, intr-un mediu concurential, pentru dezvoltarea sustenabila pe termen lung si a mentinerii locurilor de munca, printr-un program de monitorizare si suport specific si personalizat al antreprenorilor si al afacerilor acestora.</t>
  </si>
  <si>
    <t>Alba/Braşov/Covasna/Harghita/Mureş/Sibiu/Bacău/Botoşani/Iaşi/Neamţ/Suceava/Vaslui/Bihor/Bistriţa-Năsăud/Cluj/Maramureş/Satu Mare/Sălaj/Argeş/Călăraşi/Dâmboviţa/Giurgiu/Ialomiţa/Prahova/Teleorman/Brăila/Buzău/Constanţa/Galaţi/Tulcea/Vrancea/Dolj/Gorj/Mehedinţi/Olt/Vâlcea/Arad/Caraş-Severin/Hunedoara/Timiş</t>
  </si>
  <si>
    <t>Judeţul Alba/Judeţul Braşov/Judeţul Covasna/Judeţul Harghita/Judeţul Mureş/Judeţul Sibiu/Judeţul Bacău/Judeţul Botoşani/Judeţul Iaşi/Judeţul Neamţ/Judeţul Suceava/Judeţul Vaslui/Judeţul Bihor/Judeţul Bistriţa-Năsăud/Judeţul Cluj/Judeţul Maramureş/Judeţul Satu Mare/Judeţul Sălaj/Judeţul Argeş/Judeţul Călăraşi/Judeţul Dâmboviţa/Judeţul Giurgiu/Judeţul Ialomiţa/Judeţul Prahova/Judeţul Teleorman/Judeţul Brăila/Judeţul Buzău/Judeţul Constanţa/Judeţul Galaţi/Judeţul Tulcea/Judeţul Vrancea/Judeţul Dolj/Judeţul Gorj/Judeţul Mehedinţi/Judeţul Olt/Judeţul Vâlcea/Judeţul Arad/Judeţul Caraş-Severin/Judeţul Hunedoara/Judeţul Timiş</t>
  </si>
  <si>
    <t>1stEP</t>
  </si>
  <si>
    <t>Obiectivul general al proiectului „ 1stEP” este consolidarea gradului de ocupare prin sprijin antreprenorial studentilor , doctoranzilor si cursantilor , in domenii de activitate competitive , prin crearea unui ecosistem de afaceri de tip start-up in regiunea de dezvoltare Nord-Est. Prin infiintarea de noi firme in sectoare economice cu potential competitiv are loc o vitalizare a mediului de afaceri si o dezvoltare extensiva a mediului de afaceri , din regiunea Nord-Est. Obiectivul Specific I (OS-I): Promovarea alternativei antreprenoriale Acest obiectiv important al proiectului asigura baza infiintarii de 22 noi afaceri in Regiunea Nord-Est si va fi atins prin indeplinirea secventiala a celor 8 activitati, din etapa de implementare I, adica: I.1- Campanie de informare a publicului cu privire la programul de formare antreprenoriala, precum si cu privire la metodologia de selectie a grupului tinta si, ulterior, a planurilor de afaceri ce vor fi sprijinite in cadrul proiectului ; I.2- Selectarea grupului tinta ce va participa la cursurile organizate in cadrul programului de formare antreprenoriala ; I.3- Derularea programului de formare antreprenoriala ; I.4- Selectarea planurilor de afaceri ce vor fi finantate in cadrul proiectului ; I.5- Organizarea si derularea de intreprinderi simulate ; I.6 -Efectuarea de stagii de practica ; I.7- Furnizarea, de catre administratorul schemei de antreprenoriat, a serviciilor personalizate de consiliere/ consultanta/ mentorat ulterior finalizarii procesului de selectie a planurilor de afaceri ; I.8- Asigurarea infiintarii si demararii functionarii intreprinderilor ce vor realiza planurile de afaceri cu ajutor de minimis in cadrul proiectului.Aceste activitati asigura tranzitia catre obiectivul de baza al proiectului .Obiectivul Specific II (OS-II): Implementarea si monitorizarea a 22 planuri de afaceri Activitatile din etapa de implementare II, contribuie la indeplinirea optima a acestui obiectiv de baza al proiectului: II.1-Decontarea de catre administratorul schemei de antreprenoriat a sumelor aferente implementarii planurilor de afaceri selectate in cadrul proiectului ; II.2-Monitorizarea de catre administratorul schemei de antreprenoriat a functionarii si dezvoltarii afacerilor finantate.Obiectivul Specific III ( OS-III) : Asigurarea sustenabilitatii afacerilor Activitatea III. Asigurarea sustenabilitatii planurilor de afaceri in timpul perioadei de implementare a proiectului , va asigura sustenabilitatea atat in cele 6 luni de proiect , cat si 9 luni dupa implementarea proiectului. Astfel , se asigura realizarea obiectivului III , legat de sustenabilitate.</t>
  </si>
  <si>
    <t>Bacău/Botoşani/Iaşi/Neamţ/Suceava/Vaslui</t>
  </si>
  <si>
    <t>Municipiul Bacău/Municipiul Botoşani/Municipiul Iaşi/Municipiul Piatra Neamţ/Municipiul Suceava/Municipiul Vaslui</t>
  </si>
  <si>
    <t>întreprindere mijlocie/ microîntreprindere</t>
  </si>
  <si>
    <t>SS - Student Startup</t>
  </si>
  <si>
    <t xml:space="preserve">Obiectivul general al proiectului este cresterea numarului de studenti ISCED 5-7 si doctoranzi care isi gasesc un loc de munca prin promovarea culturii antreprenoriale in randul a 344 de studenti ISCED 5-7 si doctoranzi si initierea de afaceri in regiunea de dezvoltare Sud Est, cu accent pe sectoarele economice cu potential competitiv identificate conform Strategiei Nationale pentru CompetitivitateOS1: dezvoltarea competentelor profesionale antreprenoriale a 344 de persoane din regiunea de dezvoltare Sud Est prin servicii de formare profesionala specifice antreprenoriatului, pe parcursul etapei I a proiectului, corespunzatoare primului an de implementare. OS2: dezvoltarea si consolidarea sectoarelor economice cu potential competitiv prevazute in Strategia Nationala pentru Competitivitate (turism si ecoturism, textile si pielarie, constructii, industrii creative, industria auto si componente, TIC, procesarea alimentelor si bauturilor, sanatate si produse farmaceutice, energie si management de mediu, bioeconomie) prin infiintarea a 17 firme care vor activa in aceste sectoare si crearea a minimum 68 locuri de munca (ce vor fi mentinute 6 luni dupa finalizarea celor 12 luni de implementare a planului de afacere selectat pentru finantare). Firmele vor fi infiintate in regiunea de dezvoltare Sud Est, prin acordarea ajutorului de minimis, in urma unui concurs de planuri de afaceri. OS3: dezvoltarea si consolidarea spiritului antreprenorial pentru minimum 17 persoane si maximum 20 persoane ale caror planuri de afaceri au fost selectate pentru finantare, (prin includerea a 3 persoane din lista de rezerva), prin participarea la urmatoarele activitati organizate in proiect, inainte de infiintarea firmelor ale caror planuri de afaceri au fost propuse pentru finantare: activitati practice de infiintare si dezvoltare de intreprinderi simulate si stagii de practica organizate la intreprinderi existente si functionale eligibile in cadrul proiectului, activitati de consiliere / consultanta / mentorat care includ si o vizita de studiu la antreprenori in Portugalia. Participarea la activitatile practice (infiintarea si dezvoltare de intreprinderi simulate si stagii de practica) este sprijinita prin proiect prin primirea de subventii. </t>
  </si>
  <si>
    <t>Obiectiv general: Creșterea competitivității și a gradului de ocupare a absolvenților de învățământ terțiar universitar și non universitar prin promovarea antreprenoriatului și susținerea dezvoltării de afaceri durabile și incluzive în sectoarele economice cu potențial competitiv identificate conform SNC și domeniile de specializare inteligentă conform SNCDI.Ob. sp. 1. Creșterea gradului de conștientizare asupra antreprenoriatului ca platformă de dezvoltare socio-profesională prin derularea unei campanii de informare tip caravană. Pentru realizarea Ob. sp. 1 s-a avut în vedere activitatea 1.1. Rezultatul 1.1. concură la atingerea acestuia.Ob. sp. 2. Dezvoltarea competențelor în domeniul antreprenorial pentru 350 de persoane ce intenționează să își deschidă propria afacere în sectoarele economice cu potențial competitiv identificate conform SNC și domeniile de specializare inteligentă conform SNCDI. Pentru realizarea Ob. sp. 2 s-au avut în vedere activitățile 3,5,6. Rezultatele 1.3., 1.5., 1.6. concură la atingerea acestuia.Ob. sp. 3. Sprijinirea inițierii, derulării și susținerii afacerilor pentru 23 de persoane, beneficiare ale finanțării planurilor de afacere prin servicii de mentorat, consultanță, consiliere și asistență antreprenorială Pentru realizarea Ob. sp. 3 s-au avut în vedere activitățile 1.7., 1.8., 2.1., 2.2. Rezultatele 1.7., 1.8., 2.1., 2.2. concură la atingerea acestuia.Ob. sp. 4. Susținerea și promovarea întreprinderilor finanțate printr-o rețea de antreprenoriat durabil și incluziv, sub forma instituțională a unui Business Hub studențesc Pentru realizarea Ob. sp. 4 s-a avut în vedere activitatea 3.1. Rezultatul 3.1. concură la atingerea acestuia.</t>
  </si>
  <si>
    <t>institut național de cercetare-dezvoltare/instituție de învățământ superior de stat acreditată</t>
  </si>
  <si>
    <t>Antreprenoriat inovativ pentru studenți, în Regiunea Sud Est, AntRES 2.0</t>
  </si>
  <si>
    <t>Obiectivul general al proiectului vizează dezvoltarea competentelor manageriale si antreprenoriale pentru minim 350 de studenți care doresc să demareze o activitate independentă în regiunea Sud-Est și susținerea înființării a minimum 13 intreprinderi care să dezvolte noi afaceri inovative (în sectoarele economice cu potențial competitiv identificate conform SNC și domeniile de specializare inteligentă conform SNCDI) în această zonă. OS1. Dezvoltarea competentelor antreprenoriale si manageriale in vederea initierii unei activitati independente pentru un numar de 350 de studenţi/cursanti, prin participarea la programul de formare antreprenoriala si alte activitati de informare .OS2: Identificarea si selectarea celor mai competitive minim 13/estimat maxim 32 planuri de afaceri, în limita bugetului de minimis al proiectului, pe baza metodologiei de selectie, in vederea finantarii in cadrul proiectului, derularea stagiilor de practica si participarea la intreprinderi simulate pentru persoanele ale caror planuri de afaceri au fost selectate. OS3: Cresterea ocuparii la nivel regional prin infiintarea si demararea activitatii unui numar de minim 13/estimat maxim 32 de noi intreprinderi si crearea a minim 65 de noi locuri de munca in Regiunea Sud-Est</t>
  </si>
  <si>
    <t>instituție de învățământ superior de stat acreditată/organism neguvernamental nonprofit (persoană juridică de drept privat fără scop patrimonial)</t>
  </si>
  <si>
    <t>StudentBiz</t>
  </si>
  <si>
    <t>Obiectivul general al proiectului este sporirea impactului pe piata fortei de muncă a educatiei si a sistemelor de formare si facilitarea tranzitiei de la educaţie la piaţa forţelor de muncă, prin cresterea numărului absolvenilor de învățamant tertiar universitar și non universitar care isi găsesc un loc de muncă in sectoarele economice cu potențial competitiv conform SNC/SNCDI in regiunile mai putin dezvoltate al Romaniei.OS1.Cresterea gradului de informare a min 1000 de persoane – studenti-masteranzi (ISCED 5-7)/doctoranzi/cursanti ICSED 4 cf Ghid cu domiciliul/resedinta in oricare din regiunile tarii, care doresc sa deschida o afacere in sectoarele economice cu potențial competitiv conform SNC/SNCDI in regiunile mai putin dezvoltate al Romaniei cu privire la oportunitatile de antreprenoriat si ocupare, printr-o campanie privind selectia GT si a planurilor de afaceriOS.2 Creșterea nivelului de pregătire a min. 345 membri GT, dintre care min 40% femei, in infiintarea si dezvoltarea de afaceri, prin furnizarea de cursuri de competente antreprenorialeOS.3 Infiintarea a 18 noi afaceri care vor angaja min 72 de persoane (din care min 18 membri ai GT), prin dezvoltarea si implementarea unei scheme de minimisOS.4 Oferirea de asistenta si monitorizare integrate pentru infiintarea, dezvoltarea si sustenabilitatea celor 18 de afaceri finantate si celor min 72 de locuri de munca aferente</t>
  </si>
  <si>
    <t>Bucureşti/Alba/Iaşi/Cluj/Prahova/Constanţa/Dolj/Timiş</t>
  </si>
  <si>
    <t>Municipiul Bucureşti/Judeţul Alba/Judeţul Iaşi/Judeţul Cluj/Judeţul Prahova/Judeţul Constanţa/Judeţul Dolj/Judeţul Timiş</t>
  </si>
  <si>
    <t>organism neguvernamental nonprofit (persoană juridică de drept privat fără scop patrimonial)/instituție de învățământ superior particulară acreditată/instituție de învățământ superior de stat acreditată</t>
  </si>
  <si>
    <t>AA1/04.09.2018
AA2/17.09.2018
AA3/08.02.2019
AA5/27.05.2020
AA6/17.08.2020
AA7/28.01.2021  AA8/22.07.2021  AA9/04.08.2021 AA10/17.12.2021</t>
  </si>
  <si>
    <t xml:space="preserve">AA1/11.12.2019
AA2/13.02.2019
AA3/09.08.2019
AA4/10.02.2020
AA5/05.03.2020
AA6/11.03.2020
AA7/06.08.2020
AA8/11.11.2020
AA9/03.11.2021
</t>
  </si>
  <si>
    <t>AA1/18.03.2020
AA2/01.09.2020
AA3/06.01.2021
AA4/12.04.2021
AA5/19.07.2021
AA6/19.10.2021
AA7/11.11.2021</t>
  </si>
  <si>
    <t>AA1/29.07.2020
AA2/22.01.2021
AA3/23.03.2021  AA4/13.04.2021
AA5/28.07.2021
AA6/14.12.2021</t>
  </si>
  <si>
    <t>AA1/03.04.2021
AA2/03.11.2021</t>
  </si>
  <si>
    <t>AA1/19.10.2020
AA2/12.02.2021   AA3/18.05.2021 AA4/22.06.2021 AA5/19.08.2021 AA6/15.12.2021</t>
  </si>
  <si>
    <t>AA1/22.01.2021 AA2/05.04.2021, AA3/ 13.10.2021, AA4/17.12.2021</t>
  </si>
  <si>
    <t>AA1/14.12.2021</t>
  </si>
  <si>
    <t>Act aditional nr.1/21.10.2021           Act aditional nr.2/14.12.2021</t>
  </si>
  <si>
    <t>AA1/28.09.2021
AA2/26.10.2021
AA3/16.12.2021</t>
  </si>
  <si>
    <t>AA1/10.12.2021</t>
  </si>
  <si>
    <t>AA1/21.12.2021</t>
  </si>
  <si>
    <t>StartUPT</t>
  </si>
  <si>
    <t>OBIECTIVUL GENERAL AL PROIECTULUI îl constituie încurajarea spiritului antreprenorial si generarea unui numar de min. 20 de afaceri
în cele 7 regiuni mai puþin dezvoltate din România, prin *masuri de promovare a culturii antreprenoriale, prin *sesiuni de formare specifica
si prin *acordarea de subvenþii, studenþilor care doresc sa-si înfiinþeze o întreprindere, în una din aceste regiuni.</t>
  </si>
  <si>
    <t xml:space="preserve"> Alba, Brasov, Covasna, Harghita, Mures, Sibiu; Bacau, Botosani, Iasi, Neamt, Suceava, Vaslui, Bihor, Bistrita Nasaud, Cluj, Maramures, Satu-Mare, Salaj, Arges, Calarasi, Dâmbovita, Giurgiu, Ialomita, Prahova, Teleorman; Braila, Buzau, Constanta, Galati, Tulcea, Vrancea, Dolj, Gorj, Mehedinti, Olt, Vâlcea, Arad, Caras-Severin, Hunedoara, Timis;
</t>
  </si>
  <si>
    <t xml:space="preserve"> judetele: Alba, Brasov, Covasna, Harghita, Mures, Sibiu; Bacau, Botosani, Iasi, Neamt, Suceava, Vaslui, Bihor, Bistrita Nasaud, Cluj, Maramures, Satu-Mare, Salaj, Arges, Calarasi, Dâmbovita, Giurgiu, Ialomita, Prahova, Teleorman; Braila, Buzau, Constanta, Galati, Tulcea, Vrancea, Dolj, Gorj, Mehedinti, Olt, Vâlcea, Arad, Caras-Severin, Hunedoara, Timis;</t>
  </si>
  <si>
    <t>L - institutie de învatamânt superior de stat acreditata/ P1 întreprindere mica</t>
  </si>
  <si>
    <t>Antreprenoriat Inovativ pentru Studenti - AIS</t>
  </si>
  <si>
    <t>Alba, Brasov, Covasna, Harghita, Mures, Sibiu; Bacau, Botosani, Iasi, Neamt, Suceava, Vaslui, Bihor, Bistrita Nasaud, Cluj, Maramures, Satu-Mare, Salaj, Arges, Calarasi, Dâmbovita, Giurgiu, Ialomita, Prahova, Teleorman; Braila, Buzau, Constanta, Galati, Tulcea, Vrancea, Dolj, Gorj, Mehedinti, Olt, Vâlcea, Arad, Caras-Severin, Hunedoara, Timis;</t>
  </si>
  <si>
    <t>judetele: Alba, Brasov, Covasna, Harghita, Mures, Sibiu; Bacau, Botosani, Iasi, Neamt, Suceava, Vaslui, Bihor, Bistrita Nasaud, Cluj, Maramures, Satu-Mare, Salaj, Arges, Calarasi, Dâmbovita, Giurgiu, Ialomita, Prahova, Teleorman; Braila, Buzau, Constanta, Galati, Tulcea, Vrancea, Dolj, Gorj, Mehedinti, Olt, Vâlcea, Arad, Caras-Severin, Hunedoara, Timis;</t>
  </si>
  <si>
    <t>L - camera de comert/ P1 institutie de învatamânt superior particulara acreditata/P2 întreprindere mica/P 3 camera de comert</t>
  </si>
  <si>
    <t>SIA - Studenti Inovatori, viitori Antreprenori</t>
  </si>
  <si>
    <t>OBIECTIVUL GENERAL AL PROIECTULUI îl constituie încurajarea spiritului antreprenorial si generarea unui numar de min. 20 de afaceri
în cele 7 regiuni mai puþin dezvoltate din România, prin *masuri de promovare a culturii antreprenoriale, prin *sesiuni de formare specifica
si prin *acordarea de subvenþii, studenþilor care doresc sa-si înfiinþeze o întreprindere, în una din aceste regiuni.
Cele 20 de întreprinderi sprijinite vor activa în sectoarele competitive identificate prin SNC sau în domeniile/subdomeniile de dezvoltare
inteligenta si sanatate identificate prin SNCDI.</t>
  </si>
  <si>
    <t>L - întreprindere mica/ P1 organism neguvernamental nonprofit (persoana juridica de drept privat fara scop patrimonial)</t>
  </si>
  <si>
    <t>INSPIRE 2020! – Afaceri inovative pentru un mediu antreprenorial de succes</t>
  </si>
  <si>
    <t>Obiectivul general al proiectului ’’INSPIRE 2020! – Afaceri inovative pentru un mediu antreprenorial de succes’’, ID MySMIS 142110
consta în cresterea ratei de ocupare a studenþilor, prin derularea unui program integrat de antreprenoriat, în cadrul caruia 350 de studenþi
vor beneficia de formare autorizata în dezvoltarea de Competente antreprenoriale, iar 22 dintre acestia, cu initiative antreprenoriale si cu
planuri de afaceri viabile vor fi selectati pentru a beneficia de un program intensiv de pregatire antreprenoriala (mentorat, consultanta,
stagii de practica si intreprinderi simulate), precum si de sprijin financiar în valoare de 287.000 lei pentru implementarea planurilor de
afaceri timp de 12 luni, creand totodata minim 66 de noi locuri de munca în cel mult 6 luni de la demararea implementarii planurilor de
afaceri.</t>
  </si>
  <si>
    <t>Bucuresti, Alba, Brasov, Covasna, Harghita, Mures, Sibiu; Bacau, Botosani, Iasi, Neamt, Suceava, Vaslui, Bihor, Bistrita Nasaud, Cluj, Maramures, Satu-Mare, Salaj, Arges, Calarasi, Dâmbovita, Giurgiu, Ialomita, Prahova, Teleorman; Braila, Buzau, Constanta, Galati, Tulcea, Vrancea, Dolj, Gorj, Mehedinti, Olt, Vâlcea, Arad, Caras-Severin, Hunedoara, Timis;</t>
  </si>
  <si>
    <t>Municipiul Bucuresti,  judetele: Alba, Brasov, Covasna, Harghita, Mures, Sibiu; Bacau, Botosani, Iasi, Neamt, Suceava, Vaslui, Bihor, Bistrita Nasaud, Cluj, Maramures, Satu-Mare, Salaj, Arges, Calarasi, Dâmbovita, Giurgiu, Ialomita, Prahova, Teleorman; Braila, Buzau, Constanta, Galati, Tulcea, Vrancea, Dolj, Gorj, Mehedinti, Olt, Vâlcea, Arad, Caras-Severin, Hunedoara, Timis;</t>
  </si>
  <si>
    <t>UBTECH 2020 – Program inovativ de antreprenoriat pentru afaceri de succes</t>
  </si>
  <si>
    <t>Obiectivul general al proiectului UBTECH 2020 – Program inovativ de antreprenoriat pentru afaceri de succes consta în cresterea ratei de
ocupare a studenþilor, prin derularea unui program integrat de antreprenoriat, în cadrul caruia 350 de studenþi vor beneficia de formare
autorizata în dezvoltarea de Competenþe antreprenoriale, iar 22 dintre acestia, cu initiative antreprenoriale si cu planuri de afaceri viabile
vor fi selectati pentru a beneficia de un program intensiv de pregatire antreprenoriala (mentorat, consultanta, stagii de practica si
intreprinderi simulate), precum si de sprijin financiar în valoare de 287.000 lei pentru implementarea planurilor de afaceri timp de 12 luni,
creând totodata minim 66 de noi locuri de munca în cel mult 6 luni de la demararea implementarii planurilor de afaceri.</t>
  </si>
  <si>
    <t>Student antreprenor in regiunea Sud Muntenia</t>
  </si>
  <si>
    <t>Obiectivul general al proiectului este cresterea numarului de absolventi de invatamant tertiar universitar care isi gasesc un loc de munca
ca urmare a dezvoltarii unui program compex de sprijin in vederea ocuparii pe cont propriu prin dezvoltare antreprenoriala in vederea
dezvoltarii unei afaceri intr-unul din sectoarele idetificate ca si competitive prin intermediul Strategiei Nationale pentru Competitivitate
2014-2020 (SNC2014-2020) in corelare cu domeniile de specializare inteligenta identificate prin intermediul Strategiei Nationale pentru
Cercetare Dezvoltare Inovare 2014-2020.</t>
  </si>
  <si>
    <t xml:space="preserve">Arges,  Calarasi, Dâmbovita, Giurgiu, Ialomita, Prahova, Teleorman; </t>
  </si>
  <si>
    <t xml:space="preserve">Judetele:  Arges,  Calarasi, Dâmbovita, Giurgiu, Ialomita, Prahova, Teleorman; </t>
  </si>
  <si>
    <t>L: organism neguvernamental nonprofit (persoana juridica de drept privat fara scop patrimonial)/P 1 microîntreprindere</t>
  </si>
  <si>
    <t>Student antreprenor in regiunea Centru</t>
  </si>
  <si>
    <t xml:space="preserve">Alba, Brasov, Covasna, Harghita, Mures, Sibiu;
</t>
  </si>
  <si>
    <t>OBIECTIVUL GENERAL AL PROIECTULUI: Crearea unui ecosistem inovator si sustenabil, favorabil dezvoltarii si exersarii aptitudinilor
antreprenoriale a 341 de studenti la arhitectura si specialitati conexe in vederea cresterii angajabilitatii ca urmare a crearii de locuri de
munca in afaceri din sectoarele economice cu potential competitiv.</t>
  </si>
  <si>
    <t>L: întreprindere mica/P 1 institutie de învatamânt superior de stat acreditata/P2 organism neguvernamental nonprofit (persoana juridica de drept privat fara scop patrimonial)</t>
  </si>
  <si>
    <t>Nr. 1/03.08.2018
Nr. 2/23.08.2018
Nr. 3/20.11.2018
Nr. 4/27.11.2018
Nr. 5/01.02.2019
Nr. 6/15.05.2019
Nr. 7/23.08.2019
Nr. 8/14.11.2019
Nr. 9/31.01.2020
Nr. 10/02.04.2020
Nr. 11/26.06.2020
Nr. 12/14.05.2021
Nr. 13/10.12.2021</t>
  </si>
  <si>
    <t>Nr. 1/14.03.2018
Nr. 2/28.06.2018
Nr. 3/12.09.2018
Nr. 4/14.12.2018
Nr. 5/09.07.2019
Nr. 6/12.11.2019
IN5/19.03.2020
Nr. 7/03.08.2020
Nr. 8/04.09.2020
Nr. 9/12.01.2021
Nr. 10/19.02.2021
Nr. 11/06.05.2021
Nr. 12/15.11.2021
Nr. 13/27.12.2021</t>
  </si>
  <si>
    <t>Nr. 1/31.07.2018
Nr. 2/13.09.2018
Nr. 3/25.04.2019
Nr. 4/09.07.2019
Nr. 5/01.10.2019
IN5/19.03.2020
Nr. 6/05.06.2020
Nr. 7/10.09.2020
Nr. 8/16.10.2020
Nr. 9/05.07.2021
Nr. 10/16.12.2021</t>
  </si>
  <si>
    <t>Nr. 1/29.10.2021
Nr. 2/20.12.2021</t>
  </si>
  <si>
    <t>Nr. 1/23.02.2021
Nr. 2/29.12.2021</t>
  </si>
  <si>
    <t>Nr. 1/10.06.2021
Nr. 2/22.12.2021</t>
  </si>
  <si>
    <t>Nr. 1/13.07.2021
Nr. 2/13.12.2021</t>
  </si>
  <si>
    <t>Nr. 1/27.12.2021</t>
  </si>
  <si>
    <t>AP 4 Incluziunea socială şi combaterea sărăciei; OS 9 Creşterea numărului de persoane care beneficiază de programe de sănătate şi de servicii orientate către prevenţie, depistare precoce (screening), diagnostic şi tratament precoce pentru principalele patologii; PI (iv) creşterea accesului la servicii accesibile, durabile şi de înalta calitate, inclusiv asistenţă medicală şi servicii sociale de interes general</t>
  </si>
  <si>
    <t>Sprijin pentru personalul din sanatate implicat direct în transportul, echiparea, evaluarea, diagnosticarea si tratamentul pacientilor infectati cu COVID-19</t>
  </si>
  <si>
    <t>Bucuresti, Alba Iulia, Brasov, Sf. Gheorghe, Miercurea Ciuc, Tg. Mures, Sibiu, Bacau, Botosani, Iasi, Piatra Neamt, Suceava, Vaslui, Oradea, Bistrita, Cluj Napoca, Baia Mare, Satu Mare, Zalau, Pitesti, Calarasi, Targoviste, Giurgiu, Slobozia, Focsani, Tg. Jiu, Buzau, Galati, Constanta, Tulcea, Slatina, Drobeta Tr. Severin, Timisoara, Arad, Resita, Deva, Targoviste, Ploiesti, Craiova, Rm. Valcea, Braila, Alexandria</t>
  </si>
  <si>
    <t>ACTINEETs 1 RMPD - Activare tineri NEETs</t>
  </si>
  <si>
    <t>Obiectivul general al proiectului il reprezinta creşterea oportunităţilor pentru încadrarea a 11.500 tineri NEETs cu vârsta cuprinsă între 16 şi 29 de ani, şomeri înregistraţi la Serviciul Public de Ocupare (SPO) prin subvenţionarea locurilor de munca.</t>
  </si>
  <si>
    <t>Alba, Brasov, Covasna, Harghita, Mures, Sibiu, Arges, Calarasi, Dambovita, Giurgiu, Ialomita, Prahova, Teleorman, Braila, Buzau, Constanta, Galati, Tulcea, Vrancea, Gorj, Dolj, Mehedinti, Olt, Valcea</t>
  </si>
  <si>
    <t>Alba Iulia, Brasov, Sf. Gheorghe, Miercurea Ciuc, Tg. Mures, Sibiu, Pitesti, Calarasi, Targoviste, Giurgiu, Slobozia, Focsani, Tg. Jiu, Buzau, Galati, Constanta, Tulcea, Slatina, Drobeta Tr. Severin,</t>
  </si>
  <si>
    <t>1/26.07.2019; 2/28.02.2020 ; 3/20.12.2021</t>
  </si>
  <si>
    <t>1/21.09.2020,
2/15.06.2021
3/22.12.2021</t>
  </si>
  <si>
    <t>1 / 05.10.2021</t>
  </si>
  <si>
    <t>AA1/27.05.2021; 2/23.07.2021; 3/13.12.2021</t>
  </si>
  <si>
    <t>1/03.06.2021; 2/30.08.2021; 3/17.12.2021</t>
  </si>
  <si>
    <t>1./28.06.2021; 2 / 22.12.2021</t>
  </si>
  <si>
    <t>1./20.09.2021, 2./08.12.2021</t>
  </si>
  <si>
    <t>1./05.08.2021, 2./14.12.2021</t>
  </si>
  <si>
    <t>e-Antreprenor</t>
  </si>
  <si>
    <t>L: UNIVERSITATEA PENTRU STIINTELE VIETII "ION IONESCU DE LA BRAD" DIN IASI (CUI 4541840); Parteneri -11688836-FUNDATIA "CORONA"</t>
  </si>
  <si>
    <t>Proiectul va fi implementat la nivelul regiunilor Nord Est si Sud Est si va contibui la cresterea gradului de ocupare al absolventilor de
invatamant superior in domenii de activitate identificate ca fiind de viitor cu un real potential de dezvoltare la nivelul celor 2 regiuni
mentionate. Totodata, va contribui la reducerea perioadei de timp pe care o petrec absolventii pentru cautarea unui loc de munca in
vederea angajarii.</t>
  </si>
  <si>
    <t>Judeţul Vrancea Judeţul Tulcea Judeţul Galaţi Judeţul Constanţa Judeţul Buzău Judeţul Brăila Judeţul Vaslui Judeţul Suceava Judeţul Neamţ Judeţul Iaşi Judeţul Botoşani Judeţul Bacău</t>
  </si>
  <si>
    <t>LP-institutie de învatamânt superior de stat acreditata, P1- ONG</t>
  </si>
  <si>
    <t>Student - Antreprenor - antreprenoriat pentru viitor!</t>
  </si>
  <si>
    <t>L: ASOCIAŢIA PENTRU DEZVOLTARE ŞI PROMOVARE SOCIO ECONOMICĂ " CATALACTICA " FILIALA TELEORMAN (CUI 14903661); Parteneri -29203305-CENTRUL DE DEZVOLTARE SOCIALĂ T  CO</t>
  </si>
  <si>
    <t>Obiectivul general al proiectului consta in facilitarea accesului la educatie competitiva pentru crearea unei economii inteligente, prin
sprijinirea antreprenoriatului si ocuparii in randul studentilor astfel incat sa fie sustinuta cresterea numarului absolventilor de invatamant
tertiar universitar care isi gasesc un loc de munca urmare a accesului la activitati de invatare la un potential loc de munca / cercetare/
inovare, cu accent pe sectoarele economice cu potential competitiv identificate conform SNC si domeniile de specializare inteligenta
conform SNCDI.</t>
  </si>
  <si>
    <t>LP: organism neguvernamental nonprofit (persoana juridica de drept privat fara scop patrimonial); P: organism neguvernamental nonprofit (persoana juridica de drept privat fara scop patrimonial)</t>
  </si>
  <si>
    <t>Educația juridică și antreprenorială - cheia succesului în afaceri! (IUS SMART)</t>
  </si>
  <si>
    <t>Dezvoltarea competenþelor juridice si antreprenoriale pentru 350 de studenti din cadrul UAIC si incurajarea infiintarii si dezvoltarii
de întreprinderi mici si mijlocii care activeaza în sectoarele economice cu potenþial competitiv identificate conform SNC sau în domenile de
specializare inteligenta conform SNCDI.</t>
  </si>
  <si>
    <t>EDUCATIE si PROFIT</t>
  </si>
  <si>
    <t>L: FUNDATIA "CORONA" (CUI 11688836); Parteneri -4541840-UNIVERSITATEA PENTRU STIINTELE VIETII "ION IONESCU DE LA BRAD" DIN 3422492-CAMERA DE COMERT SI INDUSTRIE A JUDETULUI IASI</t>
  </si>
  <si>
    <t>Sustinerea antreprenoriatului si consolidarea gradului de ocupare al absolventilor din invatamantul superior din Regiunile Nord Est si Sud
Est in domenii de activitate cu potential competitiv identificate conform SNC si domenii de specializare inteligenta conform SNCDI.</t>
  </si>
  <si>
    <t>LP-ONG, P1 - institutie de invatamant superior acreditata, P2-camera de comert</t>
  </si>
  <si>
    <t>Atelierul de business</t>
  </si>
  <si>
    <t>L: ASOCIAŢIA GRUP DE ACŢIUNE LOCALĂ BUCOVINA DE MUNTE (CUI 29161897); Parteneri -21040008-BEST SMART CONSULTING SRL12654670-INSTITUTUL NATIONAL DE CERCETARE-DEZVOLTARE IN TURISM - I.N.C.D.T.</t>
  </si>
  <si>
    <t>Scopul proiectului este creşterea numărului absolvenţilor de învăţământ terţiar universitar şi non universitar care îşi găsesc un loc de muncă urmare a accesului la activităţi de învăţare la un potenţial loc de muncă / cercetare/ inovare, cu accent pe sectoarele economice cu potenţial competitiv identificate conform SNC şi domeniile de specializare inteligentă conform SNCDI prin formarea in domeniul antreprenoriatului pentru 341 studenti, doctoranzi si cursanti din regiunile mai putin dezvoltate ale Romaniei, prin derularea de activitati de aprofundarea a competentelor antreprenoriale si profesionale (stagii de practica, consiliere antreprenoriala) si acordarea de micro-granturi pentru 26 persoane (ca urmare a activitatii de selectie de planuri de afaceri) din grupul tinta din regiunile mai putin dezvoltate ale Romaniei.</t>
  </si>
  <si>
    <t>Nord-Vest Nord-Est Centru Sud-Est Sud - Muntenia Bucureşti - Ilfov Vest Sud-Vest Oltenia</t>
  </si>
  <si>
    <t xml:space="preserve">Alba Constanţa Buzău Brăila Teleorman Prahova Ialomiţa Giurgiu Dâmboviţa Călăraşi Argeş Sălaj Satu Mare Ilfov Bucureşti Timiş Hunedoara Caraş-Severin Arad Vâlcea Olt Mehedinţi Gorj Dolj Vrancea Tulcea Galaţi Brasov Covasna Harghita Mures Sibiu Bacau  Botosani Iasi  Neamt  Suceava Vaslui  Bihor  Bistarita-Nasaud  Maramures 
</t>
  </si>
  <si>
    <t xml:space="preserve">Judeţul Alba Judeţul Constanţa Judeţul Buzău Judeţul Brăila Judeţul Teleorman Judeţul Prahova Judeţul Ialomiţa Judeţul Giurgiu Judeţul Dâmboviţa Judeţul Călăraşi Judeţul Argeş Judeţul Sălaj Judeţul Satu Mare Judeţul Ilfov Municipiul Bucureşti Judeţul Timiş Judeţul Hunedoara Judeţul Caraş-Severin Judeţul Arad Judeţul Vâlcea Judeţul Olt Judeţul Mehedinţi Judeţul Gorj Judeţul Dolj Judeţul Vrancea Judeţul Tulcea Judeţul Galaţi Judetul Brasov Judetul Covasna Judetul Harghita Judetul Mures Judetul Sibiu Judetul Bacau Judetul Botosani Judetul Iasi Judetul Neamt Judetul Suceava Judetul Vaslui Judetul Bihor Judetul Bistarita-Nasaud Judetul Maramures </t>
  </si>
  <si>
    <t>LP:ONG; P1:I.N.C.D.T.Bucuresti; P2:SRL</t>
  </si>
  <si>
    <t>STAR - Sustinerea Tinerilor pentru Afaceri Reusite</t>
  </si>
  <si>
    <t xml:space="preserve">Obiectivul general al proiectului ``STAR - Susţinerea Tinerilor pentru Afaceri Reuşite``, ID MySMIS 142152 constă în creşterea ratei de ocupare a studenţilor, prin derularea unui program integrat de antreprenoriat, în cadrul căruia 350 de studenţi vor beneficia de formare autorizată în dezvoltarea de Competenţe antreprenoriale, iar 22 dintre acestia, cu initiative antreprenoriale şi cu planuri de afaceri viabile vor fi selectati pentru a beneficia de un program intensiv de pregatire antreprenoriala (mentorat, consultanta, stagii de practica si intreprinderi simulate), precum şi de sprijin financiar în valoare de 287.000 lei pentru implementarea planurilor de afaceri timp de 12 luni, creând totodată minim 66 de noi locuri de muncă în cel mult 6 luni de la demararea implementarii planurilor de afaceri. </t>
  </si>
  <si>
    <t>Centru Vest Sud-Vest Oltenia Sud-Est Sud - Muntenia Nord-Vest Nord-Est</t>
  </si>
  <si>
    <t>Sibiu Mureş Harghita Covasna Braşov Alba Timiş Hunedoara Caraş-Severin Arad Vâlcea Olt Mehedinţi Gorj Dolj Vrancea Tulcea Galaţi Constanţa Buzău Brăila Teleorman Prahova Ialomiţa Giurgiu Dâmboviţa Călăraşi Argeş Sălaj Satu Mare Maramureş Cluj Bistriţa-Năsăud Bihor Vaslui Suceava Neamţ Iaşi Botoşani Bacău</t>
  </si>
  <si>
    <t xml:space="preserve">Judeţul Sibiu Judeţul Mureş Judeţul Harghita Judeţul Covasna Judeţul Braşov Judeţul Alba Judeţul Timiş Judeţul Hunedoara Judeţul Caraş-Severin Judeţul Arad Judeţul Vâlcea Judeţul Olt Judeţul Mehedinţi Judeţul Gorj Judeţul Dolj Judeţul Vrancea Judeţul Tulcea Judeţul Galaţi Judeţul Constanţa Judeţul Buzău Judeţul Brăila Judeţul Teleorman Judeţul Prahova Judeţul Ialomiţa Judeţul Giurgiu Judeţul Dâmboviţa Judeţul Călăraşi Judeţul Argeş Judeţul Sălaj Judeţul Satu Mare Judeţul Maramureş Judeţul Cluj Judeţul Bistriţa-Năsăud Judeţul Bihor Judeţul Vaslui Judeţul Suceava Judeţul Neamţ Judeţul Iaşi Judeţul Botoşani Judeţul Bacău
</t>
  </si>
  <si>
    <t>L: public - institutie de invatamant superior de stat</t>
  </si>
  <si>
    <t>SMART INNOVATE! – Studenți Motivați în Afaceri Responsabile și Tehnologizate Inovativ</t>
  </si>
  <si>
    <t>L: EASTERN MARKETING INSIGHTS S.R.L. (CUI 16638588); Parteneri -18739031-ASOCIATIA "IUBIRE SI INCREDERE"</t>
  </si>
  <si>
    <t>Obiectivul general al proiectului îl reprezintă facilitarea inserþiei pe piaþa muncii a absolvenþilor de învaþamânt terþiar în corelare cu nevoile pieþei muncii prin susþinerea înfiinþarii a 22 de întreprinderi cu profil non-agricol în Regiunea Nord-Est.</t>
  </si>
  <si>
    <t>Judeţul Vaslui Judeţul Suceava Judeţul Neamţ Judeţul Iaşi Judeţul Botoşani Judeţul Bacău</t>
  </si>
  <si>
    <t xml:space="preserve">Lider de parteneriat: microîntreprindere; P1 - organism neguvernamental nonprofit; </t>
  </si>
  <si>
    <t>Un pas spre viitor prin actiune si inovare</t>
  </si>
  <si>
    <t>Cresterea nr de absolventi de invatamant tertiar,universitar si nonuniversitar care isi gasesc un loc de munca ca urmare a accesului la activitati de invatare</t>
  </si>
  <si>
    <t>Lider parteneriat:Institutie de invatamant superior
 particular acreditata
P1: Privat
P2:Privat</t>
  </si>
  <si>
    <t>Fii SMART! – Student Implicat in Dezvoltarea Start-up-urilor de Succes</t>
  </si>
  <si>
    <t>L: CAMERA CONSULTANTILOR FISCALI (CUI 18677087); Parteneri -36575638-ROYAL AUDIT HOUSE SRL</t>
  </si>
  <si>
    <t>Obiectivul general al proiectului „Fii SMART! – Student Implicat in Dezvoltarea Start-up-urilor de Succes” consta în cresterea ratei de
ocupare a studenþilor, prin derularea unui program integrat de antreprenoriat, în cadrul caruia 350 de studenþi vor beneficia de formare
autorizata în dezvoltarea de Competenþe antreprenoriale, iar 22 dintre acestia, cu initiative antreprenoriale si cu planuri de afaceri viabile
vor fi selectati pentru a beneficia de un program intensiv de pregatire antreprenoriala (mentorat, consultanta, stagii de practica si
intreprinderi simulate), precum si de sprijin financiar în valoare de 287.000 lei pentru implementarea planurilor de afaceri timp de 12 luni,
creând totodata minim 66 de noi locuri de munca în cel mult 6 luni de la demararea implementarii planurilor de afaceri. Sustenabilitatea
afacerilor va fi asigurata prin intermediul unui Centrului Inovativ de Antreprenoriat (C.I.A.) prin care se vor dezvolta mecanisme de
sustinere si promovare a tuturor intreprinderilor infiintate si finantate in cadrul proiectului pentru o perioada de 6 luni in timpul implementarii
proiectului si a minimum 70% din intreprinderile infiintate timp de 9 luni de la finalizarea implementarii proiectului, inclusiv prin elaborarea
unei propuneri de politici publice si a unor masuri pentru diseminarea, valorificarea si transferul de bune practici, facilitând astfel o
dezvoltare durabila a mediului antreprenorial din România.</t>
  </si>
  <si>
    <t>Sud - Muntenia Nord-Vest Nord-Est Centru Bucureşti - Ilfov Vest Sud-Vest Oltenia Sud-Est</t>
  </si>
  <si>
    <t>Judeţul Ialomiţa Judeţul Giurgiu Judeţul Dâmboviţa Judeţul Călăraşi Judeţul Argeş Judeţul Sălaj Judeţul Satu Mare Judeţul Maramureş Judeţul Cluj Judeţul Bistriţa-Năsăud Judeţul Bihor Judeţul Vaslui Judeţul Suceava Judeţul Neamţ Judeţul Iaşi Judeţul Botoşani Judeţul Bacău Judeţul Sibiu Judeţul Mureş Judeţul Harghita Judeţul Covasna Judeţul Braşov Municipiul Bucureşti Judeţul Alba Judeţul Timiş Judeţul Hunedoara Judeţul Caraş-Severin Judeţul Arad Judeţul Vâlcea Judeţul Olt Judeţul Mehedinţi Judeţul Gorj Judeţul Dolj Judeţul Vrancea Judeţul Tulcea Judeţul Galaţi Judeţul Constanţa Judeţul Buzău Judeţul Brăila Judeţul Teleorman Judeţul Prahova</t>
  </si>
  <si>
    <t xml:space="preserve">Ialomiţa Giurgiu Dâmboviţa Călăraşi Argeş Sălaj Satu Mare Maramureş Cluj Bistriţa-Năsăud Bihor Vaslui Suceava Neamţ Iaşi Botoşani Bacău Sibiu Mureş Harghita Covasna Braşov Bucureşti Alba Timiş Hunedoara Caraş-Severin Arad Vâlcea Olt Mehedinţi Gorj Dolj Vrancea Tulcea Galaţi Constanţa Buzău Brăila Teleorman Prahova </t>
  </si>
  <si>
    <t>B :ONG;   M1:microintreprindere</t>
  </si>
  <si>
    <t>AA1/27/11/2018; AA2/14/12/2018; AA3/16/09/2019; AA4/05/12/2019; AA5/22/04/2020; AA6/30/08/2021; AA7/31/12/2021</t>
  </si>
  <si>
    <t>AA1/23/03/2020; AA2/14/05/2020; AA3/21/08/2020; AA4/31/12/2021
are AA de suspendare implementare</t>
  </si>
  <si>
    <t>AA1/30/12/2021</t>
  </si>
  <si>
    <t>AA1/02.11.2020; AA2/11/05/2021; AA3/10/12/2021</t>
  </si>
  <si>
    <t>AA1/02/02/2021; AA2/16/12/2021</t>
  </si>
  <si>
    <t>AA1/14/05/2021; AA2/21/07/2021; AA3/14/10/2021; AA4/21/12/2021</t>
  </si>
  <si>
    <t>AA1/13/12/2021; A fost suspendat cf Instructiunii 7</t>
  </si>
  <si>
    <t>AA1/18/02/2021; AA2/10/12/2021</t>
  </si>
  <si>
    <t>AA1/03/02/2021; AA2/10/12/2021</t>
  </si>
  <si>
    <t>AA1/23/07/2021; AA2/28/12/2021</t>
  </si>
  <si>
    <t>AA1/27/05/2021; AA2/30/08/2021; AA3/08/12/2021</t>
  </si>
  <si>
    <t>AA1/17/06/2021; AA2/13/08/2021; AA3/15/12/2021</t>
  </si>
  <si>
    <t>AA1/17/08/2021; AA2/16/12/2021</t>
  </si>
  <si>
    <t>AA1/30/08/2021; AA2/29/12/2021</t>
  </si>
  <si>
    <t>AA1/11/08/2021; AA2/22/12/2021</t>
  </si>
  <si>
    <t>AA1/21/12/2021</t>
  </si>
  <si>
    <t>Fii antreprenor!</t>
  </si>
  <si>
    <t>Proiectul vizeaza reducerea numarului de persoane aflate în risc de saracie si excluziune sociala din comunitaþile marginalizate (roma si non-roma) din Municipiul Resiþa, zonele vizate de strategie, prin implementarea de masuri/operaþiuni integrate în contextul mecanismului de DLRC pentru un numar de 112 persoane din care minim 25 persoane sunt de etnie roma.</t>
  </si>
  <si>
    <t>ȘANSA –ȘANSĂ -ACCEPTARE-NEDISCRIMINARE-SIGURANȚĂ-ACCES</t>
  </si>
  <si>
    <t>Proiectul vizeaza reducerea numarului de persoane aflate în risc de saracie si excluziune sociala din comunitatile marginalizate (roma si non-roma) din Municipiul Resiþa, cu accent pe cele cu populaþie apartinând minoritatii roma, prin implementarea de masuri/ operaþiuni integrate în contextul mecanismului de DLRC.</t>
  </si>
  <si>
    <t>LP: organism neguvernamental nonprofit (persoana juridica de drept privat fara scop patrimonial)/ P1: unitate administrativ teritorială la nivel local/ P2: institutii publice aflate în subordinea sau sub coordonarea consiliului local/primarului</t>
  </si>
  <si>
    <t>POOL 4 NEETs</t>
  </si>
  <si>
    <t>Proiectul vizeaza cresterea oportunitatilor de ocupare si facilitarea integrarii pe piata muncii pentru 371 de tineri NEETs din Regiunile de Dezvoltare Nord- Vest, Nord-Est, Centru si Vest prin oferirea de pachete integrate si personalizate de masuri active, inclusiv prin recunoasterea si certificarea rezultatelor invatarii dobandite in contexte non-formale si informale corelate cu nevoile pietei muncii pe parcursul a 24 de luni.</t>
  </si>
  <si>
    <t>Alba, Brasov, Covasna, Harghita, Mures, Sibiu, Bacau, Botosani, Iasi,Neamț, Suceava, Vaslui, Bihor, Bistrita-Nasaud, Cluj, Maramures, Satu-Mare, Salaj, Arad, Caraș-Severin, Hunedoara, Timiș</t>
  </si>
  <si>
    <t>LP: Întreprindere mică/ P1: organism neguvernamental nonprofit (persoană juridică de drept privat fără scop patrimonial)</t>
  </si>
  <si>
    <t>AZ NEETs</t>
  </si>
  <si>
    <t>Proiectul vizeaza cresterea oportunitatilor de ocupare si facilitarea integrarii pe piata muncii pentru 371 de tineri NEETs din Regiunile de Dezvoltare Nord-Est, Centru si Vest prin oferirea de pachete integrate si personalizate de masuri active, inclusiv prin recunoasterea si certificarea rezultatelor invatarii dobandite in contexte non-formale si informale corelate cu nevoile pietei muncii pe parcursul a 24 de luni.</t>
  </si>
  <si>
    <t>Alba, Brasov, Covasna, Harghita, Mures, Sibiu, Bacau, Botosani, Iasi,Neamț, Suceava, Vaslui, Arad, Caraș-Severin, Hunedoara, Timiș</t>
  </si>
  <si>
    <t>Alba, Brasov, Covasna, Harghita, Mures, Sibiu, Bacau, Botosani, Iasi,Neamț, Suceava, vaslui, Arad, Caraș-Severin, Hunedoara, Timiș</t>
  </si>
  <si>
    <t>PRO Freidorf – Incluziune socială și parteneriat activ pentru combaterea marginalizării</t>
  </si>
  <si>
    <t>Proiectul vizeaza  reducerea numarului de persoane aflate în risc de saracie, marginalizare sociala si prevenirea fenomenului de excluziune sociala, a discriminarii si desegregarii pentru locuitorii din teritoriul delimitat de Strategia de Dezvoltare Locala (SDL) Freidorf (roma si non-roma) prin furnizarea de servicii integrate pentru un numar minim de 511 persoane din care minim 100 romi.</t>
  </si>
  <si>
    <t>LP:institutii publice aflate în subordinea sau sub coordonarea consiliului local/primarului/ P1: organism neguvernamental nonprofit (persoană juridică de drept privat fără scop patrimonial</t>
  </si>
  <si>
    <t>Antreprenoriatul - oportunitate pentru studenti in regiunea NE</t>
  </si>
  <si>
    <t>Proiectul vizeaza consolidarea gradului de ocupare al absolventilor de invatamant superior in domenii de activitate identificate ca fiind de viitor in vederea dezvoltarii unei economii competitive bazata pe cunoastere, prin promovarea culturii antreprenoriale in randul studentilor la nivelul regiunii Nord-Est.</t>
  </si>
  <si>
    <t>LP: organism neguvernamental nonprofit (persoana juridica de drept privat fara scop patrimonial)/ P1: microîntreprindere/ P2: organism neguvernamental nonprofit (persoana juridica de drept privat fara scop patrimonial)</t>
  </si>
  <si>
    <t>Antreprenoriatul - oportunitate pentru studenti in regiunea Vest</t>
  </si>
  <si>
    <t>Proiectul vizeaza implementarea de activitati de formare antreprenoriala, selectie de planuri de afaceri, organizare si derulare de activitati de tip intreprinderi simulate, efectuare de stagii de practica, consiliere/consultanta/mentorat ulterior finalizarii procesului de selectie a planurilor de afaceri, infiintarea unui numar de 13 intreprinderi in regiunea Vest, care vor fi finantate cu cate 100.000 euro, monitorizarea implementarii planurilor de afaceri si asigurarea sustenabilitatii intreprinderilor nou-create si finantate in cadrul proiectului.</t>
  </si>
  <si>
    <t>SEED ACCELERATOR 2020! – Susținerea antreprenoriatului prin înființarea de start-up-uri în domenii inovative</t>
  </si>
  <si>
    <t>Proiectul vizeaza cresterea ratei de ocupare a studentilor, prin derularea unui program integrat de antreprenoriat, în cadrul caruia 350 de studenti vor beneficia de formare autorizata în dezvoltarea de Competente antreprenoriale, iar 22 dintre acestia,
cu initiative antreprenoriale si cu planuri de afaceri viabile vor fi selectati pentru a beneficia de un program intensiv de pregatire antreprenoriala (mentorat, consultanta, stagii de practica si intreprinderi simulate), precum si de sprijin financiar în valoare de 287.000 lei pentru implementarea planurilor de afaceri timp de 12 luni, creând totodata minim 66 de noi locuri de munca în cel mult 6 luni de la demararea implementarii planurilor de afaceri</t>
  </si>
  <si>
    <t>Bucuresti-Ilfov, Centru,
Sud-Est, Sud Muntenia, Nord-Est, Nord-Vest, Vest, Sud-Vest Oltenia.</t>
  </si>
  <si>
    <t>Bucuresti,  Alba, Brasov, Covasna, Harghita, Mures, Sibiu, Bacau, Botosani, Iasi, Neamt, Suceava, Vaslui, Bistrita-Nasaud, Cluj, Maramures, Satu-Mare, Salaj,  Arges, Calarasi, Dambovita, Giurgiu, Ialomita, Prahova,Teleorman, Braila, Buzau, Constanta, Galati, Tulcea, Vrancea, Dolj, Gorj, Mehedinti, Olt, Valcea, Arad, Caras-Severin, Hunedoara, Timis</t>
  </si>
  <si>
    <t>Bucuresti,  Alba, Brasov, Covasna, Harghita, Mures , Sibiu, Bacau, Botosani, Iasi, Neamt, Suceava, Vaslui, Bistrita-Nasaud, Cluj, Maramures, Satu-Mare, Salaj,  Arges, Calarasi, Dambovita, Giurgiu, Ialomita, Prahova,Teleorman, Braila, Buzau, Constanta, Galati, Tulcea, Vrancea, Dolj, Gorj, Mehedinti, Olt, Valcea, Arad, Caras-Severin, Hunedoara, Timis</t>
  </si>
  <si>
    <t>LP:organism neguvernamental nonprofit (persoana juridica de drept privat fara scop patrimonial) /P1:instituție de învățământ superior de stat acreditată</t>
  </si>
  <si>
    <t>InnoHub - Student inovator, Antreprenor de succes</t>
  </si>
  <si>
    <t>Proiectul vizeaza cresterea gradului de ocupare a absolventilor de invatamant tertiar universitar si non universitar, cu accent pe sectoarele economice cu potential competitiv si domeniile de specializare inteligenta, ca urmare a accesului a 341 de
studenti din regiunile de implementare ale proiectului la un pachet de activitati formative antreprenoriale.</t>
  </si>
  <si>
    <t>Centru, Nord-Est, Nord-Vest, Sud - Muntenia, Sud-Est, Sud- Vest, Vest</t>
  </si>
  <si>
    <t>Vaslui, Suceava, Neamt,Cluj, Bistrita-Nasaud,Bihor, Arges, Salaj, Satu-Mare, Maramures, Ialomita, Giurgiu, Dambovita,Calarasi, Braila, Teleorman, Prahova,Tulcea, Galati, Constanta, Buzau, Gorj, Dolj, Vrancea, Mehedinti, Valcea, Olt, Arad, Caras- Severin, Hunedoara, Timis</t>
  </si>
  <si>
    <t xml:space="preserve">Neamt, Suceava, Vaslui, Bihor, Bistrita-Nasaud, Cluj, Maramures, Satu Mare, Salaj, Arges, Calarasi, Dâmbovita, Giurgiu, Ialomita, Prahova, Teleorman, Braila, Buzau, Constanta, Galati, Tulcea, Vrancea, Dolj, Gorj, Mehedinti, Olt, Valcea, Arad, Caras-Severin, Hunedoara </t>
  </si>
  <si>
    <t>STAR – STudent astazi, AntreprenoR maine</t>
  </si>
  <si>
    <t>Alba, Brasov, Covasna, Harghita, Mures, Sibiu, Bacau, Botosani, Iasi, Neamt, Suceava, Vaslui, Bihor, Bistrita-Nasaud, Cluj, Maramures, Satu Mare, Salaj, Arges, Calarasi, Dambovita, Giurgiu, Ialomita, Prahova, Teleorman, Braila, Buzau, Constanta, Galati, Tulcea, Vrancea,  Dolj, Gorj, Mehedinti, Olt, Valcea, Arad, Caras-Severin, Hunedoara, Timis</t>
  </si>
  <si>
    <t>LP:organism neguvernamental nonprofit (persoana juridica de drept privat fara scop patrimonial)/ P1:instituție de învățământ superior de stat acreditată</t>
  </si>
  <si>
    <t>SMART STUDENT – Studenti inovatori, tineri antreprenori</t>
  </si>
  <si>
    <t>Proiectul vizeaza cresterea gradului de ocupare a absolventilor de invatamant tertiar universitar si non universitar,  cu accent pe sectoarele economice cu potential competitiv si domeniile de specializare inteligenta, ca urmare a accesului a 341 de
studenti din regiunile de implementare ale proiectului la un pachet de activitati formative antreprenoriale.</t>
  </si>
  <si>
    <t>LP:organism neguvernamental nonprofit (persoana juridica de drept privat fara scop patrimonial)/ P1: organism  neguvernamental nonprofit (persoana juridica de drept privat fara scop patrimonial)</t>
  </si>
  <si>
    <t>FAST VEST- Formare Antreprenoriala pentru STudenti</t>
  </si>
  <si>
    <t>Proiectul vizeaza cresterea ratei de participare a studentilor inmatriculati la Universitatea de Stiinte Agricole si Medicina Veterinara a Banatului „Regele Mihai I Al României” din Timisoara cel putin in anul 2 de studii de licenta, masteranzi, doctoranzi in ciclul
de studii universitare de doctorat, la programele de invatare prin experienta practica, inclusiv prin formarea de competente antreprenoriale care sa faciliteze insertia pe piata muncii a absolventilor de studii tertiare.</t>
  </si>
  <si>
    <t>Viitorul tău în antreprenoriat – soluţie pentru o carieră de succes</t>
  </si>
  <si>
    <t>Proiectul vizeaza implementarea unui program integrat de informare si formare antreprenoriala care sa conduca la cresterea gradului de ocupare si a culturii antreprenoriale a absolventilor de invatamant tertiar universitar si non universitar in judetele regiunii Vest, prin crearea si dezvoltarea de afaceri in sectoare economice cu potential competitiv si in domenii de specializare inteligenta. Proiectul abordeaza inovativ si integrat infiintarea de noi afaceri in sectoarele economice cu potential competitiv identificate conform SNC si domeniile de specializare inteligenta conform SNCDI, prin asigurarea tuturor etapele necesare dezvoltarii unor competente antreprenoriale reale si sustenabile: informarea cu privire la oportunitatile oferite de cariera antreprenoriala, formare in domeniul antreprenoriatului (341 pers), asistenta in elaborarea planului de afaceri, selectie a minim 23 de idei de afaceri in cadrul unei competitii, acordarea ajutorului de minimis si a suportului pentru infiintarea si dezvoltarea unor afaceri sustenabile, consultanta si monitorizarea a afacerii in cadrul unei retele antreprenoriale.</t>
  </si>
  <si>
    <t>Bucuresti-Ilfov, Centru, Nord-Est, Nord-Vest, Sud-Muntenia,  Sud-Est,  Sud-Vest Oltenia, Vest</t>
  </si>
  <si>
    <t>Bucuresti,  Alba, Brasov, Covasna, Harghita, Mures, Sibiu, Bacau, Botosani, Iasi, Neamt, Suceava, Vaslui, Bistrita-Nasaud, Cluj, Maramures, Satu-Mare, Salaj,  Arges, Calarasi, Dambovita, Giurgiu, Ialomita, Prahova, Teleorman, Braila, Buzau, Constanta, Galati, Tulcea, Vrancea, Dolj, Gorj, Mehedinti, Olt, Valcea,  Arad, Caras-Severin, Hunedoara, Timis</t>
  </si>
  <si>
    <t>Bucuresti,  Alba, Brasov, Covasna, Harghita, Mures , Sibiu, Bacau, Botosani, Iasi, Neamt, Suceava, Vaslui, Bistrita-Nasaud, Cluj, Maramures, Satu-Mare, Salaj,  Arges, Calarasi, Dambovita, Giurgiu, Ialomita, Prahova, Teleorman, Braila, Buzau, Constanta, Galati, Tulcea, Vrancea, Dolj, Gorj, Mehedinti, Olt, Valcea,  Arad, Caras-Severin, Hunedoara, Timis</t>
  </si>
  <si>
    <t>AA1/07.04.2020; AA2/18.12.2020; AA3/07.04.2021; AA4/29.12.2021</t>
  </si>
  <si>
    <t>AA1/28.11.2019; AA2/08.05.2020; AA3/14.12.2021</t>
  </si>
  <si>
    <t>AA1/22.12.2020, AA2/09.12.2021</t>
  </si>
  <si>
    <t>AA1/28.04.2021, AA2/25.11.2021</t>
  </si>
  <si>
    <t>AA1/12.11.2021</t>
  </si>
  <si>
    <t>AA1/09.12.2021</t>
  </si>
  <si>
    <t>AA1/04.11.2021</t>
  </si>
  <si>
    <t>EntrepLoading...</t>
  </si>
  <si>
    <t>Obiectivul general al proiectului il reprezinta cresterea angajabilitatii studentilor printr-o serie de activitati de formare profesionala in
domeniul antreprenorial, mentorat, activitati de invatare practica si actiuni de sustinere a initiativei antreprenoriale in sectoare economice
cu potential competitiv, care vor conduce la dezvoltarea de competente antreprenoriale si de aptitudini de munca necesare insertiei
acestora pe piata muncii.</t>
  </si>
  <si>
    <t>Alba, Brasov, Covasna, Harghita, Mures, Sibiu, Bacau, Botosani, Iasi, Neamt, Suceava, vaslui, bihor, Bistrita-Nasaud, Cluj, Maramures, Satu Mare,Salaj, Arges, calarasi, Dambovita, giurgiu, Ialomita, Prahova, Teleorman, Buzau, Constanta, Galati, Tulcea, Vrancea, Dolj, Gorj, Mehedinti, Olt, valcea, Arad, caras-Severin, Hunedoara, Timis</t>
  </si>
  <si>
    <t>judetele: Alba, Brasov, Covasna, Harghita, Mures, Sibiu, Bacau, Botosani, Iasi, Neamt, Suceava, vaslui, bihor, Bistrita-Nasaud, Cluj, Maramures, Satu Mare,Salaj, Arges, calarasi, Dambovita, giurgiu, Ialomita, Prahova, Teleorman, Buzau, Constanta, Galati, Tulcea, Vrancea, Dolj, Gorj, Mehedinti, Olt, valcea, Arad, caras-Severin, Hunedoara, Timis</t>
  </si>
  <si>
    <t>organism neguvernamental nonprofit/institutie de învatamânt superior de stat acreditata/organism neguvernamental nonprofit/organism neguvernamental nonprofit</t>
  </si>
  <si>
    <t>StartUp Mode</t>
  </si>
  <si>
    <t>Obiectivul general al proiectului il reprezinta cresterea angajabilitatii studentilor Universitatii din Craiova printr-o serie de activitati de
formare profesionala in domeniul antreprenorial, mentorat, activitati de invatare practica si actiuni de sustinere a initiativei antreprenoriale
in sectoare economice cu potential competitiv, care vor conduce la dezvoltarea de competente antreprenoriale si de aptitudini de munca
necesare insertiei acestora pe piata muncii.</t>
  </si>
  <si>
    <t>Judetele Dolj, Gorj, Mehedinti, Olt, Valcea</t>
  </si>
  <si>
    <t>organism neguvernamental nonprofit/organizatie patronala/organism neguvernamental nonprofit</t>
  </si>
  <si>
    <t>Proiectul va asigura, prin activitatile, actiunile si masurile integrate de sprijinire a initierii si dezvoltarii de activitati independente, pe cont
propriu, ca din cadrul celor 350 de persoane din GT din care cel putin 40 cu domiciliul/resedinta in mediul rural, cel putin 21 persoane vor
fi selectate in urma organizarii unui concurs de planuri de afaceri, in baza unei metodologii de evaluare, selectie si aprobare a planurilor de
afaceri cu scopul finantarii actiunilor de demarare, sustinere, implementare si dezvoltare de start-up-uri, astfel incat, pe termen lung, acest
tip de activitate sa devina o buna practica si o optiune serioasa de cariera sustenabila, cu impact important asupra pietei muncii la nivelul
Regiunilor Sud-Vest Oltenia si Sud- Muntenia.</t>
  </si>
  <si>
    <t>Judetele Arges, Calarasi, Dambovita, Giurgiu, Ialomita, Prahova, Teleorman, Dolj, Gorj, Mehedinti, Olt, Valcea</t>
  </si>
  <si>
    <t>STAR: Sprijin activ pentru Tinerii Antreprenori din Regiunea Sud-Vest Oltenia</t>
  </si>
  <si>
    <t>Proiectul va asigura, prin activitatile, actiunile si masurile integrate de sprijinire a initierii si dezvoltarii de activitati independente, pe cont
propriu, ca din cadrul celor 350 de persoane din GT din care cel putin 40 cu domiciliul/resedinta in mediul rural, cel putin 21 persoane vor
fi selectate in urma organizarii unui concurs de planuri de afaceri, in baza unei metodologii de evaluare, selectie si aprobare a planurilor de
afaceri cu scopul finantarii actiunilor de demarare, sustinere, implementare si dezvoltare de start-up-uri, astfel incat, pe termen lung, acest
tip de activitate sa devina o buna practica si o optiune serioasa de cariera sustenabila, cu impact important asupra pietei muncii la nivelul
Regiunii Sud-Vest Oltenia.</t>
  </si>
  <si>
    <t>SUCCES: Studiile Universitare, Calea Catre antreprenoriat Eficient si Sustenabil</t>
  </si>
  <si>
    <t>Proiectul va asigura, prin activitatile, actiunile si masurile integrate de sprijinire a initierii si dezvoltarii de activitati independente, pe cont
propriu, ca din cadrul celor 350 de persoane din GT din care cel putin 40 cu domiciliul/resedinta in mediul rural, cel putin 21 persoane vor
fi selectate in urma organizarii unui concurs de planuri de afaceri, in baza unei metodologii de evaluare, selectie si aprobare a planurilor de
afaceri cu scopul finantarii actiunilor de demarare, sustinere, implementare si dezvoltare de start-up-uri, astfel incat, pe termen lung, acest
tip de activitate sa devina o buna practica si o optiune serioasa de cariera sustenabila, cu impact important asupra pietei muncii la nivelul
Reg. S-V Oltenia si Sud-Est.</t>
  </si>
  <si>
    <t>Sud-Est, Sud-Vest Oltenia</t>
  </si>
  <si>
    <t>Braila, Buzau, Constanta, Galati, Tulcea, Vrancea, Dolj, Gorj, Mehedinti, Olt, Valcea</t>
  </si>
  <si>
    <t>Judetele Braila, Buzau, Constanta, Galati, Tulcea, Vrancea, Dolj, Gorj, Mehedinti, Olt, Valcea</t>
  </si>
  <si>
    <t>STUDENT - ANTREPRENOR</t>
  </si>
  <si>
    <t>Sustinerea initiativelor antreprenoriale ale studentilor din Regiunea Sud-Vest Oltenia, prin furnizarea serviciilor de formare si consiliere antreprenoriala, pentru 350 persoane, precum si prin acordarea ajutorului de minimis necesar pentru infiintarea a 20 afaceri si crearea a 65 locuri de munca, cu accent pe sectoarele economice cu potenþial competitiv identificate conform SNC si domeniile de specializare inteligenta conform SNCDI, interventie materializata pe perioada a 24 luni.</t>
  </si>
  <si>
    <t>Cresterea gradului de ocupare al absolvenþilor de învaþamânt superior din regiunea Sud-Vest Oltenia prin furnizarea unui program integrat
de sprijin tehnico-financar pentru infiintarea si dezvoltarea de noi intreprinderi în domenii de activitate identificate ca fiind de viitor în
vederea dezvoltarii unei economii competitive bazata pe cunoastere .</t>
  </si>
  <si>
    <t>camera de comert/camera de comert</t>
  </si>
  <si>
    <t>Sprijin acordat studentilor antreprenori</t>
  </si>
  <si>
    <t>Obiectivul general al proiectului este ”Consolidarea gradului de ocupare al absolventilor de invatamant superior in domenii de activitate
identificate ca fiind de viitor in vederea dezvoltarii unei economii competitive bazata pe cunoastere si reducerea perioadei de timp de la
absolvirea studiilor superioare pana la ocuparea pe piata muncii a absolventilor”.</t>
  </si>
  <si>
    <t>Dolj, Gorj, Mehedinti, Valcea</t>
  </si>
  <si>
    <t>Municipiile Craiova, Targu jiu, Dr. Tr. Sverin, Rm. Valcea</t>
  </si>
  <si>
    <t>Vreau afacerea mea!</t>
  </si>
  <si>
    <t>Obiectivul general al proiectului consta in cresterea accesului si participarii la programele de formare antreprenoriala pentru studentii din
regiunea Sud-Vest Oltenia care sa le faciliteze insertia pe piata muncii cu accent pe sectoarele economice cu potential competitiv
identificate conform SNC si domeniile de specializare inteligenta conform SNCDI.</t>
  </si>
  <si>
    <t>Municipiile Craiova, Targu jiu, Dr. Tr. Sverin, Slatina, Rm. Valcea</t>
  </si>
  <si>
    <t>Antreprenor la start!</t>
  </si>
  <si>
    <t>Proiectul isi propune ca obiectiv general sprijinirea pe parcursul a 24 de luni a dezvoltarii de activitati independente de catre viitorii absolventi de invatamant tertiar inmatriculati in Universitatile din Regiunile Sud-Vest si Centru, in vederea promovarii unor locuri de munca durabile si a unui mediu economic regional centrat pe sectoarele economice cu potential competitiv identificate conform SNC si domeniile de specializare inteligenta conform SNCDI.</t>
  </si>
  <si>
    <t>Municipiile Alba Iulia, Brasov, Sfantul Gheorghe, Miercurea Ciuc, Targu mures, Sibiu, Craiova, Targu jiu, Dr. Tr. Sverin, Slatina, Rm. Valcea</t>
  </si>
  <si>
    <t>întreprindere mica/organism neguvernamental nonprofit/întreprindere mica</t>
  </si>
  <si>
    <t>Obiectivul general al proiectului “Dezvoltarea aptitudinilor antreprenoriale pentru infiintarea de intreprinderi inovative si competitive -
SMART BUSINESS STUDENT” este in acord cu prevederile POCU 2014-2020 si consta in cresterea numarului absolvenþilor de
învaþamânt terþiar universitar si non universitar care îsi gasesc un loc de munca urmare a accesului la activitaþi de învaþare la un potenþial
loc de munca / cercetare/ inovare, cu accent pe sectoarele economice cu potenþial competitiv identificate conform SNC si domeniile de
specializare inteligenta conform SNCDI, in regiuni mai putin dezvoltate – in cazul de fata aria de implementare a proiectului fiind localitatile
urbane si rurale din Regiunea de Dezvoltare Centru, regiune care include 6 judete: Alba, Brasov, Covasna, Harghita, Mures si Sibiu,
Regiunea Sud Est - jud Constnta si regiunea Sud Vest - Oltenia - Jud Gorj.</t>
  </si>
  <si>
    <t>Alba, Brasov, Covasna, Harghita, Mures, Sibiu, Constanta, Gorj</t>
  </si>
  <si>
    <t>judetele Alba, Brasov, Covasna, Harghita, Mures, Sibiu, Constanta, Gorj</t>
  </si>
  <si>
    <t>Dezvoltarea spiritului antreprenorial al studentilor si al competitivitatii noilor intreprinderi din Romania, in conditiile unui acces la piata fortei de munca sustenabil si flexibil (FutureBiz)</t>
  </si>
  <si>
    <t>Obiectivul general al proiectului are in vedere dezvoltarea cunostintelor, aptitudinilor si a abilitatilor antreprenoriale in vederea sprijinirii
participantilor la invatamantul tertiar universitar si non universitar, la schimbarile din mediul social si economic, in spiritul principiilor
dezvoltarii durabile si inovarii sociale, in acord cu sectoarele industriale identificate in Strategia Nationala pentru Competitivitate si a
domeniilor de specializare inteligenta din Strategia Nationala de Cercetare, Dezvoltare si Inovare.</t>
  </si>
  <si>
    <t>întreprindere mijlocie/organism neguvernamental nonprofit</t>
  </si>
  <si>
    <t>Tineri antreprenori - De la idee la oportunitate</t>
  </si>
  <si>
    <t>Obiectivul general al proiectului: “Tineri antreprenori - De la idee la oportunitate", este cresterea numarului absolventilor de invatamant
tertiar universitar si non universitar, care isi gasesc un loc de munca urmare a accesului la activitati de invatare la un potential loc de
munca/ cercetare/ inovare si dezvoltarea de intreprinderi cu accent pe sectoarele economice cu potential competitiv identificate conform
SNC si domeniile de specializare inteligenta conform SNCDI, in regiunea Sud – Vest Oltenia.</t>
  </si>
  <si>
    <t>Facilitarea insertiei pe piata muncii a absolventilor de studii terþiare inscrisi in invatamantul universitar din Sud-Vest Oltenia care au ca domenii de studiu: stiinte ingineresti si stiinte biologice si biomedicale prin dezvoltarea competentelor antreprenoriale in randul a 350 studenti si prin sprijin tehnic si financiar oferit pentru deschiderea a cel putin 14 afaceri sustenabile in domenii din sectoare economice cu potential competitiv si domenii de specializare inteligenta in cadrul carora sa se creeze minim 70 locuri de munca.</t>
  </si>
  <si>
    <t>UGIR 1903 Filiala Dolj susține studenții să devină antreprenori</t>
  </si>
  <si>
    <t>Proiectul isi propune ca obiectiv general sprijinirea pe parcursul a 24 de luni a dezvoltarii de activitati independente de catre viitorii absolventi de invatamant tertiar inmatriculati la Universitatea de medicina si Farmacie în special si Universitatile din Regiunea Sud-Vest</t>
  </si>
  <si>
    <t>organizatie patronala/institutie de învatamânt superior de stat acreditata/organism neguvernamental nonprofit</t>
  </si>
  <si>
    <t>1/4/12/2018;2/04/09/2018;3/12/12/2019;4/01/10/2019;5/07/02/2020;6/15.05.2020;7/14.08.2020;8/10.09.2020;11/14.06.2021;12/17.12.2021</t>
  </si>
  <si>
    <t>1/16.09.2019;2/12.04.2019;3/11.10.2019;4/22.04.2021;5/21.12.2021</t>
  </si>
  <si>
    <t>1/30.01.2019;2/30.09.2019;3/07.05.2020;4/16.04.2021;5/14.12.2021</t>
  </si>
  <si>
    <t>1/04/11/2019;2/12/11/2019;3/17.12.2020;4/24.05.2021;5/13.07.2021;6/15.09.2021;7/03.12.2021</t>
  </si>
  <si>
    <t>1/12.06.2020;2/20.08.2020;3/10.12.2020;4/13.05.2021;5/27.07.2021;6/17.12.2021</t>
  </si>
  <si>
    <t>1/01.10.2020;2/23.06.2021;3/27.12.2021</t>
  </si>
  <si>
    <t>Finalizat si reziliat ulterior finalizarii, prin Decizia nr.19508/23.11.2021</t>
  </si>
  <si>
    <t>1/30.10.2020;2/11.12.2020;3/30.03.2021;4/08.12.2021</t>
  </si>
  <si>
    <t>1/30.10.2020;2/03.12.2021</t>
  </si>
  <si>
    <t>1/07.12.2020;2/15.02.2021;3/24.06.2021;4/14.12.2021</t>
  </si>
  <si>
    <t>1/23.11.2020;2/23.12.2021</t>
  </si>
  <si>
    <t>1/03.11.2020;2/28.01.2021;3/26.04.2021;4/05.10.2021;5/20.12.2021</t>
  </si>
  <si>
    <t>1/25.06.2021ș2/30.12.2021</t>
  </si>
  <si>
    <t>1/20.12.2021</t>
  </si>
  <si>
    <t>1/05.08.2021;2/07.12.2021</t>
  </si>
  <si>
    <t>1/08.09.2021;2/05.11.2021;3/08.12.2021</t>
  </si>
  <si>
    <t>1/27.07.2021;2/14.12.2021</t>
  </si>
  <si>
    <t>1/13.12.2021</t>
  </si>
  <si>
    <t>ACCES – Acțiuni pentru Comunitate de Combatere a Excluziunii Sociale</t>
  </si>
  <si>
    <t>Proiectul foloseste o abordare integrata, multisectoriala a incluziunii sociale - cresterea accesului la servicii sociale, la educatie, ocuparea fortei de munca, raspunzand astfel obiectivului specific 5.1 al POCU intrucat aceste masuri integrate vor produce schimbare la nivelul comunitatii marginalizate in ceea ce priveste accesul la resursele economice, educationale si sociale a persoanelor aflate in risc de saracie si excluziune sociala. In ceea ce priveste beneficiile pe termen lung pentru grupul tinta, proiectul contribuie la cresterea participarii la educatie si formare profesionala in vederea tranzitiei ulterioare pe piata muncii, determinand astfel cresterea nivelului de trai si crearea premizelor pentru dezvoltarea membrilor familiei. Principalul beneficiu al proiectului este acela ca proiectul va oferi sanse reale de scoatere din saracie si integrarea sociala a 1.010 persoane care se afla in risc de saracie, se confrunta cu o deprivare materiala severa si/sau traiesc in gospodarii cu o intentitate extrem de redusa a activitatii si care vor beneficia de servicii integrate.</t>
  </si>
  <si>
    <t>Municipiul Mediaș</t>
  </si>
  <si>
    <t xml:space="preserve">S-întreprindere mijlocie/P1-instituţii publice aflate în subordinea sau sub coordonarea consiliului local/primarului/P2-instituţie de învăţământ pre-universitar de stat acreditată/P3-organism neguvernamental nonprofit (persoană juridică de drept privat fără scop patrimonial)
</t>
  </si>
  <si>
    <t>Creşterea numărului de absolvenţi de învăţământ terţiar terţiar universitar care îşi găsesc un loc de muncă ca urmare a dezvoltării unui program compex de sprijin în vederea ocupării pe cont propriu prin dezvoltare antreprenorială în vederea dezvoltării unei afaceri într-unul din sectoarele idetificate ca şi competitive prin intermediul Strategiei Naţionale pentru Competitivitate 2014-2020 (SNC2014-2020) în corelare cu domeniile de specializare inteligentă identificate prin intermediul Strategiei Naţionale pentru Cercetare Dezvoltare Inovare 2014-2020</t>
  </si>
  <si>
    <t xml:space="preserve">S-întreprindere mică
</t>
  </si>
  <si>
    <t>Cresterea numarului de absolventi de invatamant tertiar tertiar universitar care isi gasesc un loc de munca ca urmare a dezvoltarii unui program compex de sprijin in vederea ocuparii pe cont propriu prin dezvoltare antreprenoriala in vederea dezvoltarii unei afaceri intr-unul din sectoarele idetificate ca si competitive prin intermediul Strategiei Nationale pentru Competitivitate 2014-2020 (SNC2014-2020) in corelare cu domeniile de specializare inteligenta identificate prin intermediul Strategiei Nationale pentru Cercetare Dezvoltare Inovare 2014-2020</t>
  </si>
  <si>
    <t>Antreprenori de viitor</t>
  </si>
  <si>
    <t>Sustinerea initiativelor antreprenoriale ale studentilor din Regiunea Centru si Regiunea Nord-Vest, prin furnizarea serviciilor de formare si consiliere antreprenoriala, pentru 350 persoane, precum si prin acordarea ajutorului de minimis necesar pentru infiintarea a 20 afaceri si crearea a 65 locuri de munca, cu accent pe sectoarele economice cu potenţial competitiv identificate conform SNC şi domeniile de specializare inteligentă conform SNCDI, interventie materializata pe perioada a 30 luni.</t>
  </si>
  <si>
    <t xml:space="preserve">S-întreprindere mijlocie/P1-organism neguvernamental nonprofit (persoană juridică de drept privat fără scop patrimonial)
</t>
  </si>
  <si>
    <t>Pepiniera de antreprenoriat</t>
  </si>
  <si>
    <t>Scopul declarat al cererii de finantare este acela de a contribui la consolidarea gradului de ocupare al absolvenţilor de învăţământ superior în domenii de activitate identificate ca fiind de viitor în vederea dezvoltării unei economii competitive bazată pe cunoaştere. Totodată, activitatile propuse conribuie direct la reducerea perioadei de timp de la absolvirea studiilor superioare până la ocuparea pe piaţa muncii a absolvenţilor</t>
  </si>
  <si>
    <t>SMART INNOBUSINESS - Sprijin pentru antreprenoriat și dezvoltare de afaceri inovative</t>
  </si>
  <si>
    <t>Creşterea numărului de absolvenţi care îşi găsesc un loc de munca şi implicit a ratei de ocupare in corelare cu nevoile pieţei muncii ca urmare a accesului la programe de formare in domeniul antreprenoriatului, stagii de practica, activităţi de mentorat în domenii de activitate identificate ca fiind de viitor aşa cum sunt ele prezentate in SNC, SNCDI şi Strategia de specializare inteligenta pentru minim 350 studenţi, pe de o parte, şi crearea si ocuparea a minim 65 de noi locuri de munca in urma înfiinţării a minim 26 de noi întreprinderi prin acordarea de ajutor financiar, pe de alta parte. Abordarea proiectului se integrează in obiectivele POCU 2014-2020, in speţă Obiectivul specific 6.13 „Creşterea numărului absolvenţilor de învăţământ terţiar universitar şi non universitar care îşi găsesc un loc de munca urmare a accesului la activităţi de învăţare la un potenţial loc de munca / cercetare/ inovare, cu accent pe sectoarele economice cu potenţial competitiv identificate conform SNC şi domeniile de specializare inteligenta conform SNCDI” prin prisma faptului ca vizează dezvoltarea capitalului uman, prin participarea la programul de formare in domeniul antreprenoriatului, dobândirea de competente pentru elaborarea unui plan de afaceri viabil şi realist; participarea la stagii de practica in întreprinderi reale şi simulate; beneficierea de servicii de mentorat şi asistenta in afaceri. Toate acestea vor contribui in mod direct la facilitarea inserţiei participanţilor pe piaţă muncii.</t>
  </si>
  <si>
    <t>Municipiul Alba Iulia, Municipiul Brașov, Municipiul Sfântul Gheorghe, Municipiul Miercurea Ciuc, Municipiul Târgu Mureș, Municipiul Sibiu</t>
  </si>
  <si>
    <t>S-instituţie de învăţământ superior de stat acreditată</t>
  </si>
  <si>
    <t>ARC – Antreprenoriat, Responsabilitate, Creativitate</t>
  </si>
  <si>
    <t>Cresterea ocuparii a 350 persoane formate din studenti si absolventi de invatamant tertiar prin stimularea participarii la programe de formare de competente antreprenoriale si crearea unui program integrat de incurajare si sprijin tehnico-financar pentru infiintarea si dezvoltarea de noi afaceri</t>
  </si>
  <si>
    <t>Alba, Brașov, Covasna, Harghita, Mureș, Sibiu, Bacău, Botoșani, Iași, Neamț, Suceava, Vaslui, Bihor, Bistrița -Năsăud, Cluj, Maramureș, Satu Mare, Sălaj, Argeș, Călărași, Dâmbovița, Giurgiu, Ialomița, Prahova, Teleorman, Brăila, Buzău, Constanța, Galați, Tulcea, Vrancea, Dolj, Gorj, Mehedinți, Olt, Vâlcea, Arad, Caraș-Severin, Hunedoara, Timiș</t>
  </si>
  <si>
    <t>Județele Alba, Brașov, Covasna, Harghita, Mureș, Sibiu, Bacău, Botoșani, Iași, Neamț, Suceava, Vaslui, Bihor, Bistrița -Năsăud, Cluj, Maramureș, Satu Mare, Sălaj, Argeș, Călărași, Dâmbovița, Giurgiu, Ialomița, Prahova, Teleorman, Brăila, Buzău, Constanța, Galați, Tulcea, Vrancea, Dolj, Gorj, Mehedinți, Olt, Vâlcea, Arad, Caraș-Severin, Hunedoara, Timiș</t>
  </si>
  <si>
    <t xml:space="preserve">S-organism neguvernamental nonprofit (persoană juridică de drept privat fără scop patrimonial)/P1-microîntreprindere/P2-întreprindere mică/P3-întreprindere mică
</t>
  </si>
  <si>
    <t>”Junior Business Academy - accelerator al integrării pe piața muncii a noilor generații de studenți și absolvenți antreprenori inovatori”</t>
  </si>
  <si>
    <t>Cresterea gradului de inovare si de utilizare sustenabile a resurselor tehnologice, umane si financiare din Regiunea Centru prin instruirea si integrarea studentilor si absolventilor de învatamânt universitar pe piata fortei de munca în sectoarele economice cu potential competitiv identificate conform SNC si domeniile de specializare inteligenta conform SNCDI.</t>
  </si>
  <si>
    <t xml:space="preserve">S-instituţie de învăţământ superior de stat acreditată/P1-întreprindere mică
</t>
  </si>
  <si>
    <t>AA1/15.10.2020; AA2/18.12.2020; AA3/41167/21.05.2021; AA4/15.12.2021</t>
  </si>
  <si>
    <t>AA1/09.08.2020; I5/24.03.2020; AA4/31.07.2020; AA5/13.12.2021</t>
  </si>
  <si>
    <t>AA1/05.12.2019/AA2/15.05.2020; AA3/24.07.2020; AA4/22.10.2020; AA5/02.02.2021; AA6/28.12.2021</t>
  </si>
  <si>
    <t>AA 1/28.11.2019; AA2/24.09.2020</t>
  </si>
  <si>
    <t>AA1/05.02.2020; AA2/28.09.2020; AA3/01.04.2021; AA4/14.12.2021</t>
  </si>
  <si>
    <t>AA1/09.01.2020; AA2/15.05.2020; AA3/27.04.2021; AA4/24.05.2021; AA5/22.07.2021; AA6/12.10.2021; AA7/17.12.2021</t>
  </si>
  <si>
    <t>AA1/09.03.2021; AA2/07.04.2021; AA3/22.07.2021; AA4/22.12.2021</t>
  </si>
  <si>
    <t>AA1/04.12.2020; AA2/26.03.2021; AA3/21.12.2021</t>
  </si>
  <si>
    <t>AA1/09.06.2021; AA2/04.08.2021; AA3/12.10.2021; AA4/23.12.2021</t>
  </si>
  <si>
    <t>AA1/20.12.2021</t>
  </si>
  <si>
    <t>AA1/14.10.2021; AA2/17.12.2021</t>
  </si>
  <si>
    <t>AA1/17.12.2021</t>
  </si>
  <si>
    <t>AA1/13.12.2021</t>
  </si>
  <si>
    <t>INCLUZIV PENTRU DEJ - DEZVOLTARE LOCALA PRIN MASURI ACTIV-&gt;INTEGRATE DE JUSTITIE SOCIALA</t>
  </si>
  <si>
    <t>Proiectul isi propune reducerea numărului de persoane aflate în risc de sărăcie sau excluziune socială si îmbunătăţirea calităţii vieţii, creşterea coeziunii sociale, îmbunătăţirea mediului de viaţă şi creşterea economică în teritoriul SDL pentru 869 beneficiari.</t>
  </si>
  <si>
    <t>99.90%</t>
  </si>
  <si>
    <t>Nord vest</t>
  </si>
  <si>
    <t>Startup Ingenium</t>
  </si>
  <si>
    <t>Obiectivul general al proiectului il reprezinta încurajarea antreprenoriatului si a ocuparii in randul studentilor prin sustinerea înfiintarii de întreprinderi care activeaza sectoare economice cu potential competitiv. Implementarea proiectului va conduce la sustinerea a 26 de firme nou infiintate (prin intermediul schemei de minimis) si la crearea a cel putin 65 de locuri de munca in domenii cu potential competitiv - acestea vor avea un impact pozitiv asupra ecosistemului antreprenorial precum si asupra nivelului de trai al populatiei.</t>
  </si>
  <si>
    <t xml:space="preserve">B, IF, AB, BV, CV, HR, MS, SB, BC, BT, IS, NT, SV, VS, BH, MM, SM, CJ, BN, SJ, AB, MS, AG, CL, DB, IL, GI, PH, TL, BR,BU, CT, GL, TL, VR, DJ, GJ, MH, OT,VL, AR, TM, HD, CS </t>
  </si>
  <si>
    <t>Studentul de azi antreprenorul de maine!</t>
  </si>
  <si>
    <t>Obiectivul general al proiectului consta în sporirea relevantei pe piaþa fortei de munca a educatiei si a programelor de formare prin dezvoltarea competenþelor antreprenoriale si manageriale a 342 de studenti, în vederea cresterii ocuparii prin sustinerea înfiintarii si a dezvoltarii a 21 de întreprinderi în regiunea Nord Vest.</t>
  </si>
  <si>
    <t>BH, CJ, SJ, BN, MM, SM</t>
  </si>
  <si>
    <t>Kickstart Student</t>
  </si>
  <si>
    <t>Implementarea proiectului va conduce la sprijinirea pentru tranzitia de la scoala la viata activa pentru 350 de studenti/doctoranzi/masteranzi,  sustinerea a 26 de firme nou infiintate (prin intermediul schemei de minimis) si la crearea a cel putin 65 de locuri de munca in domenii cu potential competitiv - acestea vor avea un impact pozitiv asupra ecosistemului antreprenorial precum si asupra nivelului de trai al populatiei. Aceste beneficii se vor rasfrange asupra comunitatii din care intreprinzatorii fac parte, creandu-se astfel un efect multiplicator.</t>
  </si>
  <si>
    <t>innoCENT NORD-VEST</t>
  </si>
  <si>
    <t>Facilitarea tranzitiei de la educatie la piata fortelor de munca, cresterea numarului absolventilor de invatamant tertiar universitar si non universitar care isi gasesc un loc de munca pentru un grup tinta format din 341 de studenti din invatamantul tertiar universitar si non universitar din Regiunile Nord-Vest si Centru, precum si crearea a 16 afaceri si a minim 65 de locuri de munca.</t>
  </si>
  <si>
    <t>Centru, Nord Vest, Nord Est</t>
  </si>
  <si>
    <t>AB, BV, MS, CV, HR, SB, CJ,SJ, MM, BN, SM,</t>
  </si>
  <si>
    <t>AB, BV, MS, CV, HR, SB, CJ,SJ, MM, BN, SM</t>
  </si>
  <si>
    <t>Scopul proiectului este de-a consolida competentele antreprenoriale a min 350 de persoane apartinand grupului tinta si sprijinirea dezvoltarii a 19 firme noi in Regiunile NV, NE si Centru, in cadrul carora se vor crea 65 de locuri de munca, din care 19 vor fi ocupate de persoanele apartinand grupului tinta a caror planuri de afaceri urmeaza sa fie selectate in cadrul unui concurs.</t>
  </si>
  <si>
    <t>AB, BV, MS, CV, HR, SB, CJ,SJ, MM, BN, SM,  IS, NT, SV, VS, BT, BC</t>
  </si>
  <si>
    <t>Public/ONG</t>
  </si>
  <si>
    <t>Scopul proiectului consta in cresterea gradului de ocupare al absolventilor de învatamânt tertiar universitar si non universitar  prin imbunatatirea competentelor in domeniul antreprenoriatului pentru 345 de persoane care intentioneaza sa infiinteze o afacere si prin prin infiintarea si demararea functionarii a minim 13 intreprinderi in cele 7 regiuni.</t>
  </si>
  <si>
    <t>Centru, Nord Est, Nord Vest, Sud Muntenia, Sud Est, Sud Vest Oltenia, Vest.</t>
  </si>
  <si>
    <t xml:space="preserve">AB, BV, SB, HR, CV, MS, BC, BT, IS ,NT, SV, VS, CJ, BN, BH, SM ,SJ, MM, AG, CL ,DB, GI, IL, PH, TL, BR, BZ, CT, GL, TL, VR, DJ, GJ, MH, OT, VL, AR, CS, HD, TM, </t>
  </si>
  <si>
    <t>Dezvoltarea antreprenoriatului competitiv si inovativ</t>
  </si>
  <si>
    <t>Cresterea abilitatii persoanelor de a materializa idei de afaceri inovative prin dezvoltarea competentelor antreprenoriale si persoane cu varsta peste 18 ani manageriale pentru 350 de inscrise in sistemul de invatamant superior (studenti ISCED 5-7 inmatriculati cel putin in anul 2 de studii de licenta, doctoranzi in ciclul de studii universitare de doctorat, cursanti (ISCED 4, nivel de calificare 5 inmatriculati la colegiile organizate la nivelul institutiilor de invatamant superior), inmatriculati cel putin in anul 2 de studii).</t>
  </si>
  <si>
    <t>Centru, Nord Vest, Sud Muntenia, Sud Vest Oltenia, Vest</t>
  </si>
  <si>
    <t xml:space="preserve">AB, BV, CV, HR, MS, SB, BH, CJ, SJ, SM, MM, BN, AG, CL , DB, GI, IL, PH, TL, DJ, GJ, MH, OT, VL, AR, TM, HD, CS. </t>
  </si>
  <si>
    <t>Competitivitate si inovare in afaceri</t>
  </si>
  <si>
    <t>AP 1 Iniţiativa locuri de muncă pentru tineri; OS  1 Creşterea ocupării tinerilor NEETs someri cu vârsta înre 16 - 29 ani, înregistraţi la Serviciul Public de Ocupare, cu rezidenţă în regiunile eligibile (Centru, Sud-Vest Oltenia, Sud-Est şi Sud Muntenia); PI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</si>
  <si>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L: G.S. TRAINING SERV SRL (CUI 31667250); Parteneri -2696295-CAMERA DE COMERT INDUSTRIE SI AGRICULTURA TELEORMAN2433043-CAMERA DE COMERŢ INDUSTRIE ŞI AGRICULTURĂ VASLUI</t>
  </si>
  <si>
    <t>L: G.S. TRAINING SERV SRL (CUI 31667250); Parteneri -2433043-CAMERA DE COMERŢ INDUSTRIE ŞI AGRICULTURĂ VASLUI3430452-CAMERA DE COMERT,INDUSTRIE SI AGRICULTURA A JUD. TULCEA</t>
  </si>
  <si>
    <t>L: GLOBAL COMMERCIUM DEVELOPMENT SRL (CUI 21647540); Parteneri -</t>
  </si>
  <si>
    <t>L: HR SPECIALISTS SRL (CUI 22108390); Parteneri -15975232-LACONSEIL SRL</t>
  </si>
  <si>
    <t>L: INSTITUTUL NATIONAL DE CERCETARE-DEZVOLTARE PENTRU BIORESURSE ALIMENTARE - IBA BUCURESTI (CUI 27285465); Parteneri -4602041-UNIVERSITATEA DE STIINTE AGRONOMICE SI MEDICINA VETERINARA DIN BUCU</t>
  </si>
  <si>
    <t>L: UNIVERSITATEA „DUNĂREA DE JOS” DIN GALAŢI (CUI 3127522); Parteneri -27232100-ASOCIATIA PATRONATUL TINERILOR INTREPRINZATORI DIN REGIUNEA SUD-ES</t>
  </si>
  <si>
    <t>L: ASOCIATIA DEZVOLTARE.RO (CUI 35958651); Parteneri -9081408-UNIVERSITATEA ROMANO-AMERICANA4597441-Universitatea "Constantin Brâncuși” din Târgu Jiu</t>
  </si>
  <si>
    <t>L: ASOCIATIA ,,CENTRUL DE CONSULTANTA SI MANAGEMENT AL PROIECTELOR" EUROPROJECT (CUI 14762317); Parteneri -18677087-CAMERA CONSULTANTILOR FISCALI36156826-ASOCIAŢIA MĂGURELE SCIENCE PARK4183199-UNIVERSITATEA POLITEHNICA DIN BUCURESTI/Universitatea Politehnica d</t>
  </si>
  <si>
    <t>L: ASOCIATIA ,,CENTRUL DE CONSULTANTA SI MANAGEMENT AL PROIECTELOR" EUROPROJECT (CUI 14762317); Parteneri -18408844-ASOCIATIA "PATRONATUL TINERILOR INTREPRINZATORI DIN ROMANIA"35990253-ASOCIAŢIA ENGAGE IN EDUCATION</t>
  </si>
  <si>
    <t>L: ASOCIAŢIA EXCELSIOR PENTRU EXCELENŢĂ ÎN EDUCAŢIE (CUI 28371335); Parteneri -28235562-ASOCIATIA INITIATIVE PENTRU EUROPA</t>
  </si>
  <si>
    <t>L: ASOCIAŢIA EXCELSIOR PENTRU EXCELENŢĂ ÎN EDUCAŢIE (CUI 28371335); Parteneri -38377750-ASOCIATIA ADES PENTRU DEZVOLTAREA ECONOMIEI SUSTENABILE</t>
  </si>
  <si>
    <t>L: ASOCIAŢIA PSIHOLOGILOR GORJENI (CUI 14433195); Parteneri -10003730-FUNDATIA ORIZONT</t>
  </si>
  <si>
    <t>L: CAMERA DE COMERT SI INDUSTRIE GORJ (CUI 11270549); Parteneri -1613330-CAMERA DE COMERŢ INDUSTRIE ŞI AGRICULTURĂ MEHEDINŢI</t>
  </si>
  <si>
    <t>L: INTRATEST S.A. (CUI 17218655); Parteneri -17090865-FORMARE MANAGERIALA IN TURISM-F.M.T. SRL30114732-ASOCIAŢIA JUNIOR CHAMBER - JEUNE CHAMBRE ECONOMIQUE OLTENIA JC-JCE</t>
  </si>
  <si>
    <t>L: IPA SA (CUI 1570298); Parteneri -34086031-Asociatia de Marketing a Studentilor din Romania</t>
  </si>
  <si>
    <t>L: MOBIL OIL S.R.L. (CUI 26024780); Parteneri -39166778-BIROUL DE CONSULTANTA PROTEKTOR S.R.L.</t>
  </si>
  <si>
    <t>L: UNIUNEA GENERALA A INDUSTRIASILOR DIN ROMANIA UGIR 1903 FILIALA DOLJ (CUI 13021455); Parteneri -10815397-UNIVERSITATEA DE MEDICINA SI FARMACIE CRAIOVA30114732-ASOCIAŢIA JUNIOR CHAMBER - JEUNE CHAMBRE ECONOMIQUE OLTENIA JC-JCE</t>
  </si>
  <si>
    <t>L: ASOCIAŢIA FILANTROPIA ORADEA (CUI 25661911); Parteneri -17091429-DIRECTIA GENERALA DE ASISTENTA SOCIALA SI PROTECTIA COPILULUI BIHO23597014-CENTRUL JUDETEAN DE RESURSE SI ASISTENTA EDUCATIONALA BIHOR</t>
  </si>
  <si>
    <t>L: CENTRUL DE RESURSE PENTRU COMUNITATILE DE ROMI (CUI 12550253); Parteneri -4547095-ARHIEPISCOPIA VADULUI FELEACULUI SI CLUJULUI4426387-LICEUL TEHNOLOGIC SPECIAL DEJ/Educație</t>
  </si>
  <si>
    <t>L: UNIVERSITATEA DE STIINTE AGRICOLE SI MEDICINA VETERINARA CLUJ-NAPOCA (CUI 4288381); Parteneri -11463302-AGENTIA DE DEZVOLTARE REGIONALA NORD-VEST18361075-SADC EXPERT CONSULTING SRL33149263-ASOCIATIA CLUBUL FRANCOFON DE AFACERI CLUJ</t>
  </si>
  <si>
    <t>L: CONSILIUL NATIONAL AL INTREPRINDERILOR PRIVATE MICI SI MIJLOCII DIN ROMANIA (CUI 5541651); Parteneri -9510194-SCOALA NATIONALA DE STUDII POLITICE SI ADMINISTRATIVE/Proiecte</t>
  </si>
  <si>
    <t>L: ASOCIATIA FILANTROPICA "SFANTUL IERARH IOSIF MARTURISITORUL" (CUI 14988013); Parteneri -28150059-"ASOCIATIA GETICA"</t>
  </si>
  <si>
    <t>L: UNIVERSITATEA DE MEDICINA SI FARMACIE ,, IULIU HATIEGANU" CLUJ NAPOCA (CUI 4288047); Parteneri -4347658-CAMERA DE COMERŢ SI INDUSTRIE BISTRIŢA-NĂSĂUD27845805-ASOCIATIA INCEPTUS ROMANIA</t>
  </si>
  <si>
    <t>L: CLEMON SRL (CUI 20768128); Parteneri -16455866-ASOCIAŢIA PENTRU INTEGRARE ŞI DEZVOLTARE COMUNITARĂ - INDECO27974109-ASOCIAŢIA "ASCEND"</t>
  </si>
  <si>
    <t>L: UNIVERSITATEA BOGDAN VODA DIN CLUJ-NAPOCA (CUI 11306146); Parteneri -25680441-PAIDEA S.R.L.34781992-NOA MANAGEMENT SOLUTIONS SRL25382356-ASOCIATIA CASA RICA</t>
  </si>
  <si>
    <t>L: UNIVERSITATEA BOGDAN VODA DIN CLUJ-NAPOCA (CUI 11306146); Parteneri -34652513-CENTRUL PENTRU AFACERI SOLIDARE SRL25382356-ASOCIATIA CASA RICA</t>
  </si>
  <si>
    <t>L: AGENTIA NATIONALA PENTRU OCUPAREA FORTEI DE MUNCA/DABAS (CUI 11370190); Parteneri -</t>
  </si>
  <si>
    <t>L: RomActiv Business Consulting SRL (CUI 15203674); Parteneri -14060886-ASOCIATIA "PHOENIX - SPERANTA"19082052-DIRECTIA DE ASISTENTA SOCIALA MEDIAS17493426-SCOALA GIMNAZIALA NR.7 MEDIAS</t>
  </si>
  <si>
    <t>L: BPI MANAGEMENT CONSULTING ROMANIA SRL (CUI 8451677); Parteneri -37208990-ASOCIATIA PENTRU TINE</t>
  </si>
  <si>
    <t>L: BPI MANAGEMENT CONSULTING ROMANIA SRL (CUI 8451677); Parteneri -36250482-ASOCIAŢIA EUROPEAN ASSOCIATION FOR SUSTAINABLE INTEGRAŢION</t>
  </si>
  <si>
    <t>L: "ASOCIATIA GETICA" (CUI 28150059); Parteneri -24078945-FORMPROF SERVICII SRL34449641-BEGLI EVENT S.R.L. 24594970-BEST-TEHNOLOGY SRL</t>
  </si>
  <si>
    <t>L: UNIVERSITATEA DE MEDICINA, FARMACIE, STIINTE SI TEHNOLOGIE ”GEORGE EMIL PALADE” DIN TARGU MURES (CUI 4322742); Parteneri -17090857-ICEBERG PLUS SRL</t>
  </si>
  <si>
    <t>L: ASOCIATIA OPERATORILOR DIN AGRICULTURA ECOLOGICA BIO ROMANIA (CUI 24532374); Parteneri -4602041-UNIVERSITATEA DE STIINTE AGRONOMICE SI MEDICINA VETERINARA DIN BUCU5123748-Primaria COMUNA GHIMPATI19142340-ȘCOALA GIMNAZIALĂ NR.1 GHIMPAȚI</t>
  </si>
  <si>
    <t>L: UNIVERSITATEA POLITEHNICA TIMIŞOARA (CUI 4269282); Parteneri -21210838-GRUPUL DE CONSULTANTA PENTRU DEZVOLTARE DCG SRL</t>
  </si>
  <si>
    <t>L: CAMERA DE COMERT SI INDUSTRIE A ROMANIEI (CUI 2842250); Parteneri -22367769-OTP CONSULTING ROMANIA SRL5577914-CAMERA DE COMERT SI INDUSTRIE14645945-UNIVERSITATEA SAPIENTIA</t>
  </si>
  <si>
    <t>L: OTP CONSULTING ROMANIA SRL (CUI 22367769); Parteneri -34086031-Asociatia de Marketing a Studentilor din Romania</t>
  </si>
  <si>
    <t>L: GRUPUL DE CONSULTANTA PENTRU DEZVOLTARE DCG SRL (CUI 21210838); Parteneri -28066811-ASOCIAŢIA NOD MAKERSPACE4283996-UNIVERSITATEA DE ARHITECTURA SI URBANISM "ION MINCU"</t>
  </si>
  <si>
    <t>STudent - AntreprenoR de Succes – STARS</t>
  </si>
  <si>
    <t>SMART: Solutii Moderne pentru Antreprenoriat de succes in Randul Tinerilor</t>
  </si>
  <si>
    <t>Student Antreprenor</t>
  </si>
  <si>
    <t>Dezvoltarea aptitudinilor antreprenoriale pentru infiintarea de intreprinderi inovative si competitive - SMART BUSINESS STUDENT</t>
  </si>
  <si>
    <t>ANTREPRENORiat competitiv in Regiunea Sud-Vest Oltenia</t>
  </si>
  <si>
    <t>START STUDENT– Stiu, actionez, realizez prin antreprenoriat</t>
  </si>
  <si>
    <t>Dezvoltarea Resurselor Umane prin Invatare Continua</t>
  </si>
  <si>
    <t>Start-Up Sănătos - SUS</t>
  </si>
  <si>
    <t>Student pentru performanta</t>
  </si>
  <si>
    <t>Student - Antreprenor in regiunea Centru</t>
  </si>
  <si>
    <t>Antreprenoriat inovator in regiunea Centru</t>
  </si>
  <si>
    <t>Sprijinirea antreprenoriatului studentesc in regiunile Centru si Sud Muntenia</t>
  </si>
  <si>
    <t>Arhitecții Inovării</t>
  </si>
  <si>
    <t>AA1/26126/07.04.2021; AA2/17.12.2021</t>
  </si>
  <si>
    <t>Act aditional 1/22.10.2019Act aditional 2/12.05.2020, AA3/29.12.2021</t>
  </si>
  <si>
    <t>AA1/23.08.2019; AA2/31.08.2020, AA3/29.12.2021</t>
  </si>
  <si>
    <t>AA1/22.12.2021</t>
  </si>
  <si>
    <t>Sprijin acordat OIR POSDRU Regiunea Sud Muntenia pentru finantarea cheltuielilor materiale ocazionate de alocarea noilor axe prioritare conform AA la Acordul de delegare si suplimentarea schemei de personal cu 30 de persoane</t>
  </si>
  <si>
    <t>AA1/04.09.2018 
AA2/04.07.2019
AA3/23.12.2019
AA4/19.02.2020
AA6/24.02.2021
AA7/08.04.2021
AA8/01.07.2021
AA9/29.07.2021
AA10/10.01.2022</t>
  </si>
  <si>
    <t>AA1/03.04.2019
AA2/14.05.2019
AA3/28.11.2019
AA4/07.05.2020
AA5/22.09.2020
AA6/23.11.2020
AA7/27.04.2021
AA8/20.01.2022</t>
  </si>
  <si>
    <t>AA1/06.06.2019
AA2/07.07.2020
AA3/13.01.2022</t>
  </si>
  <si>
    <t>AA1/03.03.2021
AA2/01.11.2021</t>
  </si>
  <si>
    <t>AA1/15.03.2021 AA2/22.03.2021 AA3/13.07.2021 AA4/27.07.2021, AA5/13.01.2022</t>
  </si>
  <si>
    <t>AA1/29.03.2021
AA2/17.01.2022</t>
  </si>
  <si>
    <t>AA1/24.03.2021
AA2/19.01.2022</t>
  </si>
  <si>
    <t>AA1/25.03.2021 
AA2/25.01.2022</t>
  </si>
  <si>
    <t>AA1/24.05.2021
AA2/14.01.2022</t>
  </si>
  <si>
    <t>AA1/18.05.2021
AA2/04.10.2021
AA3/14.01.2022</t>
  </si>
  <si>
    <t>AA _1/08.07.2021
AA2/14.01.2022</t>
  </si>
  <si>
    <t>AA1/31.03.2021; AA2/08.06.2021            AA3/15.12.2021</t>
  </si>
  <si>
    <t>AA1_14.06.2021             AA2_14.01.2022</t>
  </si>
  <si>
    <t>AA1_14.06.2021             AA2_17.01.2022</t>
  </si>
  <si>
    <t>AA1 /14.10.2021 AA2/07.01.2022 AA3/28.01.2022</t>
  </si>
  <si>
    <t>AA1/13.10.2021 AA2/13.01.2022</t>
  </si>
  <si>
    <t>AA2/20.01.2022</t>
  </si>
  <si>
    <t>AA1/01.02.2022</t>
  </si>
  <si>
    <t>AA1/13.01.2022</t>
  </si>
  <si>
    <t>AA 1/28.01.2022</t>
  </si>
  <si>
    <t>AA1/15.12.2021
AA2/19.01.2022</t>
  </si>
  <si>
    <t>Deseneaza-ti viitorul!</t>
  </si>
  <si>
    <t>L: ASOCIATIA BUILDING DREAMS (CUI 32772653)/P1 17090865 - FORMARE MANAGERIALA IN TURISM-F.M.T. SRL/P2 30504972- ECO RURAL CONSULTING SRL/P3 28154654 -CENTRUL DE EXCELENTA PENTRU RESURSE COMUNITARE SRL</t>
  </si>
  <si>
    <t>Obiectivul general al proiectului il constituie imbunatatirea situatiei tinerilor NEETs cu varsta cuprinsa intre 16-29 de ani, din regiunea de
dezvoltare Sud Muntenia, cu accent asupra celor provenind din mediul rural si apartinand minoritatii roma – avand calitatea de someri
inregistrati la Serviciul Public de Ocupare (SPO) din cadrul Agentiilor Judetene pentru Ocuparea Fortei de Munca (AJOFM), cu precadere
din nivelurile de ocupabilitate B, C si D, respectiv „mediu ocupabil”, „greu ocupabil” si „foarte greu ocupabil”, dar si din nivelul A, si
facilitarea tranzitiei acestora catre piata muncii.</t>
  </si>
  <si>
    <t xml:space="preserve">Arges,  Calarasi, Dâmbovita, Giurgiu, Ialomita, Prahova, Teleorman;
</t>
  </si>
  <si>
    <t>L: organism neguvernamental nonprofit (persoana juridica de drept privat fara scop patrimonial)/P 1 întreprindere mica/P2 microîntreprindere/P3 întreprindere mica</t>
  </si>
  <si>
    <t>Nr. 1/16.03.2018
Nr. 2/31.08.2018
Nr. 3/29.01.2019
Nr. 4/01.07.2019
Nr. 5/28.10.2019
Nr. 6/09.11.2020
Nr. 7/08.01.2021
Nr. 8/25.05.2021
Nr. 9/15.07.2021
Nr. 10/19.07.2021
Nr. 11/30.09.2021
Nr. 12/28.01.2022</t>
  </si>
  <si>
    <t>Nr. 1/09.05.2018
Nr. 2/21.09.2018
Nr. 3/21.06.2019
Nr. 4/26.08.2019
Nr. 5/10.12.2019
Nr. 6/23.03.2020
Nr. 7/21.07.2020
Nr. 8/04.01.2021
Nr. 9/30.03.2021
Nr. 10/28.05.2021
Nr. 11/01.07.2021
Nr. 12/01.09.2021
Nr. 13/21.10.2021
Nr. 14/27.01.2022</t>
  </si>
  <si>
    <t>Nr. 1/05.04.2018
Nr. 2/10.09.2018
Nr. 3/08.03.2019
Nr. 4/20.01.2020
IN5/19.03.2020
Nr. 5/15.02.2021
Nr. 6/23.08.2021
Nr. 7/03.01.2022</t>
  </si>
  <si>
    <t>Nr. 1/12.09.2018
Nr. 2/28.09.2018
Nr. 3/01.02.2019
Nr. 4/09.07.2019
Nr. 5/10.01.2019
Nr. 6/13.04.2021
Nr. 7/23.07.2021
Nr. 8/14.01.2022</t>
  </si>
  <si>
    <t>Nr. 1/16.07.2021
Nr. 2/26.01.2022</t>
  </si>
  <si>
    <t>Nr. 1/13.09.2021
Nr. 2/14.01.2022</t>
  </si>
  <si>
    <t>Nr. 1/27.01.2022</t>
  </si>
  <si>
    <t>Student Start-up 1.0</t>
  </si>
  <si>
    <t>L: ASOCIATIA CULTURALA AMPHION (CUI 20078799); Parteneri -17694128-UNIVERSITATEA " DIMITRIE CANTEMIR " TARGU MURES4323101-UNIVERSITATEA DE ARTE DIN TARGU MURES</t>
  </si>
  <si>
    <t>Consolidarea gradului de ocupare al pentru 342 studenti si masteranzi si doctoranzi, viitori absolventi de invatamant superior in domenii de activitate identificate ca fiind de viitor printr-un program integrat de formare, consiliere si stagii si finantare pentru cel putin 13 intreprinderi cu obiect de activitate in în sectoarele economice cu potential competitiv identificate conform SNC si domeniile de specializare inteligenta conform SNCDI pe care îl vom derula in trei etape pe parcursul a 30 de luni pornind de la parteneriate intre institutii de invatamant si potentiali angajatori relevanti</t>
  </si>
  <si>
    <t xml:space="preserve">S-organism neguvernamental nonprofit (persoană juridică de drept privat fără scop patrimonial)/P1-instituţie de învăţământ superior particulară acreditată/P2-instituţie de învăţământ superior de stat acreditată
</t>
  </si>
  <si>
    <t>Abordare integrată a sărăciei și excluziunii sociale în beneficiul comunităților marginalizate din Municipiul Tîrgu Mureș</t>
  </si>
  <si>
    <t>L: RomActiv Business Consulting SRL (CUI 15203674); Parteneri -39906612-DIRECTIA DE ASISTENTA SOCIALA TÂRGU MURES24888674-SCOALA GIMNAZIALA "SERAFIM DUICU " TARGU MURES</t>
  </si>
  <si>
    <t>Dezvoltarea unui mecanism de servicii integrate care sa elimine factorii determinanti ai marginalizarii persoanelor aflate in risc de saracie si excluziune sociala din comunitatea marginalizata identificata pe teritoriul SDL aferenta Asociatiei Grupul de Actiune Locala Tirgu Mures, abordand cu precadere problema cresterii accesului si participarii la educatie si la servicii sociale, a lipsei studiilor/formarii profesionale si limitarea oportunitatilor de ocupare a fortei de munca.</t>
  </si>
  <si>
    <t>S-întreprindere mijlocie/P1-instituţii publice aflate în subordinea sau sub coordonarea consiliului local/primarului/P2-instituţie de învăţământ pre-universitar de stat acreditată</t>
  </si>
  <si>
    <t>AA1/28/12/2018; AA2/15/02/2019; AA3/18/12/2019; AA4/31/07/2020; AA5/14/01/2022</t>
  </si>
  <si>
    <t>AA1/05/09/2019; AA2/26/05/2020; AA3/27/01/2022</t>
  </si>
  <si>
    <t>AA1/26/06/2020; AA2/28/09/2020; AA3/27/01/2021; AA4/16/03/2021; AA5/09/04/2021; AA6/16/11/2021; AA7/26/01/2022; are AA de suspendare si AA de prelungire perioada de implementare</t>
  </si>
  <si>
    <t>AA1/15/04/2020; AA2/02/07/2020; AA3/18/08/2020; AA4/25/01/2021; AA5/17/06/2021; AA6/10/11/2021; AA7/21/01/2022; are AA de suspendare implementare si de prelungire proiect</t>
  </si>
  <si>
    <t>AA1/10/12/2020; AA2/24/02/2021; AA3/21/07/2021; AA4/22/10/2021; AA5/14/01/2022;AA6/26/01/2022; are AA de suspendare implementare</t>
  </si>
  <si>
    <t>L: FUNDATIA DE SCLEROZA MULTIPLA BIHOR M.S. (CUI 7401093); Parteneri -17091429-DIRECTIA GENERALA DE ASISTENTA SOCIALA SI PROTECTIA COPILULUI - BI</t>
  </si>
  <si>
    <t>AA1/21/01/2022</t>
  </si>
  <si>
    <t>AA1/19/01/2022</t>
  </si>
  <si>
    <t>AA1/09/03/2021; AA2/09/06/2021; AA3/26/01/2022</t>
  </si>
  <si>
    <t>AA1/15/01/2021; AA2/29/10/2021; AA/3/13/12/2021; AA4/14/01/2022; are AA de prelungire a perioadei de implementare</t>
  </si>
  <si>
    <t>AA1/25/01/2022</t>
  </si>
  <si>
    <t>AA1/12/04/2021; AA2/19/07/2021; AA3/20/08/2021; AA4/03/11/2021; AA5/31/01/2022</t>
  </si>
  <si>
    <t>AA1/19/07/2021; AA2/12/08/2021; AA3/07/01/2022</t>
  </si>
  <si>
    <t>AA1/17/06/2021; AA2/27/10/2021; AA3/07/01/2022</t>
  </si>
  <si>
    <t>AA1/06/09/2021; AA2/07/01/2021</t>
  </si>
  <si>
    <t>AA1/24/11/2021; AA2/28/01/2022</t>
  </si>
  <si>
    <t>AA1/20/01/2022</t>
  </si>
  <si>
    <t xml:space="preserve">L: ASOCIAŢIA DE BINEFACERE PRO VITAM  (CUI 15417147); Parteneri - </t>
  </si>
  <si>
    <t>L: ASOCIAŢIA DE BINEFACERE PRO VITAM (CUI 15417147); Parteneri - 3228764-MUNICIPIUL REŞIŢA15400862-DIRECTIA DE ASISTENTA SOCIALA</t>
  </si>
  <si>
    <t>L: SOLUTIONS 30 EASTERN EUROPE SRL (CUI 35621787); Parteneri - 18765294-ASOCIATIA AY</t>
  </si>
  <si>
    <t>L: DIRECŢIA DE ASISTENŢĂ SOCIALĂ A MUNICIPIULUI TIMIŞOARA (CUI 38053878); Parteneri - 41115784-ASOCIAŢIA ,,LUPTĂ, ZÂMBEŞTE ŞI TRĂIEŞTE TIMIŞ,,</t>
  </si>
  <si>
    <t>L: CAMERA DE COMERŢ INDUSTRIE ŞI AGRICULTURĂ VASLUI (CUI ); Parteneri - 31667250-G.S. TRAINING SERV SRL609667-CAMERA DE COMERT SI INDUSTRIE BOTOSANI</t>
  </si>
  <si>
    <t>L: CAMERA DE COMERŢ INDUSTRIE ŞI AGRICULTURĂ VASLUI (CUI 2433043); Parteneri - 31667250-G.S. TRAINING SERV SRL39861928-FEDERATIA GALURILOR URBANE</t>
  </si>
  <si>
    <t>L: CAMERA AUDITORILOR FINANCIARI DIN ROMANIA (CUI 12137045); Parteneri - 4602041-UNIVERSITATEA DE STIINTE AGRONOMICE SI MEDICINA VETERINARA DIN BUCU</t>
  </si>
  <si>
    <t xml:space="preserve">L: ASOCIATIA "PARTNET - PARTENERIAT PENTRU DEZVOLTARE DURABILA" (CUI 18690221); Parteneri - </t>
  </si>
  <si>
    <t>L: ASOCIATIA "PARTNET - PARTENERIAT PENTRU DEZVOLTARE DURABILA" (CUI 18690221); Parteneri - 4279685-UNIVERSITATEA " VALAHIA " DIN TÂRGOVIŞTE</t>
  </si>
  <si>
    <t>L: ASOCIATIA "PARTNET - PARTENERIAT PENTRU DEZVOLTARE DURABILA" (CUI 18690221); Parteneri - 27974109-ASOCIAŢIA "ASCEND"</t>
  </si>
  <si>
    <t xml:space="preserve">L: UNIVERSITATEA DE STIINTE AGRICOLE SI MEDICINA VETERINARA A BANATULUI " REGELE MIHAI I AL ROMANIEI " DIN TIMISOARA (CUI 3487181); Parteneri - </t>
  </si>
  <si>
    <t xml:space="preserve">L: UNIVERSITATEA DE VEST TIMISOARA (CUI 4250670); Parteneri - </t>
  </si>
  <si>
    <t>Impreuna pentru Hunedoara</t>
  </si>
  <si>
    <t>Proiectul vizeaza sa furnizeze sprijinului necesar comunitatilor marginalizate din municipiul Hunedoara (roma si non-roma), pentru reducerea numarului de persoane aflate în risc de saracie si excluziune sociala si depasirea situatiei de vulnerabilitate a comunitatii, prin implementarea de masuri/ operaþiuni integrate în contextul mecanismului de DLRC, ce privesc furnizarea serviciilor sociale, sportive si educationale, pentru cel putin 425 persoane, interventie materializata pe perioada a 12 luni.</t>
  </si>
  <si>
    <t>Municipiul Hunedoara</t>
  </si>
  <si>
    <t>Centru de tip respiro pentru familiile cu persoane cu dizabilitati din cadru ZUM Hunedoara</t>
  </si>
  <si>
    <t>L: ASOCIATIA NON PROFIT L  C CONSULTING (CUI 16427530); Parteneri -</t>
  </si>
  <si>
    <t xml:space="preserve">Proiectul vizeaza furnizarea sprijinului necesar comunitatilor marginalizate din municipiul Hunedoara (roma si non-roma), pentru reducerea numarului de persoane aflate în risc de saracie si excluziune sociala si depasirea situatiei de vulnerabilitate a comunitatii, prin implementarea de masuri/ operaþiuni integrate în contextul mecanismului de DLRC, ce privesc furnizarea serviciilor sociale si medicale, pentru cel putin 210 persoane, interventie materializata pe perioada a 12 luni. </t>
  </si>
  <si>
    <t>LP: organism neguvernamental nonprofit (persoană juridică de drept privat fără scop patrimonial)</t>
  </si>
  <si>
    <t>Hub creativ Hunedoara</t>
  </si>
  <si>
    <t>Proiectul vizeaza furnizarea sprijinului necesar comunitatilor marginalizate din municipiul Hunedoara (roma si non-roma), pentru reducerea numarului de persoane aflate în risc de saracie si excluziune sociala si depasirea situatiei de vulnerabilitate a comunitatii, prin implementarea de masuri/ operaþiuni integrate în contextul mecanismului de DLRC, ce privesc furnizarea serviciilor sociale, educationale (creative, diferite de activitaþile formalizate din sistemul de educaþie), pentru 175 copii, interventie materializata pe perioada a 12 luni.</t>
  </si>
  <si>
    <t>O viață curată</t>
  </si>
  <si>
    <t>L: DIRECTIA DE ASISTENTA SOCIALA a municipiului Hunedoara (CUI 39404241); Parteneri -</t>
  </si>
  <si>
    <t>Proiectul vizeaza acordarea de servicii sociale si efectuarea de activitati ce au ca scop imbunatatirea conditiilor de locuire, activitati de combaterea discriminarii si care genereaza un efect pozitiv pe termen lung pentru 175 de persoane, din care 50 de etnie roma, care locuiesc/ domiciliaza in zonele cu blocuri de tip ghetou sau din alte zone dezavantajate pe locuire din teritoriul SDL cu probleme de curatenie si degradare.</t>
  </si>
  <si>
    <t>Suntem alaturi de voi!</t>
  </si>
  <si>
    <t>Proiectul vizează creșterea gradului de incluziune socială si imbunatatirea calitatii vietii pentru 210 persoane vulnerabile, din teritoriul acoperit de SDL al municipiului Hunedoara. Dintre acestia 50 de persoane vor fi de etnie roma, iar 150 de persoane locuiesc/ domicilieaza in ZUM.</t>
  </si>
  <si>
    <t>Integrare prin Educatie_INTED 2021</t>
  </si>
  <si>
    <t>L: FUNDATIA MARA (CUI 13350482); Parteneri -32256458-ŞCOALA GIMNAZIALĂ NR. 1 HUNEDOARA/invatamant</t>
  </si>
  <si>
    <t>Proiectul vizează întarirea coeziunii comunitatii si imbunatatirea calitatii vietii la nivelul acesteia prin furnizarea de servicii de educatie si sociale pentru un numar de 251 copii si familiile acestora, persoane aflate in risc de saracie sau excluziune sociala, din Zonele urbane marginalizate de la nivelul Municipiului Hunedoara.</t>
  </si>
  <si>
    <t>nr.7/14.01.2022</t>
  </si>
  <si>
    <t>nr.4/14.01.2022</t>
  </si>
  <si>
    <t>Act aditional nr.1/7781/14.06.2019      Act aditional nr.2/10370/30.07.2019      Act aditional nr.3/15877/11.11.2019           Act aditional nr.4/4128/05.03.2020     Act aditional nr.5/4128/05.03.2021             Act aditional nr.6/15742/07.08.2020           Act aditional nr.7/6670/24.03.2021          Act aditional nr.8/11049/18.05.2021           Act aditional nr.9/19251/20.08.2021             Act aditional nr.10/309/06.01.2022</t>
  </si>
  <si>
    <t>Act aditional nr.1/15524/05.08.2020    Act aditional nr.2/17202/31.08.2020      Act aditional nr.3/346/06.01.2021       Act aditional nr.4/30081/16.12.2021         Act aditional nr.5/1958/26.01.2022</t>
  </si>
  <si>
    <t>Act aditional nr.1/8330/30.04.2020        Act aditional nr.2/14933/27.07.2020       Act aditional nr.3/23466/18.11.2020          Act aditional nr.4/506/10.01.2022</t>
  </si>
  <si>
    <t>Act  aditional nr.1/5301/09.03.2021  Act aditional nr.2/24483/19.10.2021      Act aditional nr.3/1620/21.01.2022</t>
  </si>
  <si>
    <t>Act aditional nr.1/19041/25.09.2020    Act aditional nr.2/4085/24.02.2021         Act aditional nr.3/1908/26.01.2022</t>
  </si>
  <si>
    <t>Act aditional nr.1/708/12.01.2022</t>
  </si>
  <si>
    <t>Act aditional nr.1/12708/08.06.2021      Act aditional nr.2/27634/18.11.2021      Act aditional nr.3/1213/18.01.2022</t>
  </si>
  <si>
    <t>Act aditional nr.1/3753/19.02.2021             Act aditional nr.2/250/05.01.2022</t>
  </si>
  <si>
    <t>Act aditional nr.1/13064/11.06.2021          Act aditional nr.2/26143/03.11.2021       Act aditional nr.3/1645/21.01.2022</t>
  </si>
  <si>
    <t>Act aditional nr.1/22335/27.09.2021          Act aditional nr.2/2020/27.01.2022       Act aditional nr.3/2154/28.01.2022-retras</t>
  </si>
  <si>
    <t>Act aditional nr.1/1279/18.01.2022</t>
  </si>
  <si>
    <t>Act aditional nr.1/15237/06.07.2021      Act aditional nr.2/2218/28.01.2022</t>
  </si>
  <si>
    <t>Act aditional nr.1/15210/06.07.2021        Act aditional nr.2/350/06.01.2022</t>
  </si>
  <si>
    <t>Act aditional nr.1/741/12.01.2022</t>
  </si>
  <si>
    <t>Act aditional nr.1/29822/15.12.2021         Act aditional nr.2/216/05.01.2022</t>
  </si>
  <si>
    <t>Act aditional nr.1/676/12.01.2022</t>
  </si>
  <si>
    <t>1/28.08.2018  2/11.10.2018 3 - respins 4/01.08.2019 5/03.06.2020  6/26.02.2021   7 /retras   8/29.12.2021</t>
  </si>
  <si>
    <t>1/13.03.2018, 2/06.12.2018(respins), 3/01.02.2019, 4/26.11.2019(respins), 5/19.02.2020, 6/25.01.2022(respins)</t>
  </si>
  <si>
    <t>1/13.08.2018, 2/2.10.2018, 3/21.02.2019, 4/12.07.2019, 5/08.04.2020, 6/18.03.2021; 7/05.07.2021; 8/17.11.2021</t>
  </si>
  <si>
    <t>1 / 07.01.2022</t>
  </si>
  <si>
    <t>1 / 31.08.2021</t>
  </si>
  <si>
    <t>1/19.09.2019, 2/27.03.2020, 3/23.07.2020, 4/02.03.2021,5/18.08.2021</t>
  </si>
  <si>
    <t>1/03.08.2020, 2/24.09.2020, 3/26.04.2021,4/19.01.2022</t>
  </si>
  <si>
    <t>1/18.11.2020; 2/12.04.2021; 3/14.10.2021; 4/05.01.2022</t>
  </si>
  <si>
    <t>1/08.02.2021, 2/30.07.2021,3/12.01.2022</t>
  </si>
  <si>
    <t>1/19.04.2021,2/14.06.2021,3/17.08.2021</t>
  </si>
  <si>
    <t>1/24.11.2020, 2/15.09.2021</t>
  </si>
  <si>
    <t>1/06.01.2022</t>
  </si>
  <si>
    <t>1 / 25.06.2021, 2 / 14.10.2021, 3 / 22.12.2021</t>
  </si>
  <si>
    <t>1/04.08.2021,2/27.01.2022</t>
  </si>
  <si>
    <t>1 / 12.05.2021; 2 / 12.07.2021;  3 / 14.10.2021</t>
  </si>
  <si>
    <t>1./24.11.2021, 2./20.01.2022</t>
  </si>
  <si>
    <t>1./26.07.2021; 2./11.01.2022</t>
  </si>
  <si>
    <t>1/11.11.2021</t>
  </si>
  <si>
    <t>AA1/ 08.07.2021, AA2/ 15.09.2021, AA3/31.01.2022</t>
  </si>
  <si>
    <t>1/21.01.2022</t>
  </si>
  <si>
    <t>1/22.12.2021</t>
  </si>
  <si>
    <t>Cresterea nivelului de ocupare a 450 de tineri NEETs din regiunea N-E prin servicii de formare profesionala, mediere, angajare si antreprenoriat. Scopul proiectului este ca prin activitatile desfasurate sa contribuie la cresterea numarului de tineri NEETs care vor iesi in aceasta categorie prin obtinerea unor calificari, gasirea unui loc de munca, sau prin inceperea unei afaceri pe cont propriu. Prin demersurile de mediere si antreprenoriat efectuate de 450 si respectiv, 60 de persoane se urmareste cresterea gradului de ocupare a tinerilor NEETs ceea ce corespunde Obiectivului specific 2.1, Axa 2 din POCU, iar prin organizarea a 26 grupe de formare profesionala se urmareste imbunatatirea nivelului de competente pt 351 de absolventi ceea ce corespunde Obiectivului specific 2.2, Axa 2 din POCU. Aceste tinte vor fi atinse prin implementarea activitatilor A3- formare profesionala, A4-mediere si angajare si A5-antreprenoriat. Proiectul are in vedere si cresterea numarului de tineri NEETs inregistrati la SPO prin identificarea a 150 de pers. care desi se incadreaza in categoria NEETs, nu au fost inca inregistrati si profilati de SPO, actiune ce se va realiza prin intermediul activitatii suport A 2.1. Prin rezultatele obtinute in cadrul acestor activitati, vom contribui la imbunatatirea situatiei tinerilor NEETs, respectiv la reducerea acestei categorii de someri si cresterea nivelului de ocupare cu efecte pozitive pe termen lung asupra acestor persoane si asupra pietei muncii in regiunea NE.</t>
  </si>
  <si>
    <t>1 / 31.01.2022</t>
  </si>
  <si>
    <t>1 / 22.12.2021</t>
  </si>
  <si>
    <t>1 / 12.01.2022</t>
  </si>
  <si>
    <t>AP 6 Educaţie şi competenţe; OS:13 Creşterea numărului absolvenţilor de  învăţământul terţiar universitar şi non universitar care  îşi gasesc un loc de muncă urmare a accesului la activităţi de învăţare la un potenţial loc de muncă/cercetare/inovare, cu accent pe sectoarele economice cu potenţial competitiv identificate conform SNC şi domeniile de specializare inteligentă conform SNCDI; PI: (iv) îmbunătățirea utilității sistemelor de educație și formare pentru piața muncii, facilitarea trecerii de la educație la muncă și consolidarea sistemelor de educație și formare profesională și a calității lor, inclusiv prin mecanisme pentru anticiparea competențelor, adaptarea programelor de învățământ și crearea și dezvoltarea de sisteme de învățare bazate pe muncă, inclusiv sisteme de învățare duale și de ucenicie</t>
  </si>
  <si>
    <t>EDUgate – Măsuri integrate de sprijin pentru creșterea accesului și participării la educație dedicate preșcolarilor și școlarilor din cartierelor Izvoare și Letea – Republicii, Municipiul Bacău</t>
  </si>
  <si>
    <t>L: INSPECTORATUL SCOLAR JUDETEAN BACAU (CUI 4278736)</t>
  </si>
  <si>
    <t>LP: autoritate a administraţiei publice centrale finanţată integral de la bugetul de stat sau BAS</t>
  </si>
  <si>
    <t>AA1/19.12.2019; AA2/14.07.2020;  AA3/02.03.2021; AA4/18.01.2022</t>
  </si>
  <si>
    <t>AA1/30.10.2019; AA2/10.06.2020;  AA3 /08.06.2021; AA4/13.01.2022</t>
  </si>
  <si>
    <t>AA1/16.09.2020 AA2/10.11.2020, AA3/02.03.2021 AA4/09.12.2021</t>
  </si>
  <si>
    <t>AA1/20.01.2022</t>
  </si>
  <si>
    <t>AA1/31.01.2022</t>
  </si>
  <si>
    <t>AA1/07.01.2022</t>
  </si>
  <si>
    <t>AA1/06.01.2022</t>
  </si>
  <si>
    <t>AA1/22.11.2017; AA2/19.01.2018; AA3/10.05.2018; AA4/14.06.2018; AA5/17.09.2018; AA6/13.12.2018; AA7/05.02.2019; AA8/24.05.2019; AA9/12.07.2019; AA10/28.11.2019, AA11/16.03.2020; AA12/07.04.2020; AA13/16.07.2020; AA14/02.11.2020; AA15/27.01.2021; AA16/22.01.2021; AA17/ AA16/30.03.2021; AA16/30.03.2021; AA17/11.06.2021; AA18/10.08.2021; AA19/13.10.2021; AA20/13.01.2022</t>
  </si>
  <si>
    <t>AA1/31.01.2020; AA2/16.03.2020; AA3/26.10.2020; AA4/12.10.2021 ; AA5/27.01.2022</t>
  </si>
  <si>
    <t>AA1/05.12.2019; AA2/13.02.2020; AA3/25.11.2020; AA4-RESPINS;AA5/29.07.2021; AA6/28.10.2021; AA7/17.01.2022</t>
  </si>
  <si>
    <t>AA1/25.02.2021; AA2/11.01.2022</t>
  </si>
  <si>
    <t>AA1/21.05.2021; AA2/06.01.2022</t>
  </si>
  <si>
    <t>AA1/04.01.2022;</t>
  </si>
  <si>
    <t>AA1/20.07.2021; AA2/12.01.2022</t>
  </si>
  <si>
    <t>AA1/27.01.2022</t>
  </si>
  <si>
    <t>Activi pe piata muncii prin masuri integrate in Municipiul Carei</t>
  </si>
  <si>
    <t>Proiectul are ca obiectiv cresterea sanselor de ocupare formala pentru 380 de persoane de varsta activa si care se afla în risc de saracie sau excluziune sociala, incluzand si persoane de etnie roma, prin implementarea de masuri integrate in Municipiul Carei.</t>
  </si>
  <si>
    <t>finalizat</t>
  </si>
  <si>
    <t>AA1/22.10.2021
AA2/21.01.2022</t>
  </si>
  <si>
    <t>CodSMIS</t>
  </si>
  <si>
    <t>OI POCU ME: Sprijin pentru angajare personal contractual in afara organigramei</t>
  </si>
  <si>
    <t>Sprijin acordat OIRPOSDRU Vest in vederea asigurarii pistei de audit si disponibilitatii documentelor aferente procesului de gestionare a operatiunilor finantate prin Programul Operational Capital Uman 2014-2020 prin achizitionarea unui SAN (Storage Area Network)</t>
  </si>
  <si>
    <t>Act aditional nr.1/2175/15.03.2018                                    Act aditional nr.2/4321/17.05.2018                   Act aditional nr.3/11606/29.10.2018         Act aditional nr.4/14224/19.12.2018     Act aditional nr.5/4392/02.04.2019                                                                 Act aditional nr. 6/8466/27.06.2019       Act aditional nr.7/13718/03.10.2019                Act aditional nr.8/1698/31.01.2020          Act aditional nr.9/3714/28.02.2020         Act aditional nr.10/10249/26.05.2020      Act aditional nr.11/15419/03.08.2020          Act aditional nr.12/22490/06.11.2020         Act aditional nr.13/2052/29.01.2021          Act aditional nr.14/6076/17.03.2021      Act aditional nr.15/12128/31.05.2021      Act aditional nr.16/16829/23.07.2021        Act aditional nr.17/25897/01.11.2021         Act aditional nr.18/29448/10.12.2021     Act aditional nr.19/4304/21.02.2022</t>
  </si>
  <si>
    <t>Act aditional nr.1/7875/18.06.2019          Act aditional nr.2/10369/30.07.2019       Act aditionanal nr.3/15876/11.11.2019          Act aditional nr.4/4127/05.03.2020     Act aditional nr.5/4127/05.03.2021         Act aditional nr.6/15740/07.08.2020         Act aditional nr.7/6927/26.03.2021     Act aditional nr.8/9241/22.04.2021           Act aditional nr.9/19503/24.08.2021           Act aditional nr.10/230/05.01.2022       Act aditional nr.11/1749/25.01.2022     Act aditional nr.12/2473/01.02.2022</t>
  </si>
  <si>
    <t>Act aditional nr.1/9604/18.05.2020        Act aditional nr.2/11783/15.06.2020     Act aditional nr.3/13357/06.07.2020      Act aditional nr.4/11052/18.05.2021     Act aditional nr.5/2911/04.02.2022</t>
  </si>
  <si>
    <t>Act aditional nr.1/9076/12.05.2020          Act aditional nr.2/13518/08.07.2020   Act aditional nr.3/13513/08.07.2020        Act aditional nr.4/2498/04.02.2021     Act aditional nr.5/7372/01.04.2021  Act aditional nr.6/21808/21.09.2021      Act aditional nr.7/5155/28.02.2022</t>
  </si>
  <si>
    <t>Act aditional nr.14320/28.06.2021      Act aditional nr.2/4134/18.02.2022</t>
  </si>
  <si>
    <t>Act adtional nr.1/5555/11.03.2021      Act aditional nr.2/4294/21.02.2022</t>
  </si>
  <si>
    <t>Act aditional nr.1/21310/15.09.2021    Act aditional nr.2/4139/18.02.2022</t>
  </si>
  <si>
    <t>Act aditional nr.1/16805/23.07.2021      Act aditional nr.2/3765/15.02.2022</t>
  </si>
  <si>
    <t>Act aditional nr.1/11129/19.05.2021      Act aditional nr.2/3340/09.02.2022</t>
  </si>
  <si>
    <t>Act aditional nr.1/2511/01.02.2022</t>
  </si>
  <si>
    <t>Act aditional nr.1/4259/21.02.2022</t>
  </si>
  <si>
    <t>Act aditional nr.1/2477/01.02.2022</t>
  </si>
  <si>
    <t>Act aditional nr.1/26420/05.11.2021       Act aditional nr.2/4007/16.02.2022</t>
  </si>
  <si>
    <t>Act aditional nr.1/3752/15.02.2022</t>
  </si>
  <si>
    <t>Act aditional nr.1/1427/20.01.2022      Act aditional nr.2/3744/15.02.2022</t>
  </si>
  <si>
    <t>Act aditional nr.1/3916/16.02.2022</t>
  </si>
  <si>
    <t>Act aditional nr.1/3442/10.02.2022</t>
  </si>
  <si>
    <t>AA1/19.02.2020 AA2/25.08.2020, AA3/31.01.2022 , AA4/25.02.2022</t>
  </si>
  <si>
    <t>AA1/17.02.2022</t>
  </si>
  <si>
    <t>AA1/23.12.2020, AA2/16.07.2021, AA3/19.12.2021, AA4/22.02.2022</t>
  </si>
  <si>
    <t>AA1/22.02.2022</t>
  </si>
  <si>
    <t>AA1/28.02.2022</t>
  </si>
  <si>
    <t>AA1 18536/17.06.2021, AA2/07.02.2022</t>
  </si>
  <si>
    <t>AA1/07.02.2022</t>
  </si>
  <si>
    <t>AA1/08.02.2022</t>
  </si>
  <si>
    <t>AA1/08.01.2018 / AA2/ 07.03.2018/ AA3/22.06.2018/ AA4/18.09.2018/AA5/28.02.2020; AA6/12.06.2020; AA7/27.08.2020; IN7/15.05.2020; AA8/15.09.2021 ;AA9/15.02.2022</t>
  </si>
  <si>
    <t>AA1/28.01.2021; AA2/11.02.2022</t>
  </si>
  <si>
    <t>AA1/24.12.2019; AA2/15.09.2021; AA3/09.02.2022</t>
  </si>
  <si>
    <t>AA1/04.03.2020; AA2/11.08.2020; AA3/05.11.2020; AA4/06.01.2021; AA5/12.08.2021; AA6/21.02.2022</t>
  </si>
  <si>
    <t>AA1/27.07.2019; AA2/25.02.2020; AA3/09.07.2020; AA4/22.07.2020; AA5/23.10.2020; AA6/18.01.2020; AA7/21.02.2022</t>
  </si>
  <si>
    <t>AA1/06.10.2020; AA2/28.12.2020; AA3/09.03.2021; AA4/06.05.2021; AA5/11.11.2021; AA6/08.02.2022</t>
  </si>
  <si>
    <t>AA1/07.12.2020; AA2/17.05.2021; AA3/10.02.2022</t>
  </si>
  <si>
    <t>AA1/17.02.2021; AA2/25.06.2021; AA3/28.06.2021 ;AA4/10.02.2022</t>
  </si>
  <si>
    <t>AA1/04.01.2022; AA2/02.02.2022</t>
  </si>
  <si>
    <t>AA1/28.05.2021: AA2/12.10.2021; AA3/24.11.2021; AA4/02.02.2022</t>
  </si>
  <si>
    <t>AA1/05.08.2021; AA2/RESPINS; AA3/01.02.2022</t>
  </si>
  <si>
    <t>AA1/01.09.2021; AA2/07.02.2022</t>
  </si>
  <si>
    <t>AA1/21.01.2022; AA2/09.02.2022</t>
  </si>
  <si>
    <t>AA1/28.01.2022</t>
  </si>
  <si>
    <t>AA1/27.01.2022;AA2/22.02.2022</t>
  </si>
  <si>
    <t>AA1/10.02.2022</t>
  </si>
  <si>
    <t>1/01.08.2019; 2/29.06.2020; 3/02.07.2021; 4/03.02.2022</t>
  </si>
  <si>
    <t>1/01.08.2019; 2/18.11.2020; 3/10.12.2021; 4/07.02.2022</t>
  </si>
  <si>
    <t>1 / 12.09.2019, 2/ 02.12.2020, 3/ 05.08.2021, 4/28.12.2021, 5/23.02.2022</t>
  </si>
  <si>
    <t>1 / 21.10.2019,
2 / 20.05.2020
3 /  19.04.2021
4 / 31.08.2021
5 / 18.11.2021</t>
  </si>
  <si>
    <t>1/15.11.2019
2/30.01.2020
3/18.10.2021
4/24.11.2021
5/23.02.2022</t>
  </si>
  <si>
    <t>1/09.06.2021, 2/11.02.2022</t>
  </si>
  <si>
    <t>AA 1/ 27.11.2020, AA2/ 12.03.2021, AA3/ 03.02.2022</t>
  </si>
  <si>
    <t>1/10.02.2022</t>
  </si>
  <si>
    <t>1/23.12.2020, 2/04.06.2021,3/10.02.2022</t>
  </si>
  <si>
    <t>1/12.05.2021; 2/02.02.2022</t>
  </si>
  <si>
    <t>1/31.08.2021,2/28.10.2021,3/24.02.2022</t>
  </si>
  <si>
    <t>AA1/ 31.08.2021, AA2/ 23.02.2022</t>
  </si>
  <si>
    <t>1/03.02.2022</t>
  </si>
  <si>
    <t>1/07.02.2022</t>
  </si>
  <si>
    <t>1./16.12.2021,
2./03.02.2022</t>
  </si>
  <si>
    <t>Obiectivul general al proiectului este de reducere a numarului de persoane aflate in risc de saracie sau excluziune sociala in ZUM Izvoare (imbunatatirea calitatii vietii, cresterea coeziunii sociale, imbunatatirea mediului de viata) prin furnizarea unui pachet integrat de servicii in domeniul educatiei.</t>
  </si>
  <si>
    <t>AA1/30.08.2018
AA2/31.10.2019
AA3/22.01.2020
AA4/20.03.2020
AA5/27.05.2020
AA6/20.07.2020
AA7/17.09.2020
AA8/02.02.2022</t>
  </si>
  <si>
    <t>AA1/05.11.2020
AA2/12.01.2021
AA3/17.09.2021
AA4/13.01.2022</t>
  </si>
  <si>
    <t>AA 1_09.03.2021
AA2 01.02.2022</t>
  </si>
  <si>
    <t>AA1/09.02.2022</t>
  </si>
  <si>
    <t>AA1/24.11.2021
AA2/10.02.2022</t>
  </si>
  <si>
    <t>AA1/14.12.2021
AA2/31.01.2022</t>
  </si>
  <si>
    <t>AA 1/02.02.2022</t>
  </si>
  <si>
    <t>AA1/11.02.2022</t>
  </si>
  <si>
    <t>Nr. 1/02.03.2018
Nr. 2/14.05.2018
Nr. 3/14.09.2018
Nr. 4/22.01.2019
Nr. 5/07.03.2019
Nr. 6/26.11.2019
IN5/19.03.2020
Nr. 7/10.12.2020
Nr. 8/17.02.2022</t>
  </si>
  <si>
    <t>Nr. 1/31.08.2018
Nr. 2/11.10.2018
Nr. 3/06.08.2019
Nr. 4/18.08.2020
Nr. 5/03.09.2020
Nr. 6/30.09.2020
Nr. 7/20.10.2020
Nr. 8/19.11.2020
Nr. 9/28.01.2021
Nr. 10/10.02.2022</t>
  </si>
  <si>
    <t>Nr. 1/23.03.2018
Nr. 2/16.05.2018
Nr. 3/23.08.2018
Nr. 4/05.11.2018
Nr. 5/16.05.2019
Nr. 6/05.03.2020
Nr. 7/27.04.2020
Nr. 8/17.08.2021
Nr. 9/24.02.2022</t>
  </si>
  <si>
    <t>Nr. 1/21.03.2018
Nr. 2/23.08.2018
Nr. 3/05.11.2018
Nr. 4/05.03.2020
Nr. 5/19.08.2021
Nr. 6/24.02.2022</t>
  </si>
  <si>
    <t>Nr. 1/23.03.2018
Nr. 2/23.08.2018
Nr. 3/05.11.2018
Nr. 4/24.05.2019
Nr. 5/05.03.2020
Nr. 6/19.08.2021
Nr. 7/24.02.2022</t>
  </si>
  <si>
    <t>Nr. 2/19.03.2018
Nr. 3/05.07.2018
Nr. 4/09.08.2018
Nr. 5/31.08.2018
Nr. 6/30.01.2019
Nr. 7/03.07.2019
Nr. 8/24.10.2019
Nr. 9/14.02.2020
Nr. 10/08.12.2020
Nr. 11/31.03.2021
Nr. 12/15.09.2021
Nr. 13/10.02.2022</t>
  </si>
  <si>
    <t>Nr. 1/22.02.2022</t>
  </si>
  <si>
    <t>Nr. 1/10.02.2021
Nr. 2/11.06.2021
Nr. 3/29.12.2021</t>
  </si>
  <si>
    <t>Nr. 1/06.11.2020
Nr. 2/09.02.2022</t>
  </si>
  <si>
    <t>Nr. 1/05.03.2021
Nr. 2/27.07.2021
Nr. 3/01.09.2021
Nr. 4/08.02.2022</t>
  </si>
  <si>
    <t>Nr. 1/10.02.2021
Nr. 2/18.08.2021
Nr. 3/28.10.2021
Nr. 4/02.02.2022</t>
  </si>
  <si>
    <t>Nr. 1/25.01.2021
Nr. 2/04.08.2021
Nr. 3/24.11.2021
Nr. 4/21.02.2022</t>
  </si>
  <si>
    <t>3/10.02.2022</t>
  </si>
  <si>
    <t>1/03/04/2018;2/18/06/2018;3/27/09/2018;4/23/11/2018;5/10/04/2019;6/24/05/2019;9/27/03/2020;11/27.01.2021;12/15.02.2021;13/06.05.2021;14/14.06.2021;15/12.10.2021                   16/22.12.2021</t>
  </si>
  <si>
    <t>1/29/03/2018;2/24/07/2018;3/24/11/2018;4/26/02/2020;5/24.09.2020;6/23.11.2020;7/17.02.2021;8/23.04.2021;9/15.09.2021;10/31.01.2022</t>
  </si>
  <si>
    <t>1/28/05/2019;2/19/07/2019;3/04/11/2019;4/05/12/2019;5/02/03/2020;6/24.03.2020;7/16.04.2020;8/07.09.2020;9 (anulat)/16.08.2021;10/06.09.2021;11/03.02.2022 (actualizare grafic implementare si data finalizare proiect dupa suspendare:21.12.2022)</t>
  </si>
  <si>
    <t>1/19.08.2019;2/21.11.2019;3/23.07.2021;4/20.01.2022</t>
  </si>
  <si>
    <t>1/18.10.2019;2 (retras)/24.03.2020;3/15.05.2020;4/15.07.2020;5/03.02.2022</t>
  </si>
  <si>
    <t>1/09/08/2019;2/27/11/2019;9/02.08.2021;10/28.01.2022</t>
  </si>
  <si>
    <t>1/08/08/2019;2/29/11/2019;3/20.02.2020;4/15.05.2020;5/22.05.2020;6/30.09.2020;7/22.10.2020;8/09.02.2021;9/01.04.2021;10/05.08.2021;11/15.10.2021;12/10.02.2022 (actualizare grafic si data finalizare implementare, dupa suspendari:13.12.2022)</t>
  </si>
  <si>
    <t>1/15.05.2020;2/24.06.2020;3/24.09.2020;4/29.01.2021;5/06.08.2021;6/27.09.2021;7/02.11.2021;8/16.11.2021;9-decizie de respingere din 17.01.2022;10/25.02.2022</t>
  </si>
  <si>
    <t>1/15.11.2019;2/14.05.2020;3/16.06.2020;4/16.07.2020;5/27.10.2020;6/27.01.2021;7/03.06.2021;8/10.08.2021;9/10.02.2022</t>
  </si>
  <si>
    <t>1/22.11.2019;2/13.05.2020;3/15.07.2020;4/29.01.2021</t>
  </si>
  <si>
    <t>1/04.11.2019;3/19.03.2020;4/02.06.2020;5/22.06.2020;6/30.07.2020;7/14.09.20208/22.02.2021;9/05.05.2021;10/29.10.2021;11/12.01.2022</t>
  </si>
  <si>
    <t>1/12/11/2019;2/23.07.2020;3/14.10.2020;4/13.01.2021;5/19.03.2021;6/18.06.2021;7/17.09.2021;8/18.01.2022</t>
  </si>
  <si>
    <t>1/27.01.2021;2/09.02.2022</t>
  </si>
  <si>
    <t>1/28.05.2020;2/28.08.2020;3/05.02.2021;4/13.04.2021;5/13.07.2021;6/27.01.2022</t>
  </si>
  <si>
    <t>1/03.03.2021;2/11.02.2022</t>
  </si>
  <si>
    <t>1/08.02.2021;2/12.03.2021;3/07.02.2022</t>
  </si>
  <si>
    <t>1/20.01.2022</t>
  </si>
  <si>
    <t>1/11.06.2021;2/23.11.2021;3/15.02.2022</t>
  </si>
  <si>
    <t>1/03.06.2021;2/22.11.2021;3/14.02.2022</t>
  </si>
  <si>
    <t>1/16.10.2020;2/02.04.2021;3/04.06.2021;4/15.02.2022</t>
  </si>
  <si>
    <t>1/20.11.2020</t>
  </si>
  <si>
    <t>3/01.02.2021;4/07.01.2022</t>
  </si>
  <si>
    <t>1/22.02.2021;2/06.05.2021;3/03.06.2021;4/13.01.2022</t>
  </si>
  <si>
    <t>1/08.07.2021;2/17.12.2021;3/16.02.2022</t>
  </si>
  <si>
    <t>1/31.03.2021;2/10.01.2022</t>
  </si>
  <si>
    <t>1/31.03.2021;2/12.08.2021;3/21.01.2022</t>
  </si>
  <si>
    <t>1/16.04.2021;2/30.07.2021;3/22.12.2021;4/22.02.2022</t>
  </si>
  <si>
    <t>1/19.04.2021;2-respins la data de 23.12.2021;3/03.02.2022</t>
  </si>
  <si>
    <t>1/19.04.2021;2/13.10.2021;3/17.12.2021;4/16.02.2022</t>
  </si>
  <si>
    <t>1/22.04.2021;2/16.06.2021;3/22.12.2021;4/21.02.2022</t>
  </si>
  <si>
    <t>1/12.08.2021;2/21.12.2021;3/22.02.2022</t>
  </si>
  <si>
    <t>1/12.01.2022</t>
  </si>
  <si>
    <t>1/05.08.2021;2/31.01.2022 (suspendare implementare pentru 2 luni/decalare data finalizare din 31.03 in 31.05.2023</t>
  </si>
  <si>
    <t>1/04.01.2022</t>
  </si>
  <si>
    <t>1/07.06.2021;2/23.02.2022</t>
  </si>
  <si>
    <t>1/05.01.2022</t>
  </si>
  <si>
    <t>1/21.02.2022</t>
  </si>
  <si>
    <t>1/27.01.2022</t>
  </si>
  <si>
    <t>1/12.0.2021;2/17.01.2022</t>
  </si>
  <si>
    <t>1/16.09.2021;2/16.12.2021;3/11.02.2022</t>
  </si>
  <si>
    <t>1/09.02.2022</t>
  </si>
  <si>
    <t>1/02.11.2021;2/20.01.2022</t>
  </si>
  <si>
    <t>1/09.12.2021;2/08.02.2022</t>
  </si>
  <si>
    <t>1/12.11.2021;2/11.02.2022</t>
  </si>
  <si>
    <t>1/17.02.2022</t>
  </si>
  <si>
    <t>1/10.01.2022;2/18.02.2022</t>
  </si>
  <si>
    <t>1/08.02.2022</t>
  </si>
  <si>
    <t>1/14.02.2022</t>
  </si>
  <si>
    <t>1/23.02.2022</t>
  </si>
  <si>
    <t>INTEGRAHELP DIAKONIA - Serviciu integrat în vederea reducerii sărăciei și discriminării pentru persoane din Municipiul Sfântu Gheorghe</t>
  </si>
  <si>
    <t>L: FUNDATIA CRESTINA "DIAKONIA" - FILIALA SF.GHEORGHE (CUI 15020413);Parteneri -</t>
  </si>
  <si>
    <t>Imbunatatirea calitatii vietii pentru persoane din Municipiul Sfantu Gheorghe, din comunitati defavorizate identificate prin Strategia de Dezvoltare Locala, printr-o serie de activitati integrate, contribuind la reducerea saraciei,
combaterea discriminarii si a excluziunii sociale.</t>
  </si>
  <si>
    <t>S-organism neguvernamental nonprofit (persoană juridică de drept privat fără scop patrimonial)/P-nu este cazul, proiectul nu se desfasoara in parteneriat</t>
  </si>
  <si>
    <t>Inserție socială prin antreprenoriat social</t>
  </si>
  <si>
    <t>L: XEROM SERVICE S.R.L.</t>
  </si>
  <si>
    <t>Dezvoltarea sectorului eonomiei sociale prin prin infiintarea a 7 intreprinderi sociale de insertie in zone defavorizate, definite în SDL a Mun. Alba Iulia si sprijinirea dezvoltarii acestora.</t>
  </si>
  <si>
    <t>S-întreprindere mică;P-nu este cazul, proiectul nu se desfasoara in parteneriat</t>
  </si>
  <si>
    <t xml:space="preserve">Centru, Nord-Est, Nord-Vest, Sud-Muntenia, Sud-Est, Sud-Vest Oltenia, Vest </t>
  </si>
  <si>
    <t>AA1/18/09/2020; AA2/19/01/2021; AA3/02/09/2021; are AA de prelungire a perioadei de implementare</t>
  </si>
  <si>
    <t>Centru, Sud – Muntenia, Sud-Vest Oltenia, Vest</t>
  </si>
  <si>
    <t>Alba, Brasov, Covasna, Harghita, Mures, Sibiu, Arges, Calarasi, Dambovita, Giurgiu, Ialomita, Prahova, Teleorman, Dolj, Gorj, Mehedinti, Olt, Valcea, Arad, Caraş-Severin, Hunedoara, Timiş</t>
  </si>
  <si>
    <t>Localitatile din judetele Alba, Brasov, Covasna, Harghita, Mures, Sibiu, Arges, Calarasi, Dambovita, Giurgiu, Ialomita, Prahova, Teleorman, Dolj, Gorj, Mehedinti, Olt, Valcea, Arad, Caraş-Severin, Hunedoara, Timiş</t>
  </si>
  <si>
    <t>AA1/10/03/2020; AA2/21/05/2020; AA3/20/11/2020; AA4/22/01/2021; AA5/28/06/2021; AA6/30/12/2021; AA7/28/02/2022; are AA de suspendare implementare</t>
  </si>
  <si>
    <t>AA1/10/12/2020; AA2/23/04/2021; AA3/10/08/2021; AA4/10/02/2022</t>
  </si>
  <si>
    <t>AA1/11/01/2021; AA2/02/06/2021; AA3/10/06/2021;  AA4/14/10/2021; AA5/02/02/2022; are AA de suspendare implementare</t>
  </si>
  <si>
    <t>Alba, Brasov, Covasna, Harghita, Mures, Sibiu, Bacau, Botosani, Iasi, Neamt, Suceava, Vaslui, Bihor, Bistrita-Nasaud, Clij, Maramures, Satu Mare, Salaj, Arges, Calarasi, Dambovita, Giurgiu, Ialomita, Prahova, Teleorman, Braila Buzau, Constanta, Galati, Tulcea, Vrancea, Dolj, Gorj, Mehedinti, Olt, Vâlcea, Arad, Caraş-Severin, Hunedoara, Timiş</t>
  </si>
  <si>
    <t xml:space="preserve">Bucuresti-Ilfov, Centru, Nord-Est, Nord-Vest, Sud-Muntenia, Sud-Est, Sud-Vest Oltenia, Vest </t>
  </si>
  <si>
    <t>Bucuresti,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</si>
  <si>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Bucuresti, Ilfov,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</si>
  <si>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AA1/22/01/2021; AA2/10/02/2022</t>
  </si>
  <si>
    <t>AA1/18/08/2021; AA2/06/09/2021; AA3/28/02/2022</t>
  </si>
  <si>
    <t>AA1/13/08/2021; AA2/09/12/2021; AA3/22/12/2021; AA4/04/02/2022</t>
  </si>
  <si>
    <t>AA1/25/02/2022</t>
  </si>
  <si>
    <t>AA1/16/11/2021; AA2/10/02/2022</t>
  </si>
  <si>
    <t>140694</t>
  </si>
  <si>
    <t>Informare,
Calificare și Angajare - ICA</t>
  </si>
  <si>
    <t>L: FUNDAȚIA ''FILANTROPIA TIMIȘOARA'' (CUI 18296309); Parteneri - 14615626-MEDILINE EXIM SRL</t>
  </si>
  <si>
    <t>Proiectul  consta in cresterea capacitații de ocupare a 474 de persoane aflate in risc de saracie sau excluziune sociala, prin asigurarea accesului acestora la servicii integrate de informare, consiliere si orientare profesionala, la formare profesionala în meserii cerute pe piata muncii si la activitati de mediere a muncii.</t>
  </si>
  <si>
    <t>LP: organism neguvernamental nonprofit (persoană juridică de drept privat fără scop patrimonial)/ P1: Întreprindere mică</t>
  </si>
  <si>
    <t>Raportare cut-off date 28.02.2022</t>
  </si>
  <si>
    <t>L: SOCIETATEA NATIONALA DE CRUCE ROSIE DIN ROMÂNIA FILIALA SATU MARE (CUI 7266442)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</si>
</sst>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l_e_i_-;\-* #,##0.00\ _l_e_i_-;_-* &quot;-&quot;??\ _l_e_i_-;_-@_-"/>
    <numFmt numFmtId="165" formatCode="dd\.mm\.yyyy"/>
    <numFmt numFmtId="166" formatCode="#,##0.000"/>
  </numFmts>
  <fonts count="3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9"/>
      <color indexed="81"/>
      <name val="Tahoma"/>
      <family val="2"/>
    </font>
    <font>
      <b/>
      <sz val="14"/>
      <name val="Courier New"/>
      <family val="3"/>
    </font>
    <font>
      <b/>
      <sz val="12"/>
      <name val="Courier New"/>
      <family val="3"/>
    </font>
    <font>
      <sz val="12"/>
      <name val="Courier New"/>
      <family val="3"/>
    </font>
    <font>
      <b/>
      <sz val="15"/>
      <name val="Courier New"/>
      <family val="3"/>
    </font>
    <font>
      <sz val="11"/>
      <name val="Calibri"/>
      <family val="2"/>
      <scheme val="minor"/>
    </font>
    <font>
      <b/>
      <sz val="11"/>
      <name val="Calibri"/>
      <family val="2"/>
      <scheme val="minor"/>
    </font>
    <font>
      <sz val="11"/>
      <color rgb="FFFF0000"/>
      <name val="Calibri"/>
      <family val="2"/>
      <scheme val="minor"/>
    </font>
    <font>
      <b/>
      <i/>
      <sz val="14"/>
      <color theme="0"/>
      <name val="Courier New"/>
      <family val="3"/>
    </font>
    <font>
      <i/>
      <sz val="14"/>
      <color theme="0"/>
      <name val="Courier New"/>
      <family val="3"/>
    </font>
    <font>
      <b/>
      <i/>
      <sz val="14"/>
      <color theme="0"/>
      <name val="Calibri"/>
      <family val="2"/>
      <scheme val="minor"/>
    </font>
    <font>
      <b/>
      <sz val="14"/>
      <color rgb="FF000070"/>
      <name val="Courier New"/>
      <family val="3"/>
    </font>
    <font>
      <b/>
      <sz val="15"/>
      <color rgb="FF000070"/>
      <name val="Courier New"/>
      <family val="3"/>
    </font>
    <font>
      <sz val="14"/>
      <color rgb="FF000070"/>
      <name val="Courier New"/>
      <family val="3"/>
    </font>
    <font>
      <sz val="11"/>
      <color rgb="FFD9FFFF"/>
      <name val="Calibri"/>
      <family val="2"/>
      <scheme val="minor"/>
    </font>
    <font>
      <b/>
      <sz val="20"/>
      <color rgb="FFD9FFFF"/>
      <name val="Courier New"/>
      <family val="3"/>
    </font>
    <font>
      <sz val="11"/>
      <color rgb="FF000070"/>
      <name val="Calibri"/>
      <family val="2"/>
      <scheme val="minor"/>
    </font>
    <font>
      <b/>
      <sz val="20"/>
      <color rgb="FF000070"/>
      <name val="Courier New"/>
      <family val="3"/>
    </font>
    <font>
      <b/>
      <sz val="13"/>
      <color rgb="FF000070"/>
      <name val="Courier New"/>
      <family val="3"/>
    </font>
    <font>
      <sz val="13"/>
      <color rgb="FF000070"/>
      <name val="Courier New"/>
      <family val="3"/>
    </font>
    <font>
      <b/>
      <sz val="12"/>
      <color rgb="FFD9FFFF"/>
      <name val="Courier New"/>
      <family val="3"/>
    </font>
    <font>
      <sz val="12"/>
      <color rgb="FFD9FFFF"/>
      <name val="Courier New"/>
      <family val="3"/>
    </font>
    <font>
      <b/>
      <sz val="14"/>
      <color rgb="FFFF0000"/>
      <name val="Calibri"/>
      <family val="2"/>
      <scheme val="minor"/>
    </font>
    <font>
      <i/>
      <sz val="12"/>
      <color rgb="FF0000FF"/>
      <name val="Courier New"/>
      <family val="3"/>
    </font>
    <font>
      <sz val="11"/>
      <color rgb="FF0000FF"/>
      <name val="Calibri"/>
      <family val="2"/>
      <scheme val="minor"/>
    </font>
    <font>
      <sz val="8"/>
      <name val="Calibri"/>
      <family val="2"/>
      <scheme val="minor"/>
    </font>
    <font>
      <b/>
      <i/>
      <sz val="12"/>
      <color theme="1" tint="0.249977111117893"/>
      <name val="Courier New"/>
      <family val="3"/>
      <charset val="238"/>
    </font>
    <font>
      <i/>
      <sz val="12"/>
      <color theme="1" tint="0.249977111117893"/>
      <name val="Courier New"/>
      <family val="3"/>
      <charset val="238"/>
    </font>
    <font>
      <i/>
      <sz val="11"/>
      <color theme="1" tint="0.249977111117893"/>
      <name val="Calibri"/>
      <family val="2"/>
      <charset val="238"/>
      <scheme val="minor"/>
    </font>
    <font>
      <b/>
      <sz val="12"/>
      <color theme="0"/>
      <name val="Courier New"/>
      <family val="3"/>
    </font>
    <font>
      <sz val="12"/>
      <color theme="0"/>
      <name val="Courier New"/>
      <family val="3"/>
    </font>
    <font>
      <sz val="11"/>
      <color theme="0"/>
      <name val="Calibri"/>
      <family val="2"/>
      <scheme val="minor"/>
    </font>
    <font>
      <b/>
      <sz val="14"/>
      <color rgb="FFFFFFD5"/>
      <name val="Courier New"/>
      <family val="3"/>
    </font>
  </fonts>
  <fills count="4">
    <fill>
      <patternFill patternType="none"/>
    </fill>
    <fill>
      <patternFill patternType="gray125"/>
    </fill>
    <fill>
      <patternFill patternType="solid">
        <fgColor theme="0"/>
        <bgColor indexed="64"/>
      </patternFill>
    </fill>
    <fill>
      <patternFill patternType="solid">
        <fgColor rgb="FFFFFFD5"/>
        <bgColor indexed="64"/>
      </patternFill>
    </fill>
  </fills>
  <borders count="25">
    <border>
      <left/>
      <right/>
      <top/>
      <bottom/>
      <diagonal/>
    </border>
    <border>
      <left style="double">
        <color rgb="FF0000FF"/>
      </left>
      <right style="thin">
        <color indexed="64"/>
      </right>
      <top style="double">
        <color rgb="FF0000FF"/>
      </top>
      <bottom/>
      <diagonal/>
    </border>
    <border>
      <left style="thin">
        <color indexed="64"/>
      </left>
      <right style="thin">
        <color indexed="64"/>
      </right>
      <top style="double">
        <color rgb="FF0000FF"/>
      </top>
      <bottom/>
      <diagonal/>
    </border>
    <border>
      <left style="thin">
        <color indexed="64"/>
      </left>
      <right/>
      <top style="double">
        <color rgb="FF0000FF"/>
      </top>
      <bottom style="thin">
        <color indexed="64"/>
      </bottom>
      <diagonal/>
    </border>
    <border>
      <left/>
      <right/>
      <top style="double">
        <color rgb="FF0000FF"/>
      </top>
      <bottom style="thin">
        <color indexed="64"/>
      </bottom>
      <diagonal/>
    </border>
    <border>
      <left/>
      <right style="thin">
        <color indexed="64"/>
      </right>
      <top style="double">
        <color rgb="FF0000FF"/>
      </top>
      <bottom style="thin">
        <color indexed="64"/>
      </bottom>
      <diagonal/>
    </border>
    <border>
      <left/>
      <right style="double">
        <color rgb="FF0000FF"/>
      </right>
      <top style="double">
        <color rgb="FF0000FF"/>
      </top>
      <bottom style="thin">
        <color indexed="64"/>
      </bottom>
      <diagonal/>
    </border>
    <border>
      <left style="double">
        <color rgb="FF0000FF"/>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rgb="FF0000FF"/>
      </right>
      <top style="thin">
        <color indexed="64"/>
      </top>
      <bottom/>
      <diagonal/>
    </border>
    <border>
      <left style="double">
        <color rgb="FF0000FF"/>
      </left>
      <right style="thin">
        <color indexed="64"/>
      </right>
      <top/>
      <bottom style="double">
        <color rgb="FF0000FF"/>
      </bottom>
      <diagonal/>
    </border>
    <border>
      <left style="thin">
        <color indexed="64"/>
      </left>
      <right style="thin">
        <color indexed="64"/>
      </right>
      <top/>
      <bottom style="double">
        <color rgb="FF0000FF"/>
      </bottom>
      <diagonal/>
    </border>
    <border>
      <left style="thin">
        <color indexed="64"/>
      </left>
      <right style="thin">
        <color indexed="64"/>
      </right>
      <top style="thin">
        <color indexed="64"/>
      </top>
      <bottom style="double">
        <color rgb="FF0000FF"/>
      </bottom>
      <diagonal/>
    </border>
    <border>
      <left style="thin">
        <color indexed="64"/>
      </left>
      <right style="double">
        <color rgb="FF0000FF"/>
      </right>
      <top/>
      <bottom style="double">
        <color rgb="FF0000FF"/>
      </bottom>
      <diagonal/>
    </border>
    <border>
      <left style="double">
        <color rgb="FF0000FF"/>
      </left>
      <right/>
      <top style="double">
        <color rgb="FF0000FF"/>
      </top>
      <bottom style="double">
        <color rgb="FF0000FF"/>
      </bottom>
      <diagonal/>
    </border>
    <border>
      <left/>
      <right/>
      <top style="double">
        <color rgb="FF0000FF"/>
      </top>
      <bottom style="double">
        <color rgb="FF0000FF"/>
      </bottom>
      <diagonal/>
    </border>
    <border>
      <left/>
      <right style="double">
        <color rgb="FF0000FF"/>
      </right>
      <top style="double">
        <color rgb="FF0000FF"/>
      </top>
      <bottom style="double">
        <color rgb="FF0000FF"/>
      </bottom>
      <diagonal/>
    </border>
    <border>
      <left style="double">
        <color rgb="FF0000FF"/>
      </left>
      <right/>
      <top/>
      <bottom/>
      <diagonal/>
    </border>
    <border>
      <left style="hair">
        <color auto="1"/>
      </left>
      <right style="hair">
        <color auto="1"/>
      </right>
      <top/>
      <bottom style="hair">
        <color auto="1"/>
      </bottom>
      <diagonal/>
    </border>
    <border>
      <left/>
      <right style="double">
        <color rgb="FF0000FF"/>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6">
    <xf numFmtId="0" fontId="0" fillId="0" borderId="0"/>
    <xf numFmtId="0" fontId="3" fillId="0" borderId="0"/>
    <xf numFmtId="0" fontId="3" fillId="0" borderId="0"/>
    <xf numFmtId="164" fontId="2" fillId="0" borderId="0" applyFont="0" applyFill="0" applyBorder="0" applyAlignment="0" applyProtection="0"/>
    <xf numFmtId="164" fontId="1" fillId="0" borderId="0" applyFont="0" applyFill="0" applyBorder="0" applyAlignment="0" applyProtection="0"/>
    <xf numFmtId="43" fontId="3" fillId="0" borderId="0" applyFont="0" applyFill="0" applyBorder="0" applyAlignment="0" applyProtection="0"/>
  </cellStyleXfs>
  <cellXfs count="240">
    <xf numFmtId="0" fontId="0" fillId="0" borderId="0" xfId="0"/>
    <xf numFmtId="14" fontId="7" fillId="0" borderId="0" xfId="0" applyNumberFormat="1" applyFont="1" applyFill="1" applyBorder="1" applyAlignment="1">
      <alignment horizontal="left"/>
    </xf>
    <xf numFmtId="165" fontId="7" fillId="2" borderId="21" xfId="0" applyNumberFormat="1" applyFont="1" applyFill="1" applyBorder="1" applyAlignment="1">
      <alignment horizontal="center" vertical="center"/>
    </xf>
    <xf numFmtId="4" fontId="7" fillId="0" borderId="0" xfId="0" applyNumberFormat="1" applyFont="1" applyFill="1" applyBorder="1" applyAlignment="1">
      <alignment wrapText="1"/>
    </xf>
    <xf numFmtId="1" fontId="7" fillId="0" borderId="0" xfId="0" applyNumberFormat="1" applyFont="1" applyFill="1" applyBorder="1" applyAlignment="1">
      <alignment horizontal="left"/>
    </xf>
    <xf numFmtId="165" fontId="7" fillId="2" borderId="23"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xf numFmtId="165" fontId="7" fillId="2" borderId="24" xfId="0" applyNumberFormat="1" applyFont="1" applyFill="1" applyBorder="1" applyAlignment="1">
      <alignment horizontal="center"/>
    </xf>
    <xf numFmtId="165" fontId="7" fillId="2" borderId="0" xfId="0" applyNumberFormat="1" applyFont="1" applyFill="1" applyBorder="1" applyAlignment="1">
      <alignment horizontal="center"/>
    </xf>
    <xf numFmtId="165" fontId="7" fillId="2" borderId="21" xfId="0" applyNumberFormat="1" applyFont="1" applyFill="1" applyBorder="1" applyAlignment="1">
      <alignment horizontal="center"/>
    </xf>
    <xf numFmtId="0" fontId="7" fillId="2" borderId="0" xfId="0" applyFont="1" applyFill="1" applyBorder="1" applyAlignment="1">
      <alignment horizontal="left"/>
    </xf>
    <xf numFmtId="14" fontId="7" fillId="2" borderId="0" xfId="0" applyNumberFormat="1" applyFont="1" applyFill="1" applyBorder="1" applyAlignment="1">
      <alignment horizontal="left"/>
    </xf>
    <xf numFmtId="0" fontId="7" fillId="2" borderId="0" xfId="0" applyFont="1" applyFill="1" applyBorder="1" applyAlignment="1"/>
    <xf numFmtId="2" fontId="7" fillId="2" borderId="20" xfId="0" applyNumberFormat="1" applyFont="1" applyFill="1" applyBorder="1" applyAlignment="1"/>
    <xf numFmtId="0" fontId="7" fillId="0" borderId="0" xfId="0" applyFont="1" applyFill="1" applyBorder="1" applyAlignment="1">
      <alignment vertical="center" wrapText="1"/>
    </xf>
    <xf numFmtId="0" fontId="7" fillId="0" borderId="0" xfId="0" applyFont="1" applyFill="1" applyBorder="1" applyAlignment="1">
      <alignment vertical="center"/>
    </xf>
    <xf numFmtId="0" fontId="7" fillId="0" borderId="0" xfId="1" applyFont="1" applyFill="1" applyBorder="1" applyAlignment="1">
      <alignment horizontal="left"/>
    </xf>
    <xf numFmtId="0" fontId="7" fillId="0" borderId="0" xfId="0" applyNumberFormat="1" applyFont="1" applyFill="1" applyBorder="1" applyAlignment="1">
      <alignment horizontal="left"/>
    </xf>
    <xf numFmtId="1" fontId="6" fillId="0" borderId="0" xfId="0" applyNumberFormat="1" applyFont="1" applyFill="1" applyBorder="1" applyAlignment="1">
      <alignment horizontal="center"/>
    </xf>
    <xf numFmtId="1"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xf>
    <xf numFmtId="4" fontId="7" fillId="0" borderId="0" xfId="0" applyNumberFormat="1" applyFont="1" applyFill="1" applyBorder="1" applyAlignment="1" applyProtection="1"/>
    <xf numFmtId="0" fontId="7" fillId="0" borderId="0" xfId="2" applyNumberFormat="1" applyFont="1" applyFill="1" applyBorder="1" applyAlignment="1" applyProtection="1">
      <alignment horizontal="left"/>
    </xf>
    <xf numFmtId="0" fontId="7" fillId="0" borderId="0" xfId="2" applyNumberFormat="1" applyFont="1" applyFill="1" applyBorder="1" applyAlignment="1" applyProtection="1"/>
    <xf numFmtId="4" fontId="7" fillId="0" borderId="0" xfId="2" applyNumberFormat="1" applyFont="1" applyFill="1" applyBorder="1" applyAlignment="1" applyProtection="1"/>
    <xf numFmtId="4" fontId="7" fillId="0" borderId="0" xfId="2" applyNumberFormat="1" applyFont="1" applyFill="1" applyBorder="1" applyAlignment="1"/>
    <xf numFmtId="4" fontId="7" fillId="0" borderId="0" xfId="3" applyNumberFormat="1" applyFont="1" applyFill="1" applyBorder="1" applyAlignment="1" applyProtection="1">
      <protection locked="0"/>
    </xf>
    <xf numFmtId="1" fontId="7" fillId="0" borderId="0" xfId="0" applyNumberFormat="1" applyFont="1" applyFill="1" applyBorder="1" applyAlignment="1"/>
    <xf numFmtId="14" fontId="7" fillId="0" borderId="0" xfId="0" applyNumberFormat="1" applyFont="1" applyFill="1" applyBorder="1" applyAlignment="1"/>
    <xf numFmtId="4" fontId="7" fillId="0" borderId="0" xfId="0" applyNumberFormat="1" applyFont="1" applyFill="1" applyBorder="1" applyAlignment="1" applyProtection="1">
      <alignment horizontal="left"/>
    </xf>
    <xf numFmtId="165" fontId="7" fillId="2" borderId="23" xfId="0" applyNumberFormat="1" applyFont="1" applyFill="1" applyBorder="1" applyAlignment="1"/>
    <xf numFmtId="0" fontId="7" fillId="0" borderId="0" xfId="0" applyFont="1" applyFill="1" applyBorder="1" applyAlignment="1">
      <alignment horizontal="left" vertical="center"/>
    </xf>
    <xf numFmtId="1" fontId="6" fillId="0" borderId="0" xfId="0" applyNumberFormat="1" applyFont="1" applyFill="1" applyBorder="1" applyAlignment="1" applyProtection="1">
      <alignment horizontal="center" vertical="center"/>
      <protection locked="0"/>
    </xf>
    <xf numFmtId="4" fontId="7" fillId="0"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1" fontId="6" fillId="2" borderId="0" xfId="0" applyNumberFormat="1" applyFont="1" applyFill="1" applyBorder="1" applyAlignment="1" applyProtection="1">
      <alignment horizontal="center" vertical="center"/>
      <protection locked="0"/>
    </xf>
    <xf numFmtId="0" fontId="7" fillId="2" borderId="0" xfId="0" applyFont="1" applyFill="1" applyBorder="1" applyAlignment="1">
      <alignment horizontal="left" vertical="center"/>
    </xf>
    <xf numFmtId="0" fontId="7" fillId="2" borderId="0" xfId="0" applyFont="1" applyFill="1" applyBorder="1" applyAlignment="1" applyProtection="1">
      <alignment vertical="center"/>
      <protection locked="0"/>
    </xf>
    <xf numFmtId="4" fontId="7" fillId="2" borderId="0" xfId="0" applyNumberFormat="1" applyFont="1" applyFill="1" applyBorder="1" applyAlignment="1" applyProtection="1">
      <alignment vertical="center"/>
      <protection locked="0"/>
    </xf>
    <xf numFmtId="165" fontId="6" fillId="2" borderId="23" xfId="0" applyNumberFormat="1" applyFont="1" applyFill="1" applyBorder="1" applyAlignment="1">
      <alignment horizontal="center"/>
    </xf>
    <xf numFmtId="1" fontId="6" fillId="0" borderId="0" xfId="0" applyNumberFormat="1" applyFont="1" applyFill="1" applyBorder="1" applyAlignment="1">
      <alignment horizontal="center" vertical="center"/>
    </xf>
    <xf numFmtId="2" fontId="7" fillId="0" borderId="20" xfId="0" applyNumberFormat="1" applyFont="1" applyFill="1" applyBorder="1" applyAlignment="1"/>
    <xf numFmtId="0" fontId="7" fillId="0" borderId="0" xfId="0" applyFont="1" applyFill="1" applyBorder="1" applyAlignment="1">
      <alignment horizontal="left"/>
    </xf>
    <xf numFmtId="1" fontId="7" fillId="0" borderId="0" xfId="0" applyNumberFormat="1" applyFont="1" applyFill="1" applyBorder="1" applyAlignment="1">
      <alignment horizontal="right"/>
    </xf>
    <xf numFmtId="10" fontId="7" fillId="0" borderId="0" xfId="0" applyNumberFormat="1" applyFont="1" applyFill="1" applyBorder="1" applyAlignment="1">
      <alignment horizontal="center"/>
    </xf>
    <xf numFmtId="0" fontId="7" fillId="0" borderId="0" xfId="0" applyFont="1" applyFill="1" applyBorder="1" applyAlignment="1"/>
    <xf numFmtId="4" fontId="7" fillId="0" borderId="0" xfId="0" applyNumberFormat="1" applyFont="1" applyFill="1" applyBorder="1" applyAlignment="1"/>
    <xf numFmtId="0" fontId="7" fillId="0" borderId="0" xfId="0" applyFont="1" applyFill="1" applyBorder="1" applyAlignment="1">
      <alignment horizontal="right"/>
    </xf>
    <xf numFmtId="4" fontId="7" fillId="0" borderId="0" xfId="0" applyNumberFormat="1" applyFont="1" applyFill="1" applyBorder="1" applyAlignment="1">
      <alignment horizontal="right"/>
    </xf>
    <xf numFmtId="4" fontId="7" fillId="0" borderId="22" xfId="0" applyNumberFormat="1" applyFont="1" applyFill="1" applyBorder="1" applyAlignment="1">
      <alignment horizontal="right"/>
    </xf>
    <xf numFmtId="165" fontId="7" fillId="2" borderId="23" xfId="0" applyNumberFormat="1" applyFont="1" applyFill="1" applyBorder="1" applyAlignment="1">
      <alignment horizontal="center"/>
    </xf>
    <xf numFmtId="1" fontId="6" fillId="2" borderId="0" xfId="0" applyNumberFormat="1" applyFont="1" applyFill="1" applyBorder="1" applyAlignment="1">
      <alignment horizontal="center" vertical="center"/>
    </xf>
    <xf numFmtId="0" fontId="7" fillId="2" borderId="0" xfId="0" applyFont="1" applyFill="1" applyBorder="1" applyAlignment="1">
      <alignment horizontal="right"/>
    </xf>
    <xf numFmtId="4" fontId="7" fillId="2" borderId="0" xfId="0" applyNumberFormat="1" applyFont="1" applyFill="1" applyBorder="1" applyAlignment="1"/>
    <xf numFmtId="0" fontId="7" fillId="0" borderId="0" xfId="0" applyNumberFormat="1" applyFont="1" applyFill="1" applyBorder="1" applyAlignment="1" applyProtection="1"/>
    <xf numFmtId="1" fontId="7" fillId="2" borderId="0" xfId="0" applyNumberFormat="1" applyFont="1" applyFill="1" applyBorder="1" applyAlignment="1">
      <alignment horizontal="right"/>
    </xf>
    <xf numFmtId="0" fontId="9" fillId="0" borderId="0" xfId="0" applyFont="1"/>
    <xf numFmtId="0" fontId="6" fillId="0" borderId="0" xfId="0" applyNumberFormat="1" applyFont="1" applyFill="1" applyBorder="1" applyAlignment="1">
      <alignment horizontal="center" vertical="center"/>
    </xf>
    <xf numFmtId="4" fontId="9" fillId="0" borderId="0" xfId="0" applyNumberFormat="1" applyFont="1"/>
    <xf numFmtId="0" fontId="7" fillId="2" borderId="0" xfId="0" applyFont="1" applyFill="1" applyBorder="1" applyAlignment="1">
      <alignment wrapText="1"/>
    </xf>
    <xf numFmtId="10" fontId="7" fillId="2" borderId="0" xfId="0" applyNumberFormat="1" applyFont="1" applyFill="1" applyBorder="1" applyAlignment="1">
      <alignment horizontal="left" vertical="center"/>
    </xf>
    <xf numFmtId="0" fontId="7" fillId="2" borderId="0" xfId="0" applyFont="1" applyFill="1" applyBorder="1" applyAlignment="1">
      <alignment horizontal="center"/>
    </xf>
    <xf numFmtId="4" fontId="7" fillId="2" borderId="0" xfId="0" applyNumberFormat="1" applyFont="1" applyFill="1" applyBorder="1" applyAlignment="1">
      <alignment horizontal="left"/>
    </xf>
    <xf numFmtId="4" fontId="7" fillId="2" borderId="0" xfId="0" applyNumberFormat="1" applyFont="1" applyFill="1" applyBorder="1" applyAlignment="1">
      <alignment horizontal="right" vertical="center" wrapText="1"/>
    </xf>
    <xf numFmtId="4" fontId="7" fillId="2" borderId="0" xfId="0" applyNumberFormat="1" applyFont="1" applyFill="1" applyBorder="1" applyAlignment="1">
      <alignment horizontal="left" vertical="center" wrapText="1"/>
    </xf>
    <xf numFmtId="0" fontId="10" fillId="0" borderId="0" xfId="0" applyFont="1"/>
    <xf numFmtId="0" fontId="9" fillId="0" borderId="0" xfId="0" applyFont="1" applyAlignment="1">
      <alignment horizontal="center"/>
    </xf>
    <xf numFmtId="0" fontId="9" fillId="0" borderId="0" xfId="0" applyFont="1" applyAlignment="1">
      <alignment horizontal="left"/>
    </xf>
    <xf numFmtId="10" fontId="9" fillId="0" borderId="0" xfId="0" applyNumberFormat="1" applyFont="1"/>
    <xf numFmtId="0" fontId="9" fillId="0" borderId="0" xfId="0" applyFont="1" applyAlignment="1"/>
    <xf numFmtId="0" fontId="9" fillId="0" borderId="0" xfId="0" applyFont="1" applyAlignment="1">
      <alignment horizontal="right"/>
    </xf>
    <xf numFmtId="0" fontId="11" fillId="0" borderId="0" xfId="0" applyFont="1"/>
    <xf numFmtId="0" fontId="11" fillId="0" borderId="0" xfId="0" applyFont="1" applyAlignment="1">
      <alignment horizontal="center"/>
    </xf>
    <xf numFmtId="0" fontId="11" fillId="0" borderId="0" xfId="0" applyFont="1" applyAlignment="1">
      <alignment horizontal="left"/>
    </xf>
    <xf numFmtId="10" fontId="11" fillId="0" borderId="0" xfId="0" applyNumberFormat="1" applyFont="1"/>
    <xf numFmtId="0" fontId="11" fillId="0" borderId="0" xfId="0" applyFont="1" applyAlignment="1"/>
    <xf numFmtId="0" fontId="11" fillId="0" borderId="0" xfId="0" applyFont="1" applyAlignment="1">
      <alignment horizontal="right"/>
    </xf>
    <xf numFmtId="1" fontId="7" fillId="0" borderId="0" xfId="0" applyNumberFormat="1" applyFont="1" applyFill="1" applyBorder="1" applyAlignment="1">
      <alignment horizontal="center"/>
    </xf>
    <xf numFmtId="0" fontId="20" fillId="0" borderId="0" xfId="0" applyFont="1"/>
    <xf numFmtId="0" fontId="21" fillId="2" borderId="0" xfId="0" applyFont="1" applyFill="1" applyBorder="1" applyAlignment="1">
      <alignment wrapText="1"/>
    </xf>
    <xf numFmtId="0" fontId="21" fillId="2" borderId="0" xfId="0" applyFont="1" applyFill="1" applyBorder="1" applyAlignment="1">
      <alignment vertical="center" wrapText="1"/>
    </xf>
    <xf numFmtId="1" fontId="24" fillId="2" borderId="0" xfId="0" applyNumberFormat="1" applyFont="1" applyFill="1" applyBorder="1" applyAlignment="1">
      <alignment horizontal="center" vertical="center"/>
    </xf>
    <xf numFmtId="0" fontId="18" fillId="0" borderId="0" xfId="0" applyFont="1" applyAlignment="1">
      <alignment horizontal="center"/>
    </xf>
    <xf numFmtId="4" fontId="26" fillId="0" borderId="0" xfId="0" applyNumberFormat="1" applyFont="1"/>
    <xf numFmtId="0" fontId="28" fillId="0" borderId="0" xfId="0" applyFont="1" applyAlignment="1">
      <alignment horizontal="center" vertical="center"/>
    </xf>
    <xf numFmtId="0" fontId="5" fillId="3" borderId="17" xfId="0" applyFont="1" applyFill="1" applyBorder="1" applyAlignment="1">
      <alignment horizontal="left" vertical="center" wrapText="1"/>
    </xf>
    <xf numFmtId="0" fontId="8" fillId="3" borderId="18" xfId="0" applyFont="1" applyFill="1" applyBorder="1" applyAlignment="1">
      <alignment horizontal="left" vertical="center"/>
    </xf>
    <xf numFmtId="0" fontId="5" fillId="3" borderId="18" xfId="0" applyFont="1" applyFill="1" applyBorder="1" applyAlignment="1" applyProtection="1">
      <alignment horizontal="center" vertical="center" wrapText="1"/>
      <protection locked="0"/>
    </xf>
    <xf numFmtId="165" fontId="5" fillId="3" borderId="18" xfId="0" applyNumberFormat="1" applyFont="1" applyFill="1" applyBorder="1" applyAlignment="1" applyProtection="1">
      <alignment horizontal="left" vertical="center" wrapText="1"/>
      <protection locked="0"/>
    </xf>
    <xf numFmtId="10" fontId="5" fillId="3" borderId="18" xfId="0" applyNumberFormat="1" applyFont="1" applyFill="1" applyBorder="1" applyAlignment="1" applyProtection="1">
      <alignment horizontal="left" vertical="center" wrapText="1"/>
      <protection locked="0"/>
    </xf>
    <xf numFmtId="0" fontId="5" fillId="3" borderId="18" xfId="0" applyFont="1" applyFill="1" applyBorder="1" applyAlignment="1" applyProtection="1">
      <alignment vertical="center" wrapText="1"/>
      <protection locked="0"/>
    </xf>
    <xf numFmtId="0" fontId="5" fillId="3" borderId="18" xfId="0" applyFont="1" applyFill="1" applyBorder="1" applyAlignment="1">
      <alignment vertical="center" wrapText="1"/>
    </xf>
    <xf numFmtId="0" fontId="5" fillId="3" borderId="18" xfId="0" applyFont="1" applyFill="1" applyBorder="1" applyAlignment="1">
      <alignment horizontal="right" vertical="center"/>
    </xf>
    <xf numFmtId="4" fontId="5" fillId="3" borderId="18" xfId="0" applyNumberFormat="1" applyFont="1" applyFill="1" applyBorder="1" applyAlignment="1">
      <alignment horizontal="right" vertical="center"/>
    </xf>
    <xf numFmtId="4" fontId="5" fillId="3" borderId="18" xfId="0" applyNumberFormat="1" applyFont="1" applyFill="1" applyBorder="1" applyAlignment="1">
      <alignment vertical="center"/>
    </xf>
    <xf numFmtId="4" fontId="5" fillId="3" borderId="19" xfId="0" applyNumberFormat="1" applyFont="1" applyFill="1" applyBorder="1" applyAlignment="1">
      <alignment horizontal="right" vertical="center"/>
    </xf>
    <xf numFmtId="0" fontId="15" fillId="3" borderId="17" xfId="0" applyFont="1" applyFill="1" applyBorder="1" applyAlignment="1">
      <alignment horizontal="left" vertical="center" wrapText="1"/>
    </xf>
    <xf numFmtId="0" fontId="16" fillId="3" borderId="18" xfId="0" applyFont="1" applyFill="1" applyBorder="1" applyAlignment="1">
      <alignment horizontal="left" vertical="center"/>
    </xf>
    <xf numFmtId="0" fontId="15" fillId="3" borderId="18" xfId="0" applyFont="1" applyFill="1" applyBorder="1" applyAlignment="1" applyProtection="1">
      <alignment horizontal="center" vertical="center" wrapText="1"/>
      <protection locked="0"/>
    </xf>
    <xf numFmtId="165" fontId="15" fillId="3" borderId="18" xfId="0" applyNumberFormat="1" applyFont="1" applyFill="1" applyBorder="1" applyAlignment="1" applyProtection="1">
      <alignment horizontal="left" vertical="center" wrapText="1"/>
      <protection locked="0"/>
    </xf>
    <xf numFmtId="10" fontId="17" fillId="3" borderId="18" xfId="0" applyNumberFormat="1" applyFont="1" applyFill="1" applyBorder="1" applyAlignment="1" applyProtection="1">
      <alignment horizontal="left" vertical="center" wrapText="1"/>
      <protection locked="0"/>
    </xf>
    <xf numFmtId="0" fontId="15" fillId="3" borderId="18" xfId="0" applyFont="1" applyFill="1" applyBorder="1" applyAlignment="1" applyProtection="1">
      <alignment vertical="center" wrapText="1"/>
      <protection locked="0"/>
    </xf>
    <xf numFmtId="0" fontId="15" fillId="3" borderId="18" xfId="0" applyFont="1" applyFill="1" applyBorder="1" applyAlignment="1">
      <alignment vertical="center" wrapText="1"/>
    </xf>
    <xf numFmtId="0" fontId="15" fillId="3" borderId="18" xfId="0" applyFont="1" applyFill="1" applyBorder="1" applyAlignment="1">
      <alignment horizontal="right" vertical="center"/>
    </xf>
    <xf numFmtId="4" fontId="15" fillId="3" borderId="18" xfId="0" applyNumberFormat="1" applyFont="1" applyFill="1" applyBorder="1" applyAlignment="1">
      <alignment horizontal="right" vertical="center"/>
    </xf>
    <xf numFmtId="4" fontId="15" fillId="3" borderId="18" xfId="0" applyNumberFormat="1" applyFont="1" applyFill="1" applyBorder="1" applyAlignment="1">
      <alignment vertical="center"/>
    </xf>
    <xf numFmtId="4" fontId="15" fillId="3" borderId="19" xfId="0" applyNumberFormat="1" applyFont="1" applyFill="1" applyBorder="1" applyAlignment="1">
      <alignment horizontal="right" vertical="center"/>
    </xf>
    <xf numFmtId="10" fontId="15" fillId="3" borderId="18" xfId="0" applyNumberFormat="1" applyFont="1" applyFill="1" applyBorder="1" applyAlignment="1" applyProtection="1">
      <alignment horizontal="left" vertical="center" wrapText="1"/>
      <protection locked="0"/>
    </xf>
    <xf numFmtId="4" fontId="17" fillId="3" borderId="18" xfId="0" applyNumberFormat="1" applyFont="1" applyFill="1" applyBorder="1" applyAlignment="1">
      <alignment horizontal="right" vertical="center"/>
    </xf>
    <xf numFmtId="4" fontId="15" fillId="3" borderId="18" xfId="0" applyNumberFormat="1" applyFont="1" applyFill="1" applyBorder="1" applyAlignment="1">
      <alignment horizontal="left" vertical="center"/>
    </xf>
    <xf numFmtId="3" fontId="7" fillId="0" borderId="0" xfId="0" applyNumberFormat="1" applyFont="1" applyFill="1" applyBorder="1" applyAlignment="1"/>
    <xf numFmtId="3" fontId="7" fillId="2" borderId="0" xfId="0" applyNumberFormat="1" applyFont="1" applyFill="1" applyBorder="1" applyAlignment="1"/>
    <xf numFmtId="0" fontId="7" fillId="0" borderId="0" xfId="0" applyNumberFormat="1" applyFont="1" applyFill="1" applyBorder="1" applyAlignment="1">
      <alignment horizontal="right"/>
    </xf>
    <xf numFmtId="4" fontId="22" fillId="3" borderId="15" xfId="0" applyNumberFormat="1" applyFont="1" applyFill="1" applyBorder="1" applyAlignment="1">
      <alignment horizontal="right" vertical="center" wrapText="1"/>
    </xf>
    <xf numFmtId="1" fontId="27" fillId="3" borderId="18" xfId="0" applyNumberFormat="1" applyFont="1" applyFill="1" applyBorder="1" applyAlignment="1">
      <alignment horizontal="center" vertical="center"/>
    </xf>
    <xf numFmtId="1" fontId="27" fillId="3" borderId="17" xfId="0" applyNumberFormat="1" applyFont="1" applyFill="1" applyBorder="1" applyAlignment="1">
      <alignment horizontal="center" vertical="center" wrapText="1"/>
    </xf>
    <xf numFmtId="1" fontId="27" fillId="3" borderId="18" xfId="0" applyNumberFormat="1" applyFont="1" applyFill="1" applyBorder="1" applyAlignment="1">
      <alignment vertical="center"/>
    </xf>
    <xf numFmtId="1" fontId="27" fillId="3" borderId="18" xfId="0" applyNumberFormat="1" applyFont="1" applyFill="1" applyBorder="1" applyAlignment="1">
      <alignment horizontal="right" vertical="center"/>
    </xf>
    <xf numFmtId="1" fontId="27" fillId="3" borderId="19" xfId="0" applyNumberFormat="1" applyFont="1" applyFill="1" applyBorder="1" applyAlignment="1">
      <alignment horizontal="center" vertical="center"/>
    </xf>
    <xf numFmtId="1" fontId="16" fillId="3" borderId="18" xfId="0" applyNumberFormat="1" applyFont="1" applyFill="1" applyBorder="1" applyAlignment="1">
      <alignment horizontal="left" vertical="center"/>
    </xf>
    <xf numFmtId="1" fontId="30" fillId="0" borderId="0" xfId="0" applyNumberFormat="1" applyFont="1" applyFill="1" applyBorder="1" applyAlignment="1">
      <alignment horizontal="center" vertical="center"/>
    </xf>
    <xf numFmtId="2" fontId="31" fillId="0" borderId="20" xfId="0" applyNumberFormat="1" applyFont="1" applyFill="1" applyBorder="1" applyAlignment="1"/>
    <xf numFmtId="0" fontId="31" fillId="0" borderId="0" xfId="0" applyFont="1" applyFill="1" applyBorder="1" applyAlignment="1">
      <alignment horizontal="left"/>
    </xf>
    <xf numFmtId="1" fontId="31" fillId="0" borderId="0" xfId="0" applyNumberFormat="1" applyFont="1" applyFill="1" applyBorder="1" applyAlignment="1">
      <alignment horizontal="right"/>
    </xf>
    <xf numFmtId="14" fontId="31" fillId="0" borderId="0" xfId="0" applyNumberFormat="1" applyFont="1" applyFill="1" applyBorder="1" applyAlignment="1">
      <alignment horizontal="left"/>
    </xf>
    <xf numFmtId="165" fontId="31" fillId="2" borderId="23" xfId="0" applyNumberFormat="1" applyFont="1" applyFill="1" applyBorder="1" applyAlignment="1">
      <alignment horizontal="center"/>
    </xf>
    <xf numFmtId="10" fontId="31" fillId="0" borderId="0" xfId="0" applyNumberFormat="1" applyFont="1" applyFill="1" applyBorder="1" applyAlignment="1">
      <alignment horizontal="center"/>
    </xf>
    <xf numFmtId="0" fontId="31" fillId="0" borderId="0" xfId="0" applyFont="1" applyFill="1" applyBorder="1" applyAlignment="1"/>
    <xf numFmtId="3" fontId="31" fillId="0" borderId="0" xfId="0" applyNumberFormat="1" applyFont="1" applyFill="1" applyBorder="1" applyAlignment="1"/>
    <xf numFmtId="4" fontId="31" fillId="0" borderId="0" xfId="0" applyNumberFormat="1" applyFont="1" applyFill="1" applyBorder="1" applyAlignment="1">
      <alignment wrapText="1"/>
    </xf>
    <xf numFmtId="4" fontId="31" fillId="0" borderId="0" xfId="0" applyNumberFormat="1" applyFont="1" applyFill="1" applyBorder="1" applyAlignment="1"/>
    <xf numFmtId="0" fontId="31" fillId="2" borderId="0" xfId="0" applyFont="1" applyFill="1" applyBorder="1" applyAlignment="1">
      <alignment horizontal="right"/>
    </xf>
    <xf numFmtId="1" fontId="31" fillId="0" borderId="0" xfId="0" applyNumberFormat="1" applyFont="1" applyFill="1" applyBorder="1" applyAlignment="1">
      <alignment horizontal="left"/>
    </xf>
    <xf numFmtId="4" fontId="31" fillId="0" borderId="0" xfId="0" applyNumberFormat="1" applyFont="1" applyFill="1" applyBorder="1" applyAlignment="1">
      <alignment horizontal="right"/>
    </xf>
    <xf numFmtId="4" fontId="31" fillId="0" borderId="22" xfId="0" applyNumberFormat="1" applyFont="1" applyFill="1" applyBorder="1" applyAlignment="1">
      <alignment horizontal="right"/>
    </xf>
    <xf numFmtId="0" fontId="32" fillId="0" borderId="0" xfId="0" applyFont="1"/>
    <xf numFmtId="0" fontId="31" fillId="0" borderId="0" xfId="0" applyFont="1" applyFill="1" applyBorder="1" applyAlignment="1">
      <alignment horizontal="right"/>
    </xf>
    <xf numFmtId="0" fontId="31" fillId="0" borderId="0" xfId="0" applyNumberFormat="1" applyFont="1" applyFill="1" applyBorder="1" applyAlignment="1" applyProtection="1"/>
    <xf numFmtId="0" fontId="31" fillId="0" borderId="0" xfId="1" applyFont="1" applyFill="1" applyBorder="1" applyAlignment="1">
      <alignment horizontal="left"/>
    </xf>
    <xf numFmtId="0" fontId="31" fillId="0" borderId="0" xfId="0" applyFont="1" applyFill="1" applyBorder="1" applyAlignment="1">
      <alignment vertical="center"/>
    </xf>
    <xf numFmtId="1" fontId="30" fillId="2" borderId="0" xfId="0" applyNumberFormat="1" applyFont="1" applyFill="1" applyBorder="1" applyAlignment="1">
      <alignment horizontal="center" vertical="center"/>
    </xf>
    <xf numFmtId="0" fontId="31" fillId="2" borderId="0" xfId="0" applyFont="1" applyFill="1" applyBorder="1" applyAlignment="1">
      <alignment horizontal="left"/>
    </xf>
    <xf numFmtId="0" fontId="31" fillId="2" borderId="0" xfId="0" applyFont="1" applyFill="1" applyBorder="1" applyAlignment="1"/>
    <xf numFmtId="1" fontId="30" fillId="0" borderId="0" xfId="0" applyNumberFormat="1" applyFont="1" applyFill="1" applyBorder="1" applyAlignment="1">
      <alignment horizontal="center"/>
    </xf>
    <xf numFmtId="4" fontId="31" fillId="2" borderId="0" xfId="0" applyNumberFormat="1" applyFont="1" applyFill="1" applyBorder="1" applyAlignment="1"/>
    <xf numFmtId="1" fontId="30" fillId="0" borderId="0" xfId="0" applyNumberFormat="1" applyFont="1" applyFill="1" applyBorder="1" applyAlignment="1" applyProtection="1">
      <alignment horizontal="center" vertical="center"/>
    </xf>
    <xf numFmtId="0" fontId="31" fillId="0" borderId="0" xfId="0" applyNumberFormat="1" applyFont="1" applyFill="1" applyBorder="1" applyAlignment="1" applyProtection="1">
      <alignment horizontal="left"/>
    </xf>
    <xf numFmtId="4" fontId="31" fillId="0" borderId="0" xfId="0" applyNumberFormat="1" applyFont="1" applyFill="1" applyBorder="1" applyAlignment="1" applyProtection="1"/>
    <xf numFmtId="1" fontId="30" fillId="0" borderId="0" xfId="0" applyNumberFormat="1" applyFont="1" applyFill="1" applyBorder="1" applyAlignment="1" applyProtection="1">
      <alignment horizontal="center" vertical="center"/>
      <protection locked="0"/>
    </xf>
    <xf numFmtId="0" fontId="31" fillId="0" borderId="0" xfId="0" applyFont="1" applyFill="1" applyBorder="1" applyAlignment="1">
      <alignment horizontal="left" vertical="center"/>
    </xf>
    <xf numFmtId="0" fontId="31" fillId="0" borderId="0" xfId="0"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0" fontId="33"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34" fillId="0" borderId="0" xfId="0" applyFont="1" applyFill="1" applyBorder="1" applyAlignment="1">
      <alignment horizontal="left"/>
    </xf>
    <xf numFmtId="165" fontId="34" fillId="0" borderId="0" xfId="0" applyNumberFormat="1" applyFont="1" applyFill="1" applyBorder="1" applyAlignment="1">
      <alignment horizontal="center" vertical="center" wrapText="1"/>
    </xf>
    <xf numFmtId="10" fontId="34" fillId="0" borderId="0" xfId="0" applyNumberFormat="1" applyFont="1" applyFill="1" applyBorder="1" applyAlignment="1">
      <alignment horizontal="center" vertical="center" wrapText="1"/>
    </xf>
    <xf numFmtId="0" fontId="34" fillId="0" borderId="0" xfId="0" applyFont="1" applyFill="1" applyBorder="1" applyAlignment="1">
      <alignment vertical="center" wrapText="1"/>
    </xf>
    <xf numFmtId="0" fontId="34" fillId="0" borderId="0" xfId="0" applyFont="1" applyFill="1" applyBorder="1" applyAlignment="1"/>
    <xf numFmtId="166" fontId="34" fillId="0" borderId="0" xfId="0" applyNumberFormat="1" applyFont="1" applyFill="1" applyBorder="1" applyAlignment="1">
      <alignment horizontal="center" vertical="center" wrapText="1"/>
    </xf>
    <xf numFmtId="0" fontId="34" fillId="0" borderId="0" xfId="0" applyFont="1" applyFill="1" applyBorder="1" applyAlignment="1">
      <alignment horizontal="right" vertical="center" wrapText="1"/>
    </xf>
    <xf numFmtId="0" fontId="35" fillId="0" borderId="0" xfId="0" applyFont="1" applyFill="1"/>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right" vertical="center"/>
    </xf>
    <xf numFmtId="165" fontId="12" fillId="0" borderId="0" xfId="0" applyNumberFormat="1" applyFont="1" applyFill="1" applyBorder="1" applyAlignment="1">
      <alignment horizontal="right" vertical="center"/>
    </xf>
    <xf numFmtId="10" fontId="12" fillId="0" borderId="0" xfId="0" applyNumberFormat="1" applyFont="1" applyFill="1" applyBorder="1" applyAlignment="1">
      <alignment horizontal="right" vertical="center"/>
    </xf>
    <xf numFmtId="0" fontId="12" fillId="0" borderId="0" xfId="0" applyFont="1" applyFill="1" applyBorder="1" applyAlignment="1">
      <alignment vertical="center"/>
    </xf>
    <xf numFmtId="4" fontId="12" fillId="0" borderId="0" xfId="0" applyNumberFormat="1" applyFont="1" applyFill="1" applyBorder="1" applyAlignment="1">
      <alignment horizontal="right" vertical="center"/>
    </xf>
    <xf numFmtId="0" fontId="13" fillId="0" borderId="0" xfId="0" applyFont="1" applyFill="1" applyBorder="1" applyAlignment="1">
      <alignment horizontal="right" vertical="center"/>
    </xf>
    <xf numFmtId="0" fontId="14" fillId="0" borderId="0" xfId="0" applyFont="1" applyFill="1"/>
    <xf numFmtId="0" fontId="35" fillId="0" borderId="0" xfId="0" applyFont="1" applyFill="1" applyAlignment="1">
      <alignment horizontal="center"/>
    </xf>
    <xf numFmtId="0" fontId="35" fillId="0" borderId="0" xfId="0" applyFont="1" applyFill="1" applyAlignment="1">
      <alignment horizontal="left"/>
    </xf>
    <xf numFmtId="10" fontId="35" fillId="0" borderId="0" xfId="0" applyNumberFormat="1" applyFont="1" applyFill="1"/>
    <xf numFmtId="0" fontId="35" fillId="0" borderId="0" xfId="0" applyFont="1" applyFill="1" applyAlignment="1"/>
    <xf numFmtId="43" fontId="35" fillId="0" borderId="0" xfId="5" applyFont="1" applyFill="1"/>
    <xf numFmtId="0" fontId="35" fillId="0" borderId="0" xfId="0" applyFont="1" applyFill="1" applyAlignment="1">
      <alignment horizontal="right"/>
    </xf>
    <xf numFmtId="0" fontId="36" fillId="3" borderId="18" xfId="0" applyFont="1" applyFill="1" applyBorder="1" applyAlignment="1" applyProtection="1">
      <alignment horizontal="center" vertical="center" wrapText="1"/>
      <protection locked="0"/>
    </xf>
    <xf numFmtId="0" fontId="21" fillId="2" borderId="0" xfId="0" applyNumberFormat="1" applyFont="1" applyFill="1" applyBorder="1" applyAlignment="1">
      <alignment horizontal="left" vertical="center" wrapText="1"/>
    </xf>
    <xf numFmtId="0" fontId="19" fillId="2" borderId="0" xfId="0" applyNumberFormat="1" applyFont="1" applyFill="1" applyBorder="1" applyAlignment="1">
      <alignment horizontal="left" vertical="center" wrapText="1"/>
    </xf>
    <xf numFmtId="165" fontId="21" fillId="2" borderId="0" xfId="0" applyNumberFormat="1" applyFont="1" applyFill="1" applyBorder="1" applyAlignment="1">
      <alignment horizontal="center" vertical="center" wrapText="1"/>
    </xf>
    <xf numFmtId="0" fontId="21" fillId="2" borderId="0" xfId="0" applyNumberFormat="1" applyFont="1" applyFill="1" applyBorder="1" applyAlignment="1">
      <alignment horizontal="right" vertical="center" wrapText="1"/>
    </xf>
    <xf numFmtId="15" fontId="21" fillId="2" borderId="0" xfId="0" applyNumberFormat="1" applyFont="1" applyFill="1" applyBorder="1" applyAlignment="1">
      <alignment horizontal="left" vertical="center" wrapText="1"/>
    </xf>
    <xf numFmtId="15" fontId="19" fillId="2" borderId="0" xfId="0" applyNumberFormat="1" applyFont="1" applyFill="1" applyBorder="1" applyAlignment="1">
      <alignment horizontal="left" vertical="center" wrapText="1"/>
    </xf>
    <xf numFmtId="15" fontId="21" fillId="2" borderId="0" xfId="0" applyNumberFormat="1" applyFont="1" applyFill="1" applyBorder="1" applyAlignment="1">
      <alignment horizontal="right" vertical="center" wrapText="1"/>
    </xf>
    <xf numFmtId="0" fontId="7" fillId="2" borderId="0" xfId="0" applyNumberFormat="1" applyFont="1" applyFill="1" applyBorder="1" applyAlignment="1">
      <alignment horizontal="left" vertical="center" wrapText="1"/>
    </xf>
    <xf numFmtId="0" fontId="25" fillId="2" borderId="0" xfId="0" applyNumberFormat="1" applyFont="1" applyFill="1" applyBorder="1" applyAlignment="1">
      <alignment horizontal="left" vertical="center" wrapText="1"/>
    </xf>
    <xf numFmtId="165" fontId="7" fillId="2" borderId="0" xfId="0" applyNumberFormat="1" applyFont="1" applyFill="1" applyBorder="1" applyAlignment="1">
      <alignment horizontal="center" vertical="center" wrapText="1"/>
    </xf>
    <xf numFmtId="4" fontId="7" fillId="2" borderId="0" xfId="0" applyNumberFormat="1" applyFont="1" applyFill="1" applyBorder="1" applyAlignment="1">
      <alignment horizontal="left" vertical="center" wrapText="1"/>
    </xf>
    <xf numFmtId="0" fontId="22" fillId="3" borderId="2" xfId="0" applyNumberFormat="1" applyFont="1" applyFill="1" applyBorder="1" applyAlignment="1">
      <alignment horizontal="left" vertical="center" wrapText="1"/>
    </xf>
    <xf numFmtId="0" fontId="22" fillId="3" borderId="8" xfId="0" applyNumberFormat="1" applyFont="1" applyFill="1" applyBorder="1" applyAlignment="1">
      <alignment horizontal="left" vertical="center" wrapText="1"/>
    </xf>
    <xf numFmtId="0" fontId="22" fillId="3" borderId="14" xfId="0" applyNumberFormat="1" applyFont="1" applyFill="1" applyBorder="1" applyAlignment="1">
      <alignment horizontal="left" vertical="center" wrapText="1"/>
    </xf>
    <xf numFmtId="4" fontId="22" fillId="3" borderId="2" xfId="0" applyNumberFormat="1" applyFont="1" applyFill="1" applyBorder="1" applyAlignment="1">
      <alignment horizontal="center" vertical="center" wrapText="1"/>
    </xf>
    <xf numFmtId="4" fontId="22" fillId="3" borderId="8" xfId="0" applyNumberFormat="1" applyFont="1" applyFill="1" applyBorder="1" applyAlignment="1">
      <alignment horizontal="center" vertical="center" wrapText="1"/>
    </xf>
    <xf numFmtId="4" fontId="22" fillId="3" borderId="14" xfId="0" applyNumberFormat="1" applyFont="1" applyFill="1" applyBorder="1" applyAlignment="1">
      <alignment horizontal="center" vertical="center" wrapText="1"/>
    </xf>
    <xf numFmtId="4" fontId="22" fillId="3" borderId="2" xfId="0" applyNumberFormat="1" applyFont="1" applyFill="1" applyBorder="1" applyAlignment="1">
      <alignment horizontal="left" vertical="center" wrapText="1"/>
    </xf>
    <xf numFmtId="4" fontId="22" fillId="3" borderId="8" xfId="0" applyNumberFormat="1" applyFont="1" applyFill="1" applyBorder="1" applyAlignment="1">
      <alignment horizontal="left" vertical="center" wrapText="1"/>
    </xf>
    <xf numFmtId="4" fontId="22" fillId="3" borderId="14" xfId="0" applyNumberFormat="1" applyFont="1" applyFill="1" applyBorder="1" applyAlignment="1">
      <alignment horizontal="left" vertical="center" wrapText="1"/>
    </xf>
    <xf numFmtId="3" fontId="23" fillId="3" borderId="2" xfId="0" applyNumberFormat="1" applyFont="1" applyFill="1" applyBorder="1" applyAlignment="1">
      <alignment horizontal="right" vertical="center" wrapText="1"/>
    </xf>
    <xf numFmtId="3" fontId="23" fillId="3" borderId="8" xfId="0" applyNumberFormat="1" applyFont="1" applyFill="1" applyBorder="1" applyAlignment="1">
      <alignment horizontal="right" vertical="center" wrapText="1"/>
    </xf>
    <xf numFmtId="3" fontId="23" fillId="3" borderId="14" xfId="0" applyNumberFormat="1" applyFont="1" applyFill="1" applyBorder="1" applyAlignment="1">
      <alignment horizontal="right" vertical="center" wrapText="1"/>
    </xf>
    <xf numFmtId="1" fontId="22" fillId="3" borderId="2" xfId="0" applyNumberFormat="1" applyFont="1" applyFill="1" applyBorder="1" applyAlignment="1">
      <alignment horizontal="left" vertical="center" wrapText="1"/>
    </xf>
    <xf numFmtId="1" fontId="22" fillId="3" borderId="8" xfId="0" applyNumberFormat="1" applyFont="1" applyFill="1" applyBorder="1" applyAlignment="1">
      <alignment horizontal="left" vertical="center" wrapText="1"/>
    </xf>
    <xf numFmtId="1" fontId="22" fillId="3" borderId="14" xfId="0" applyNumberFormat="1" applyFont="1" applyFill="1" applyBorder="1" applyAlignment="1">
      <alignment horizontal="left" vertical="center" wrapText="1"/>
    </xf>
    <xf numFmtId="0" fontId="15" fillId="3" borderId="2" xfId="0" applyNumberFormat="1" applyFont="1" applyFill="1" applyBorder="1" applyAlignment="1">
      <alignment horizontal="left" vertical="center" wrapText="1"/>
    </xf>
    <xf numFmtId="0" fontId="15" fillId="3" borderId="8" xfId="0" applyNumberFormat="1" applyFont="1" applyFill="1" applyBorder="1" applyAlignment="1">
      <alignment horizontal="left" vertical="center" wrapText="1"/>
    </xf>
    <xf numFmtId="0" fontId="15" fillId="3" borderId="14" xfId="0" applyNumberFormat="1" applyFont="1" applyFill="1" applyBorder="1" applyAlignment="1">
      <alignment horizontal="left" vertical="center" wrapText="1"/>
    </xf>
    <xf numFmtId="0" fontId="22" fillId="3" borderId="1" xfId="0" applyNumberFormat="1" applyFont="1" applyFill="1" applyBorder="1" applyAlignment="1">
      <alignment horizontal="left" vertical="center" wrapText="1"/>
    </xf>
    <xf numFmtId="0" fontId="22" fillId="3" borderId="7" xfId="0" applyNumberFormat="1" applyFont="1" applyFill="1" applyBorder="1" applyAlignment="1">
      <alignment horizontal="left" vertical="center" wrapText="1"/>
    </xf>
    <xf numFmtId="0" fontId="22" fillId="3" borderId="13" xfId="0" applyNumberFormat="1" applyFont="1" applyFill="1" applyBorder="1" applyAlignment="1">
      <alignment horizontal="left" vertical="center" wrapText="1"/>
    </xf>
    <xf numFmtId="4" fontId="15" fillId="3" borderId="3" xfId="0" applyNumberFormat="1" applyFont="1" applyFill="1" applyBorder="1" applyAlignment="1">
      <alignment horizontal="center" vertical="center" wrapText="1"/>
    </xf>
    <xf numFmtId="4" fontId="15" fillId="3" borderId="6" xfId="0" applyNumberFormat="1" applyFont="1" applyFill="1" applyBorder="1" applyAlignment="1">
      <alignment horizontal="center" vertical="center" wrapText="1"/>
    </xf>
    <xf numFmtId="4" fontId="22" fillId="3" borderId="11" xfId="0" applyNumberFormat="1" applyFont="1" applyFill="1" applyBorder="1" applyAlignment="1">
      <alignment horizontal="right" vertical="center" wrapText="1"/>
    </xf>
    <xf numFmtId="4" fontId="22" fillId="3" borderId="14" xfId="0" applyNumberFormat="1" applyFont="1" applyFill="1" applyBorder="1" applyAlignment="1">
      <alignment horizontal="right" vertical="center" wrapText="1"/>
    </xf>
    <xf numFmtId="4" fontId="22" fillId="3" borderId="12" xfId="0" applyNumberFormat="1" applyFont="1" applyFill="1" applyBorder="1" applyAlignment="1">
      <alignment horizontal="right" vertical="center" wrapText="1"/>
    </xf>
    <xf numFmtId="4" fontId="22" fillId="3" borderId="16" xfId="0" applyNumberFormat="1" applyFont="1" applyFill="1" applyBorder="1" applyAlignment="1">
      <alignment horizontal="right" vertical="center" wrapText="1"/>
    </xf>
    <xf numFmtId="0" fontId="22" fillId="3" borderId="2" xfId="0" applyNumberFormat="1" applyFont="1" applyFill="1" applyBorder="1" applyAlignment="1">
      <alignment vertical="center" wrapText="1"/>
    </xf>
    <xf numFmtId="0" fontId="22" fillId="3" borderId="8" xfId="0" applyNumberFormat="1" applyFont="1" applyFill="1" applyBorder="1" applyAlignment="1">
      <alignment vertical="center" wrapText="1"/>
    </xf>
    <xf numFmtId="0" fontId="22" fillId="3" borderId="14" xfId="0" applyNumberFormat="1" applyFont="1" applyFill="1" applyBorder="1" applyAlignment="1">
      <alignment vertical="center" wrapText="1"/>
    </xf>
    <xf numFmtId="4" fontId="22" fillId="3" borderId="3" xfId="0" applyNumberFormat="1" applyFont="1" applyFill="1" applyBorder="1" applyAlignment="1">
      <alignment horizontal="center" vertical="center" wrapText="1"/>
    </xf>
    <xf numFmtId="4" fontId="22" fillId="3" borderId="4" xfId="0" applyNumberFormat="1" applyFont="1" applyFill="1" applyBorder="1" applyAlignment="1">
      <alignment horizontal="center" vertical="center" wrapText="1"/>
    </xf>
    <xf numFmtId="4" fontId="22" fillId="3" borderId="5" xfId="0" applyNumberFormat="1" applyFont="1" applyFill="1" applyBorder="1" applyAlignment="1">
      <alignment horizontal="center" vertical="center" wrapText="1"/>
    </xf>
    <xf numFmtId="4" fontId="22" fillId="3" borderId="9" xfId="0" applyNumberFormat="1" applyFont="1" applyFill="1" applyBorder="1" applyAlignment="1">
      <alignment horizontal="center" vertical="center" wrapText="1"/>
    </xf>
    <xf numFmtId="4" fontId="22" fillId="3" borderId="10" xfId="0" applyNumberFormat="1" applyFont="1" applyFill="1" applyBorder="1" applyAlignment="1">
      <alignment horizontal="center" vertical="center" wrapText="1"/>
    </xf>
    <xf numFmtId="4" fontId="22" fillId="3" borderId="11" xfId="0" applyNumberFormat="1" applyFont="1" applyFill="1" applyBorder="1" applyAlignment="1">
      <alignment horizontal="left" vertical="center" wrapText="1"/>
    </xf>
    <xf numFmtId="4" fontId="22" fillId="3" borderId="2" xfId="0" applyNumberFormat="1" applyFont="1" applyFill="1" applyBorder="1" applyAlignment="1">
      <alignment horizontal="right" vertical="center" wrapText="1"/>
    </xf>
    <xf numFmtId="4" fontId="22" fillId="3" borderId="8" xfId="0" applyNumberFormat="1" applyFont="1" applyFill="1" applyBorder="1" applyAlignment="1">
      <alignment horizontal="right" vertical="center" wrapText="1"/>
    </xf>
    <xf numFmtId="3" fontId="15" fillId="3" borderId="2" xfId="0" applyNumberFormat="1" applyFont="1" applyFill="1" applyBorder="1" applyAlignment="1">
      <alignment horizontal="center" vertical="center" wrapText="1"/>
    </xf>
    <xf numFmtId="3" fontId="15" fillId="3" borderId="8" xfId="0" applyNumberFormat="1" applyFont="1" applyFill="1" applyBorder="1" applyAlignment="1">
      <alignment horizontal="center" vertical="center" wrapText="1"/>
    </xf>
    <xf numFmtId="3" fontId="15" fillId="3" borderId="14" xfId="0" applyNumberFormat="1" applyFont="1" applyFill="1" applyBorder="1" applyAlignment="1">
      <alignment horizontal="center" vertical="center" wrapText="1"/>
    </xf>
    <xf numFmtId="0" fontId="35" fillId="0" borderId="0" xfId="0" applyFont="1" applyAlignment="1">
      <alignment horizontal="center"/>
    </xf>
    <xf numFmtId="0" fontId="35" fillId="0" borderId="0" xfId="0" applyFont="1"/>
    <xf numFmtId="0" fontId="35" fillId="0" borderId="0" xfId="0" applyFont="1" applyAlignment="1">
      <alignment horizontal="left"/>
    </xf>
    <xf numFmtId="10" fontId="35" fillId="0" borderId="0" xfId="0" applyNumberFormat="1" applyFont="1"/>
    <xf numFmtId="0" fontId="35" fillId="0" borderId="0" xfId="0" applyFont="1" applyAlignment="1"/>
    <xf numFmtId="0" fontId="35" fillId="0" borderId="0" xfId="0" applyFont="1" applyAlignment="1">
      <alignment horizontal="right"/>
    </xf>
    <xf numFmtId="4" fontId="35" fillId="0" borderId="0" xfId="0" applyNumberFormat="1" applyFont="1"/>
  </cellXfs>
  <cellStyles count="6">
    <cellStyle name="Comma" xfId="5" builtinId="3"/>
    <cellStyle name="Comma 5" xfId="3" xr:uid="{00000000-0005-0000-0000-000000000000}"/>
    <cellStyle name="Comma 5 2" xfId="4" xr:uid="{00000000-0005-0000-0000-000001000000}"/>
    <cellStyle name="Normal" xfId="0" builtinId="0"/>
    <cellStyle name="Normal 3 2" xfId="2" xr:uid="{00000000-0005-0000-0000-000003000000}"/>
    <cellStyle name="Normal 5" xfId="1" xr:uid="{00000000-0005-0000-0000-000004000000}"/>
  </cellStyles>
  <dxfs count="7">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FFFFD5"/>
      <color rgb="FFFFFFDD"/>
      <color rgb="FFFFFF99"/>
      <color rgb="FF000066"/>
      <color rgb="FF0000FF"/>
      <color rgb="FFFF6600"/>
      <color rgb="FFD9FFFF"/>
      <color rgb="FF000070"/>
      <color rgb="FFCCFF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2680"/>
  <sheetViews>
    <sheetView tabSelected="1" topLeftCell="B1" zoomScale="60" zoomScaleNormal="60" workbookViewId="0">
      <pane ySplit="8" topLeftCell="A2455" activePane="bottomLeft" state="frozen"/>
      <selection activeCell="B1" sqref="B1"/>
      <selection pane="bottomLeft" activeCell="T2472" sqref="T2472"/>
    </sheetView>
  </sheetViews>
  <sheetFormatPr defaultRowHeight="15" x14ac:dyDescent="0.25"/>
  <cols>
    <col min="1" max="1" width="16.42578125" style="83" hidden="1" customWidth="1"/>
    <col min="2" max="2" width="22" style="57" bestFit="1" customWidth="1"/>
    <col min="3" max="3" width="11.5703125" style="68" customWidth="1"/>
    <col min="4" max="4" width="12.85546875" style="57" customWidth="1"/>
    <col min="5" max="5" width="107.28515625" style="57" customWidth="1"/>
    <col min="6" max="6" width="11.28515625" style="57" customWidth="1"/>
    <col min="7" max="7" width="16.42578125" style="83" customWidth="1"/>
    <col min="8" max="8" width="56" style="57" customWidth="1"/>
    <col min="9" max="9" width="48" style="57" customWidth="1"/>
    <col min="10" max="10" width="38.85546875" style="57" customWidth="1"/>
    <col min="11" max="11" width="21.140625" style="57" customWidth="1"/>
    <col min="12" max="12" width="22" style="57" customWidth="1"/>
    <col min="13" max="13" width="17.42578125" style="69" customWidth="1"/>
    <col min="14" max="14" width="22.85546875" style="70" customWidth="1"/>
    <col min="15" max="15" width="25.28515625" style="70" customWidth="1"/>
    <col min="16" max="16" width="25" style="70" customWidth="1"/>
    <col min="17" max="17" width="32.7109375" style="57" customWidth="1"/>
    <col min="18" max="18" width="16.7109375" style="70" customWidth="1"/>
    <col min="19" max="19" width="34.140625" style="57" customWidth="1"/>
    <col min="20" max="20" width="34.5703125" style="57" customWidth="1"/>
    <col min="21" max="21" width="31.5703125" style="57" customWidth="1"/>
    <col min="22" max="22" width="16.28515625" style="71" customWidth="1"/>
    <col min="23" max="23" width="30" style="57" customWidth="1"/>
    <col min="24" max="24" width="32.5703125" style="57" customWidth="1"/>
    <col min="25" max="25" width="32.85546875" style="71" customWidth="1"/>
    <col min="26" max="26" width="22.28515625" style="57" customWidth="1"/>
    <col min="27" max="27" width="31.5703125" style="57" customWidth="1"/>
    <col min="28" max="28" width="28.85546875" style="57" customWidth="1"/>
    <col min="29" max="16384" width="9.140625" style="57"/>
  </cols>
  <sheetData>
    <row r="1" spans="1:28" ht="11.25" customHeight="1" x14ac:dyDescent="0.25">
      <c r="A1" s="82"/>
      <c r="B1" s="60"/>
      <c r="C1" s="11"/>
      <c r="D1" s="11"/>
      <c r="E1" s="11"/>
      <c r="F1" s="56"/>
      <c r="G1" s="82"/>
      <c r="H1" s="37"/>
      <c r="I1" s="11"/>
      <c r="J1" s="37"/>
      <c r="K1" s="37"/>
      <c r="L1" s="37"/>
      <c r="M1" s="61"/>
      <c r="N1" s="13"/>
      <c r="O1" s="13"/>
      <c r="P1" s="13"/>
      <c r="Q1" s="11"/>
      <c r="R1" s="13"/>
      <c r="S1" s="53"/>
      <c r="T1" s="53"/>
      <c r="U1" s="53"/>
      <c r="V1" s="53"/>
      <c r="W1" s="62"/>
      <c r="X1" s="53"/>
      <c r="Y1" s="53"/>
      <c r="Z1" s="11"/>
      <c r="AA1" s="63"/>
      <c r="AB1" s="63"/>
    </row>
    <row r="2" spans="1:28" s="79" customFormat="1" ht="27" x14ac:dyDescent="0.45">
      <c r="B2" s="80"/>
      <c r="C2" s="181" t="s">
        <v>0</v>
      </c>
      <c r="D2" s="181"/>
      <c r="E2" s="181"/>
      <c r="F2" s="181"/>
      <c r="G2" s="182"/>
      <c r="H2" s="181"/>
      <c r="I2" s="181"/>
      <c r="J2" s="181"/>
      <c r="K2" s="183"/>
      <c r="L2" s="183"/>
      <c r="M2" s="181"/>
      <c r="N2" s="181"/>
      <c r="O2" s="181"/>
      <c r="P2" s="181"/>
      <c r="Q2" s="181"/>
      <c r="R2" s="181"/>
      <c r="S2" s="181"/>
      <c r="T2" s="181"/>
      <c r="U2" s="181"/>
      <c r="V2" s="181"/>
      <c r="W2" s="181"/>
      <c r="X2" s="181"/>
      <c r="Y2" s="184"/>
      <c r="Z2" s="181"/>
      <c r="AA2" s="181"/>
      <c r="AB2" s="181"/>
    </row>
    <row r="3" spans="1:28" s="79" customFormat="1" ht="27" x14ac:dyDescent="0.25">
      <c r="B3" s="81"/>
      <c r="C3" s="185" t="s">
        <v>12710</v>
      </c>
      <c r="D3" s="185"/>
      <c r="E3" s="185"/>
      <c r="F3" s="185"/>
      <c r="G3" s="186"/>
      <c r="H3" s="185"/>
      <c r="I3" s="185"/>
      <c r="J3" s="185"/>
      <c r="K3" s="183"/>
      <c r="L3" s="183"/>
      <c r="M3" s="185"/>
      <c r="N3" s="185"/>
      <c r="O3" s="185"/>
      <c r="P3" s="185"/>
      <c r="Q3" s="185"/>
      <c r="R3" s="185"/>
      <c r="S3" s="185"/>
      <c r="T3" s="185"/>
      <c r="U3" s="185"/>
      <c r="V3" s="185"/>
      <c r="W3" s="185"/>
      <c r="X3" s="185"/>
      <c r="Y3" s="187"/>
      <c r="Z3" s="185"/>
      <c r="AA3" s="185"/>
      <c r="AB3" s="185"/>
    </row>
    <row r="4" spans="1:28" ht="16.5" thickBot="1" x14ac:dyDescent="0.3">
      <c r="A4" s="57"/>
      <c r="B4" s="60"/>
      <c r="C4" s="188"/>
      <c r="D4" s="188"/>
      <c r="E4" s="188"/>
      <c r="F4" s="188"/>
      <c r="G4" s="189"/>
      <c r="H4" s="188"/>
      <c r="I4" s="188"/>
      <c r="J4" s="188"/>
      <c r="K4" s="190"/>
      <c r="L4" s="190"/>
      <c r="M4" s="188"/>
      <c r="N4" s="188"/>
      <c r="O4" s="188"/>
      <c r="P4" s="188"/>
      <c r="Q4" s="188"/>
      <c r="R4" s="188"/>
      <c r="S4" s="191"/>
      <c r="T4" s="191"/>
      <c r="U4" s="191"/>
      <c r="V4" s="191"/>
      <c r="W4" s="191"/>
      <c r="X4" s="191"/>
      <c r="Y4" s="64"/>
      <c r="Z4" s="65"/>
      <c r="AA4" s="65"/>
      <c r="AB4" s="65"/>
    </row>
    <row r="5" spans="1:28" s="79" customFormat="1" ht="32.25" customHeight="1" thickTop="1" x14ac:dyDescent="0.25">
      <c r="A5" s="192" t="s">
        <v>12550</v>
      </c>
      <c r="B5" s="210" t="s">
        <v>1</v>
      </c>
      <c r="C5" s="207" t="s">
        <v>2</v>
      </c>
      <c r="D5" s="192" t="s">
        <v>3</v>
      </c>
      <c r="E5" s="192" t="s">
        <v>4</v>
      </c>
      <c r="F5" s="204" t="s">
        <v>5</v>
      </c>
      <c r="G5" s="192" t="s">
        <v>12550</v>
      </c>
      <c r="H5" s="192" t="s">
        <v>6</v>
      </c>
      <c r="I5" s="192" t="s">
        <v>7</v>
      </c>
      <c r="J5" s="192" t="s">
        <v>8</v>
      </c>
      <c r="K5" s="192" t="s">
        <v>9</v>
      </c>
      <c r="L5" s="192" t="s">
        <v>10</v>
      </c>
      <c r="M5" s="192" t="s">
        <v>11</v>
      </c>
      <c r="N5" s="219" t="s">
        <v>12</v>
      </c>
      <c r="O5" s="219" t="s">
        <v>13</v>
      </c>
      <c r="P5" s="219" t="s">
        <v>14</v>
      </c>
      <c r="Q5" s="192" t="s">
        <v>15</v>
      </c>
      <c r="R5" s="219" t="s">
        <v>16</v>
      </c>
      <c r="S5" s="222" t="s">
        <v>17</v>
      </c>
      <c r="T5" s="223"/>
      <c r="U5" s="224"/>
      <c r="V5" s="228" t="s">
        <v>18</v>
      </c>
      <c r="W5" s="195" t="s">
        <v>19</v>
      </c>
      <c r="X5" s="198" t="s">
        <v>20</v>
      </c>
      <c r="Y5" s="201" t="s">
        <v>21</v>
      </c>
      <c r="Z5" s="230" t="s">
        <v>22</v>
      </c>
      <c r="AA5" s="213" t="s">
        <v>23</v>
      </c>
      <c r="AB5" s="214"/>
    </row>
    <row r="6" spans="1:28" s="79" customFormat="1" ht="36.75" customHeight="1" x14ac:dyDescent="0.25">
      <c r="A6" s="193"/>
      <c r="B6" s="211"/>
      <c r="C6" s="208"/>
      <c r="D6" s="193"/>
      <c r="E6" s="193"/>
      <c r="F6" s="205"/>
      <c r="G6" s="193"/>
      <c r="H6" s="193"/>
      <c r="I6" s="193"/>
      <c r="J6" s="193"/>
      <c r="K6" s="193"/>
      <c r="L6" s="193"/>
      <c r="M6" s="193"/>
      <c r="N6" s="220"/>
      <c r="O6" s="220"/>
      <c r="P6" s="220"/>
      <c r="Q6" s="193"/>
      <c r="R6" s="220"/>
      <c r="S6" s="225" t="s">
        <v>24</v>
      </c>
      <c r="T6" s="226"/>
      <c r="U6" s="227" t="s">
        <v>25</v>
      </c>
      <c r="V6" s="229"/>
      <c r="W6" s="196"/>
      <c r="X6" s="199"/>
      <c r="Y6" s="202"/>
      <c r="Z6" s="231"/>
      <c r="AA6" s="215" t="s">
        <v>26</v>
      </c>
      <c r="AB6" s="217" t="s">
        <v>27</v>
      </c>
    </row>
    <row r="7" spans="1:28" s="79" customFormat="1" ht="79.5" customHeight="1" thickBot="1" x14ac:dyDescent="0.3">
      <c r="A7" s="194"/>
      <c r="B7" s="212"/>
      <c r="C7" s="209"/>
      <c r="D7" s="194"/>
      <c r="E7" s="194"/>
      <c r="F7" s="206"/>
      <c r="G7" s="194"/>
      <c r="H7" s="194"/>
      <c r="I7" s="194"/>
      <c r="J7" s="194"/>
      <c r="K7" s="194"/>
      <c r="L7" s="194"/>
      <c r="M7" s="194"/>
      <c r="N7" s="221"/>
      <c r="O7" s="221"/>
      <c r="P7" s="221"/>
      <c r="Q7" s="194"/>
      <c r="R7" s="221"/>
      <c r="S7" s="114" t="s">
        <v>26</v>
      </c>
      <c r="T7" s="114" t="s">
        <v>28</v>
      </c>
      <c r="U7" s="200"/>
      <c r="V7" s="216"/>
      <c r="W7" s="197"/>
      <c r="X7" s="200"/>
      <c r="Y7" s="203"/>
      <c r="Z7" s="232"/>
      <c r="AA7" s="216"/>
      <c r="AB7" s="218"/>
    </row>
    <row r="8" spans="1:28" s="85" customFormat="1" ht="31.5" customHeight="1" thickTop="1" thickBot="1" x14ac:dyDescent="0.3">
      <c r="A8" s="115">
        <v>5</v>
      </c>
      <c r="B8" s="116">
        <v>0</v>
      </c>
      <c r="C8" s="115">
        <v>1</v>
      </c>
      <c r="D8" s="115">
        <v>2</v>
      </c>
      <c r="E8" s="115">
        <v>3</v>
      </c>
      <c r="F8" s="115">
        <v>4</v>
      </c>
      <c r="G8" s="115">
        <v>5</v>
      </c>
      <c r="H8" s="115">
        <v>6</v>
      </c>
      <c r="I8" s="115">
        <v>7</v>
      </c>
      <c r="J8" s="115">
        <v>8</v>
      </c>
      <c r="K8" s="115">
        <v>9</v>
      </c>
      <c r="L8" s="115">
        <v>10</v>
      </c>
      <c r="M8" s="115">
        <v>11</v>
      </c>
      <c r="N8" s="115">
        <v>12</v>
      </c>
      <c r="O8" s="115">
        <v>13</v>
      </c>
      <c r="P8" s="115">
        <v>14</v>
      </c>
      <c r="Q8" s="115">
        <v>15</v>
      </c>
      <c r="R8" s="117">
        <v>16</v>
      </c>
      <c r="S8" s="115">
        <v>17</v>
      </c>
      <c r="T8" s="115">
        <v>18</v>
      </c>
      <c r="U8" s="115">
        <v>19</v>
      </c>
      <c r="V8" s="115">
        <v>20</v>
      </c>
      <c r="W8" s="115">
        <v>21</v>
      </c>
      <c r="X8" s="115">
        <v>22</v>
      </c>
      <c r="Y8" s="118">
        <v>23</v>
      </c>
      <c r="Z8" s="115">
        <v>24</v>
      </c>
      <c r="AA8" s="115">
        <v>25</v>
      </c>
      <c r="AB8" s="119">
        <v>26</v>
      </c>
    </row>
    <row r="9" spans="1:28" ht="18" customHeight="1" thickTop="1" x14ac:dyDescent="0.25">
      <c r="A9" s="41">
        <v>115743</v>
      </c>
      <c r="B9" s="42" t="s">
        <v>29</v>
      </c>
      <c r="C9" s="43">
        <v>1</v>
      </c>
      <c r="D9" s="43" t="s">
        <v>30</v>
      </c>
      <c r="E9" s="43" t="s">
        <v>11921</v>
      </c>
      <c r="F9" s="44">
        <v>155</v>
      </c>
      <c r="G9" s="41">
        <v>115743</v>
      </c>
      <c r="H9" s="43" t="s">
        <v>8446</v>
      </c>
      <c r="I9" s="43" t="s">
        <v>10059</v>
      </c>
      <c r="J9" s="1" t="s">
        <v>31</v>
      </c>
      <c r="K9" s="2">
        <v>42394</v>
      </c>
      <c r="L9" s="2">
        <v>43520</v>
      </c>
      <c r="M9" s="45">
        <f>S9/(S9+T9+U9)</f>
        <v>0.84694999999999998</v>
      </c>
      <c r="N9" s="46" t="s">
        <v>32</v>
      </c>
      <c r="O9" s="46" t="s">
        <v>33</v>
      </c>
      <c r="P9" s="46" t="s">
        <v>33</v>
      </c>
      <c r="Q9" s="43" t="s">
        <v>34</v>
      </c>
      <c r="R9" s="111">
        <v>121</v>
      </c>
      <c r="S9" s="3">
        <v>1024470.72</v>
      </c>
      <c r="T9" s="47">
        <v>0</v>
      </c>
      <c r="U9" s="47">
        <v>185129.28</v>
      </c>
      <c r="V9" s="47">
        <v>0</v>
      </c>
      <c r="W9" s="47">
        <v>0</v>
      </c>
      <c r="X9" s="47">
        <v>1209600</v>
      </c>
      <c r="Y9" s="48" t="s">
        <v>35</v>
      </c>
      <c r="Z9" s="4" t="s">
        <v>36</v>
      </c>
      <c r="AA9" s="49">
        <v>950861.95999999985</v>
      </c>
      <c r="AB9" s="50">
        <v>0</v>
      </c>
    </row>
    <row r="10" spans="1:28" ht="16.5" x14ac:dyDescent="0.25">
      <c r="A10" s="41">
        <v>115744</v>
      </c>
      <c r="B10" s="42" t="s">
        <v>29</v>
      </c>
      <c r="C10" s="43">
        <v>2</v>
      </c>
      <c r="D10" s="43" t="s">
        <v>30</v>
      </c>
      <c r="E10" s="43" t="s">
        <v>11921</v>
      </c>
      <c r="F10" s="44">
        <v>155</v>
      </c>
      <c r="G10" s="41">
        <v>115744</v>
      </c>
      <c r="H10" s="43" t="s">
        <v>8447</v>
      </c>
      <c r="I10" s="43" t="s">
        <v>10059</v>
      </c>
      <c r="J10" s="1" t="s">
        <v>37</v>
      </c>
      <c r="K10" s="2">
        <v>42394</v>
      </c>
      <c r="L10" s="2">
        <v>42786</v>
      </c>
      <c r="M10" s="45">
        <f t="shared" ref="M10:M73" si="0">S10/(S10+T10+U10)</f>
        <v>0.84694999999999998</v>
      </c>
      <c r="N10" s="46" t="s">
        <v>32</v>
      </c>
      <c r="O10" s="46" t="s">
        <v>33</v>
      </c>
      <c r="P10" s="46" t="s">
        <v>33</v>
      </c>
      <c r="Q10" s="43" t="s">
        <v>34</v>
      </c>
      <c r="R10" s="111">
        <v>121</v>
      </c>
      <c r="S10" s="3">
        <v>640294.19999999995</v>
      </c>
      <c r="T10" s="47">
        <v>0</v>
      </c>
      <c r="U10" s="47">
        <v>115705.8</v>
      </c>
      <c r="V10" s="47">
        <v>0</v>
      </c>
      <c r="W10" s="47">
        <v>0</v>
      </c>
      <c r="X10" s="47">
        <v>756000</v>
      </c>
      <c r="Y10" s="48" t="s">
        <v>35</v>
      </c>
      <c r="Z10" s="4"/>
      <c r="AA10" s="49">
        <v>597171.92000000004</v>
      </c>
      <c r="AB10" s="50">
        <v>0</v>
      </c>
    </row>
    <row r="11" spans="1:28" ht="16.5" x14ac:dyDescent="0.25">
      <c r="A11" s="41">
        <v>115693</v>
      </c>
      <c r="B11" s="42" t="s">
        <v>29</v>
      </c>
      <c r="C11" s="43">
        <v>3</v>
      </c>
      <c r="D11" s="43" t="s">
        <v>30</v>
      </c>
      <c r="E11" s="43" t="s">
        <v>11921</v>
      </c>
      <c r="F11" s="44">
        <v>155</v>
      </c>
      <c r="G11" s="41">
        <v>115693</v>
      </c>
      <c r="H11" s="43" t="s">
        <v>8448</v>
      </c>
      <c r="I11" s="43" t="s">
        <v>10060</v>
      </c>
      <c r="J11" s="1" t="s">
        <v>38</v>
      </c>
      <c r="K11" s="5">
        <v>42415</v>
      </c>
      <c r="L11" s="5">
        <v>43569</v>
      </c>
      <c r="M11" s="45">
        <f t="shared" si="0"/>
        <v>0.84694999999999998</v>
      </c>
      <c r="N11" s="46" t="s">
        <v>39</v>
      </c>
      <c r="O11" s="46" t="s">
        <v>40</v>
      </c>
      <c r="P11" s="46" t="s">
        <v>41</v>
      </c>
      <c r="Q11" s="43" t="s">
        <v>34</v>
      </c>
      <c r="R11" s="111">
        <v>121</v>
      </c>
      <c r="S11" s="3">
        <v>1646470.8</v>
      </c>
      <c r="T11" s="47">
        <v>0</v>
      </c>
      <c r="U11" s="47">
        <v>297529.2</v>
      </c>
      <c r="V11" s="47">
        <v>0</v>
      </c>
      <c r="W11" s="47">
        <v>0</v>
      </c>
      <c r="X11" s="47">
        <v>1944000</v>
      </c>
      <c r="Y11" s="48" t="s">
        <v>35</v>
      </c>
      <c r="Z11" s="4" t="s">
        <v>42</v>
      </c>
      <c r="AA11" s="49">
        <v>630262.63</v>
      </c>
      <c r="AB11" s="50">
        <v>0</v>
      </c>
    </row>
    <row r="12" spans="1:28" ht="16.5" x14ac:dyDescent="0.25">
      <c r="A12" s="41">
        <v>119434</v>
      </c>
      <c r="B12" s="42" t="s">
        <v>29</v>
      </c>
      <c r="C12" s="43">
        <v>4</v>
      </c>
      <c r="D12" s="43" t="s">
        <v>30</v>
      </c>
      <c r="E12" s="43" t="s">
        <v>11921</v>
      </c>
      <c r="F12" s="44">
        <v>155</v>
      </c>
      <c r="G12" s="41">
        <v>119434</v>
      </c>
      <c r="H12" s="43" t="s">
        <v>8449</v>
      </c>
      <c r="I12" s="43" t="s">
        <v>10061</v>
      </c>
      <c r="J12" s="1" t="s">
        <v>43</v>
      </c>
      <c r="K12" s="51">
        <v>42309</v>
      </c>
      <c r="L12" s="51">
        <v>45291</v>
      </c>
      <c r="M12" s="45">
        <f t="shared" si="0"/>
        <v>0.84695000047666469</v>
      </c>
      <c r="N12" s="46" t="s">
        <v>44</v>
      </c>
      <c r="O12" s="46" t="s">
        <v>33</v>
      </c>
      <c r="P12" s="46" t="s">
        <v>33</v>
      </c>
      <c r="Q12" s="43" t="s">
        <v>34</v>
      </c>
      <c r="R12" s="111">
        <v>121</v>
      </c>
      <c r="S12" s="3">
        <v>23454098.52</v>
      </c>
      <c r="T12" s="47">
        <v>0</v>
      </c>
      <c r="U12" s="47">
        <v>4238325.4800000004</v>
      </c>
      <c r="V12" s="47">
        <v>0</v>
      </c>
      <c r="W12" s="47">
        <v>26412</v>
      </c>
      <c r="X12" s="47">
        <v>27718836</v>
      </c>
      <c r="Y12" s="48" t="s">
        <v>45</v>
      </c>
      <c r="Z12" s="4" t="s">
        <v>7920</v>
      </c>
      <c r="AA12" s="49">
        <v>290088.83999999997</v>
      </c>
      <c r="AB12" s="50">
        <v>0</v>
      </c>
    </row>
    <row r="13" spans="1:28" ht="16.5" x14ac:dyDescent="0.25">
      <c r="A13" s="41">
        <v>115713</v>
      </c>
      <c r="B13" s="42" t="s">
        <v>29</v>
      </c>
      <c r="C13" s="43">
        <v>5</v>
      </c>
      <c r="D13" s="43" t="s">
        <v>30</v>
      </c>
      <c r="E13" s="43" t="s">
        <v>11921</v>
      </c>
      <c r="F13" s="44">
        <v>155</v>
      </c>
      <c r="G13" s="41">
        <v>115713</v>
      </c>
      <c r="H13" s="43" t="s">
        <v>8450</v>
      </c>
      <c r="I13" s="43" t="s">
        <v>10062</v>
      </c>
      <c r="J13" s="1" t="s">
        <v>47</v>
      </c>
      <c r="K13" s="51">
        <v>42370</v>
      </c>
      <c r="L13" s="51">
        <v>44712</v>
      </c>
      <c r="M13" s="45">
        <f t="shared" si="0"/>
        <v>0.84695000270573706</v>
      </c>
      <c r="N13" s="46" t="s">
        <v>48</v>
      </c>
      <c r="O13" s="46" t="s">
        <v>49</v>
      </c>
      <c r="P13" s="46" t="s">
        <v>49</v>
      </c>
      <c r="Q13" s="43" t="s">
        <v>34</v>
      </c>
      <c r="R13" s="111">
        <v>121</v>
      </c>
      <c r="S13" s="3">
        <v>831381.3</v>
      </c>
      <c r="T13" s="47">
        <v>0</v>
      </c>
      <c r="U13" s="47">
        <v>150236.62</v>
      </c>
      <c r="V13" s="47">
        <v>0</v>
      </c>
      <c r="W13" s="47">
        <v>0</v>
      </c>
      <c r="X13" s="47">
        <v>981617.92</v>
      </c>
      <c r="Y13" s="48" t="s">
        <v>45</v>
      </c>
      <c r="Z13" s="4" t="s">
        <v>9934</v>
      </c>
      <c r="AA13" s="49">
        <v>721977.99000000011</v>
      </c>
      <c r="AB13" s="50">
        <v>0</v>
      </c>
    </row>
    <row r="14" spans="1:28" ht="16.5" x14ac:dyDescent="0.25">
      <c r="A14" s="41">
        <v>114994</v>
      </c>
      <c r="B14" s="42" t="s">
        <v>29</v>
      </c>
      <c r="C14" s="43">
        <v>6</v>
      </c>
      <c r="D14" s="43" t="s">
        <v>30</v>
      </c>
      <c r="E14" s="43" t="s">
        <v>11921</v>
      </c>
      <c r="F14" s="44">
        <v>155</v>
      </c>
      <c r="G14" s="41">
        <v>114994</v>
      </c>
      <c r="H14" s="43" t="s">
        <v>8451</v>
      </c>
      <c r="I14" s="43" t="s">
        <v>10063</v>
      </c>
      <c r="J14" s="1" t="s">
        <v>50</v>
      </c>
      <c r="K14" s="51">
        <v>42370</v>
      </c>
      <c r="L14" s="51">
        <v>45291</v>
      </c>
      <c r="M14" s="45">
        <f t="shared" si="0"/>
        <v>0.84694999874034349</v>
      </c>
      <c r="N14" s="46" t="s">
        <v>51</v>
      </c>
      <c r="O14" s="46" t="s">
        <v>52</v>
      </c>
      <c r="P14" s="46" t="s">
        <v>53</v>
      </c>
      <c r="Q14" s="43" t="s">
        <v>34</v>
      </c>
      <c r="R14" s="111">
        <v>121</v>
      </c>
      <c r="S14" s="3">
        <v>4900201.8600000003</v>
      </c>
      <c r="T14" s="47">
        <v>0</v>
      </c>
      <c r="U14" s="47">
        <v>885501.98</v>
      </c>
      <c r="V14" s="47">
        <v>0</v>
      </c>
      <c r="W14" s="47">
        <v>0</v>
      </c>
      <c r="X14" s="47">
        <v>5785703.8399999999</v>
      </c>
      <c r="Y14" s="48" t="s">
        <v>45</v>
      </c>
      <c r="Z14" s="4" t="s">
        <v>9933</v>
      </c>
      <c r="AA14" s="49">
        <v>1909126.9600000004</v>
      </c>
      <c r="AB14" s="50">
        <v>0</v>
      </c>
    </row>
    <row r="15" spans="1:28" ht="16.5" x14ac:dyDescent="0.25">
      <c r="A15" s="41">
        <v>115625</v>
      </c>
      <c r="B15" s="42" t="s">
        <v>29</v>
      </c>
      <c r="C15" s="43">
        <v>7</v>
      </c>
      <c r="D15" s="43" t="s">
        <v>30</v>
      </c>
      <c r="E15" s="43" t="s">
        <v>11921</v>
      </c>
      <c r="F15" s="44">
        <v>155</v>
      </c>
      <c r="G15" s="41">
        <v>115625</v>
      </c>
      <c r="H15" s="43" t="s">
        <v>8452</v>
      </c>
      <c r="I15" s="43" t="s">
        <v>10064</v>
      </c>
      <c r="J15" s="1" t="s">
        <v>55</v>
      </c>
      <c r="K15" s="51">
        <v>42461</v>
      </c>
      <c r="L15" s="51">
        <v>44316</v>
      </c>
      <c r="M15" s="45">
        <f t="shared" si="0"/>
        <v>0.84695000366115392</v>
      </c>
      <c r="N15" s="46" t="s">
        <v>56</v>
      </c>
      <c r="O15" s="46" t="s">
        <v>57</v>
      </c>
      <c r="P15" s="46" t="s">
        <v>58</v>
      </c>
      <c r="Q15" s="43" t="s">
        <v>34</v>
      </c>
      <c r="R15" s="111">
        <v>121</v>
      </c>
      <c r="S15" s="3">
        <v>2137759.08</v>
      </c>
      <c r="T15" s="47">
        <v>0</v>
      </c>
      <c r="U15" s="47">
        <v>386308.54</v>
      </c>
      <c r="V15" s="47">
        <v>0</v>
      </c>
      <c r="W15" s="47">
        <v>0</v>
      </c>
      <c r="X15" s="47">
        <v>2524067.62</v>
      </c>
      <c r="Y15" s="48" t="s">
        <v>35</v>
      </c>
      <c r="Z15" s="4" t="s">
        <v>6877</v>
      </c>
      <c r="AA15" s="49">
        <v>1384820.5599999998</v>
      </c>
      <c r="AB15" s="50">
        <v>0</v>
      </c>
    </row>
    <row r="16" spans="1:28" ht="16.5" x14ac:dyDescent="0.25">
      <c r="A16" s="41">
        <v>115741</v>
      </c>
      <c r="B16" s="42" t="s">
        <v>29</v>
      </c>
      <c r="C16" s="43">
        <v>8</v>
      </c>
      <c r="D16" s="43" t="s">
        <v>30</v>
      </c>
      <c r="E16" s="43" t="s">
        <v>11921</v>
      </c>
      <c r="F16" s="44">
        <v>155</v>
      </c>
      <c r="G16" s="41">
        <v>115741</v>
      </c>
      <c r="H16" s="43" t="s">
        <v>8453</v>
      </c>
      <c r="I16" s="43" t="s">
        <v>10059</v>
      </c>
      <c r="J16" s="1" t="s">
        <v>59</v>
      </c>
      <c r="K16" s="2">
        <v>42339</v>
      </c>
      <c r="L16" s="2">
        <v>43100</v>
      </c>
      <c r="M16" s="45">
        <f t="shared" si="0"/>
        <v>0.84695004736808222</v>
      </c>
      <c r="N16" s="46" t="s">
        <v>32</v>
      </c>
      <c r="O16" s="46" t="s">
        <v>33</v>
      </c>
      <c r="P16" s="46" t="s">
        <v>33</v>
      </c>
      <c r="Q16" s="43" t="s">
        <v>34</v>
      </c>
      <c r="R16" s="111">
        <v>121</v>
      </c>
      <c r="S16" s="3">
        <v>36833.18</v>
      </c>
      <c r="T16" s="47">
        <v>0</v>
      </c>
      <c r="U16" s="47">
        <v>6656.02</v>
      </c>
      <c r="V16" s="47">
        <v>0</v>
      </c>
      <c r="W16" s="47">
        <v>0</v>
      </c>
      <c r="X16" s="47">
        <v>43489.2</v>
      </c>
      <c r="Y16" s="48" t="s">
        <v>35</v>
      </c>
      <c r="Z16" s="4"/>
      <c r="AA16" s="49">
        <v>33847.919999999998</v>
      </c>
      <c r="AB16" s="50">
        <v>0</v>
      </c>
    </row>
    <row r="17" spans="1:28" ht="16.5" x14ac:dyDescent="0.25">
      <c r="A17" s="41">
        <v>115731</v>
      </c>
      <c r="B17" s="42" t="s">
        <v>29</v>
      </c>
      <c r="C17" s="43">
        <v>9</v>
      </c>
      <c r="D17" s="43" t="s">
        <v>30</v>
      </c>
      <c r="E17" s="43" t="s">
        <v>11921</v>
      </c>
      <c r="F17" s="44">
        <v>155</v>
      </c>
      <c r="G17" s="41">
        <v>115731</v>
      </c>
      <c r="H17" s="43" t="s">
        <v>8454</v>
      </c>
      <c r="I17" s="43" t="s">
        <v>10065</v>
      </c>
      <c r="J17" s="1" t="s">
        <v>60</v>
      </c>
      <c r="K17" s="51">
        <v>42401</v>
      </c>
      <c r="L17" s="51">
        <v>43100</v>
      </c>
      <c r="M17" s="45">
        <f t="shared" si="0"/>
        <v>0.84694998695878965</v>
      </c>
      <c r="N17" s="46" t="s">
        <v>61</v>
      </c>
      <c r="O17" s="46" t="s">
        <v>62</v>
      </c>
      <c r="P17" s="46" t="s">
        <v>63</v>
      </c>
      <c r="Q17" s="43" t="s">
        <v>34</v>
      </c>
      <c r="R17" s="111">
        <v>121</v>
      </c>
      <c r="S17" s="3">
        <v>290949.68</v>
      </c>
      <c r="T17" s="47">
        <v>0</v>
      </c>
      <c r="U17" s="47">
        <v>52576.72</v>
      </c>
      <c r="V17" s="47">
        <v>0</v>
      </c>
      <c r="W17" s="47">
        <v>0</v>
      </c>
      <c r="X17" s="47">
        <v>343526.40000000002</v>
      </c>
      <c r="Y17" s="48" t="s">
        <v>35</v>
      </c>
      <c r="Z17" s="4"/>
      <c r="AA17" s="49">
        <v>191153.22</v>
      </c>
      <c r="AB17" s="50">
        <v>0</v>
      </c>
    </row>
    <row r="18" spans="1:28" ht="16.5" x14ac:dyDescent="0.25">
      <c r="A18" s="41">
        <v>115239</v>
      </c>
      <c r="B18" s="42" t="s">
        <v>29</v>
      </c>
      <c r="C18" s="43">
        <v>10</v>
      </c>
      <c r="D18" s="43" t="s">
        <v>30</v>
      </c>
      <c r="E18" s="43" t="s">
        <v>11921</v>
      </c>
      <c r="F18" s="44">
        <v>155</v>
      </c>
      <c r="G18" s="41">
        <v>115239</v>
      </c>
      <c r="H18" s="43" t="s">
        <v>8455</v>
      </c>
      <c r="I18" s="43" t="s">
        <v>10065</v>
      </c>
      <c r="J18" s="1" t="s">
        <v>64</v>
      </c>
      <c r="K18" s="51">
        <v>42370</v>
      </c>
      <c r="L18" s="51">
        <v>43465</v>
      </c>
      <c r="M18" s="45">
        <f t="shared" si="0"/>
        <v>0.84694999982784835</v>
      </c>
      <c r="N18" s="46" t="s">
        <v>61</v>
      </c>
      <c r="O18" s="46" t="s">
        <v>62</v>
      </c>
      <c r="P18" s="46" t="s">
        <v>63</v>
      </c>
      <c r="Q18" s="43" t="s">
        <v>34</v>
      </c>
      <c r="R18" s="111">
        <v>121</v>
      </c>
      <c r="S18" s="3">
        <v>1411979.7</v>
      </c>
      <c r="T18" s="47">
        <v>0</v>
      </c>
      <c r="U18" s="47">
        <v>255154.96</v>
      </c>
      <c r="V18" s="47">
        <v>0</v>
      </c>
      <c r="W18" s="47">
        <v>0</v>
      </c>
      <c r="X18" s="47">
        <v>1667134.66</v>
      </c>
      <c r="Y18" s="48" t="s">
        <v>35</v>
      </c>
      <c r="Z18" s="4"/>
      <c r="AA18" s="49">
        <v>1070641.6600000001</v>
      </c>
      <c r="AB18" s="50">
        <v>0</v>
      </c>
    </row>
    <row r="19" spans="1:28" ht="16.5" x14ac:dyDescent="0.25">
      <c r="A19" s="41">
        <v>118843</v>
      </c>
      <c r="B19" s="42" t="s">
        <v>29</v>
      </c>
      <c r="C19" s="43">
        <v>11</v>
      </c>
      <c r="D19" s="43" t="s">
        <v>30</v>
      </c>
      <c r="E19" s="43" t="s">
        <v>11921</v>
      </c>
      <c r="F19" s="44">
        <v>155</v>
      </c>
      <c r="G19" s="41">
        <v>118843</v>
      </c>
      <c r="H19" s="43" t="s">
        <v>8456</v>
      </c>
      <c r="I19" s="43" t="s">
        <v>10065</v>
      </c>
      <c r="J19" s="1" t="s">
        <v>65</v>
      </c>
      <c r="K19" s="51">
        <v>42370</v>
      </c>
      <c r="L19" s="51">
        <v>43100</v>
      </c>
      <c r="M19" s="45">
        <f t="shared" si="0"/>
        <v>0.84694999999999998</v>
      </c>
      <c r="N19" s="46" t="s">
        <v>61</v>
      </c>
      <c r="O19" s="46" t="s">
        <v>62</v>
      </c>
      <c r="P19" s="46" t="s">
        <v>63</v>
      </c>
      <c r="Q19" s="43" t="s">
        <v>34</v>
      </c>
      <c r="R19" s="111">
        <v>121</v>
      </c>
      <c r="S19" s="3">
        <v>569150.4</v>
      </c>
      <c r="T19" s="47">
        <v>0</v>
      </c>
      <c r="U19" s="47">
        <v>102849.60000000001</v>
      </c>
      <c r="V19" s="47">
        <v>0</v>
      </c>
      <c r="W19" s="47">
        <v>0</v>
      </c>
      <c r="X19" s="47">
        <v>672000</v>
      </c>
      <c r="Y19" s="48" t="s">
        <v>35</v>
      </c>
      <c r="Z19" s="4"/>
      <c r="AA19" s="49">
        <v>348851.29</v>
      </c>
      <c r="AB19" s="50">
        <v>0</v>
      </c>
    </row>
    <row r="20" spans="1:28" ht="16.5" x14ac:dyDescent="0.25">
      <c r="A20" s="41">
        <v>115729</v>
      </c>
      <c r="B20" s="42" t="s">
        <v>29</v>
      </c>
      <c r="C20" s="43">
        <v>12</v>
      </c>
      <c r="D20" s="43" t="s">
        <v>30</v>
      </c>
      <c r="E20" s="43" t="s">
        <v>11921</v>
      </c>
      <c r="F20" s="44">
        <v>155</v>
      </c>
      <c r="G20" s="41">
        <v>115729</v>
      </c>
      <c r="H20" s="43" t="s">
        <v>8457</v>
      </c>
      <c r="I20" s="43" t="s">
        <v>10062</v>
      </c>
      <c r="J20" s="1" t="s">
        <v>66</v>
      </c>
      <c r="K20" s="51">
        <v>42461</v>
      </c>
      <c r="L20" s="51">
        <v>42735</v>
      </c>
      <c r="M20" s="45">
        <f t="shared" si="0"/>
        <v>0.84694998606555627</v>
      </c>
      <c r="N20" s="46" t="s">
        <v>48</v>
      </c>
      <c r="O20" s="46" t="s">
        <v>49</v>
      </c>
      <c r="P20" s="46" t="s">
        <v>49</v>
      </c>
      <c r="Q20" s="43" t="s">
        <v>34</v>
      </c>
      <c r="R20" s="111">
        <v>121</v>
      </c>
      <c r="S20" s="3">
        <v>197538.38</v>
      </c>
      <c r="T20" s="47">
        <v>0</v>
      </c>
      <c r="U20" s="47">
        <v>35696.620000000003</v>
      </c>
      <c r="V20" s="47">
        <v>0</v>
      </c>
      <c r="W20" s="47">
        <v>0</v>
      </c>
      <c r="X20" s="47">
        <v>233235</v>
      </c>
      <c r="Y20" s="48" t="s">
        <v>35</v>
      </c>
      <c r="Z20" s="4" t="s">
        <v>67</v>
      </c>
      <c r="AA20" s="49">
        <v>72612.44</v>
      </c>
      <c r="AB20" s="50">
        <v>0</v>
      </c>
    </row>
    <row r="21" spans="1:28" ht="16.5" x14ac:dyDescent="0.25">
      <c r="A21" s="41">
        <v>115719</v>
      </c>
      <c r="B21" s="42" t="s">
        <v>29</v>
      </c>
      <c r="C21" s="43">
        <v>13</v>
      </c>
      <c r="D21" s="43" t="s">
        <v>30</v>
      </c>
      <c r="E21" s="43" t="s">
        <v>11921</v>
      </c>
      <c r="F21" s="44">
        <v>155</v>
      </c>
      <c r="G21" s="41">
        <v>115719</v>
      </c>
      <c r="H21" s="43" t="s">
        <v>8458</v>
      </c>
      <c r="I21" s="43" t="s">
        <v>10066</v>
      </c>
      <c r="J21" s="1" t="s">
        <v>68</v>
      </c>
      <c r="K21" s="51">
        <v>42370</v>
      </c>
      <c r="L21" s="51">
        <v>43100</v>
      </c>
      <c r="M21" s="45">
        <f t="shared" si="0"/>
        <v>0.84694998257666265</v>
      </c>
      <c r="N21" s="46" t="s">
        <v>69</v>
      </c>
      <c r="O21" s="46" t="s">
        <v>70</v>
      </c>
      <c r="P21" s="46" t="s">
        <v>71</v>
      </c>
      <c r="Q21" s="43" t="s">
        <v>34</v>
      </c>
      <c r="R21" s="111">
        <v>121</v>
      </c>
      <c r="S21" s="3">
        <v>136108.25</v>
      </c>
      <c r="T21" s="47">
        <v>0</v>
      </c>
      <c r="U21" s="47">
        <v>24595.75</v>
      </c>
      <c r="V21" s="47">
        <v>0</v>
      </c>
      <c r="W21" s="47">
        <v>0</v>
      </c>
      <c r="X21" s="47">
        <v>160704</v>
      </c>
      <c r="Y21" s="48" t="s">
        <v>35</v>
      </c>
      <c r="Z21" s="4" t="s">
        <v>72</v>
      </c>
      <c r="AA21" s="49">
        <v>126778.25</v>
      </c>
      <c r="AB21" s="50">
        <v>0</v>
      </c>
    </row>
    <row r="22" spans="1:28" ht="16.5" x14ac:dyDescent="0.25">
      <c r="A22" s="41">
        <v>115727</v>
      </c>
      <c r="B22" s="42" t="s">
        <v>29</v>
      </c>
      <c r="C22" s="43">
        <v>14</v>
      </c>
      <c r="D22" s="43" t="s">
        <v>30</v>
      </c>
      <c r="E22" s="43" t="s">
        <v>11921</v>
      </c>
      <c r="F22" s="44">
        <v>155</v>
      </c>
      <c r="G22" s="41">
        <v>115727</v>
      </c>
      <c r="H22" s="43" t="s">
        <v>8459</v>
      </c>
      <c r="I22" s="43" t="s">
        <v>10065</v>
      </c>
      <c r="J22" s="1" t="s">
        <v>73</v>
      </c>
      <c r="K22" s="51">
        <v>42401</v>
      </c>
      <c r="L22" s="51">
        <v>43100</v>
      </c>
      <c r="M22" s="45">
        <f t="shared" si="0"/>
        <v>0.84695001214771626</v>
      </c>
      <c r="N22" s="46" t="s">
        <v>61</v>
      </c>
      <c r="O22" s="46" t="s">
        <v>62</v>
      </c>
      <c r="P22" s="46" t="s">
        <v>63</v>
      </c>
      <c r="Q22" s="43" t="s">
        <v>34</v>
      </c>
      <c r="R22" s="111">
        <v>121</v>
      </c>
      <c r="S22" s="3">
        <v>83665.11</v>
      </c>
      <c r="T22" s="47">
        <v>0</v>
      </c>
      <c r="U22" s="47">
        <v>15118.89</v>
      </c>
      <c r="V22" s="47">
        <v>0</v>
      </c>
      <c r="W22" s="47">
        <v>0</v>
      </c>
      <c r="X22" s="47">
        <v>98784</v>
      </c>
      <c r="Y22" s="48" t="s">
        <v>35</v>
      </c>
      <c r="Z22" s="4"/>
      <c r="AA22" s="49">
        <v>59180.22</v>
      </c>
      <c r="AB22" s="50">
        <v>0</v>
      </c>
    </row>
    <row r="23" spans="1:28" ht="16.5" x14ac:dyDescent="0.25">
      <c r="A23" s="41">
        <v>115127</v>
      </c>
      <c r="B23" s="42" t="s">
        <v>29</v>
      </c>
      <c r="C23" s="43">
        <v>15</v>
      </c>
      <c r="D23" s="43" t="s">
        <v>30</v>
      </c>
      <c r="E23" s="43" t="s">
        <v>11921</v>
      </c>
      <c r="F23" s="44">
        <v>155</v>
      </c>
      <c r="G23" s="41">
        <v>115127</v>
      </c>
      <c r="H23" s="43" t="s">
        <v>8460</v>
      </c>
      <c r="I23" s="43" t="s">
        <v>10067</v>
      </c>
      <c r="J23" s="1" t="s">
        <v>74</v>
      </c>
      <c r="K23" s="51">
        <v>42370</v>
      </c>
      <c r="L23" s="51">
        <v>44196</v>
      </c>
      <c r="M23" s="45">
        <f t="shared" si="0"/>
        <v>0.84695000052012359</v>
      </c>
      <c r="N23" s="46" t="s">
        <v>75</v>
      </c>
      <c r="O23" s="46" t="s">
        <v>76</v>
      </c>
      <c r="P23" s="46" t="s">
        <v>77</v>
      </c>
      <c r="Q23" s="43" t="s">
        <v>34</v>
      </c>
      <c r="R23" s="111">
        <v>121</v>
      </c>
      <c r="S23" s="3">
        <v>3256726.02</v>
      </c>
      <c r="T23" s="47">
        <v>0</v>
      </c>
      <c r="U23" s="47">
        <v>588513.98</v>
      </c>
      <c r="V23" s="47">
        <v>0</v>
      </c>
      <c r="W23" s="47">
        <v>0</v>
      </c>
      <c r="X23" s="47">
        <v>3845240</v>
      </c>
      <c r="Y23" s="48" t="s">
        <v>35</v>
      </c>
      <c r="Z23" s="4"/>
      <c r="AA23" s="49">
        <v>3124042.399999999</v>
      </c>
      <c r="AB23" s="50">
        <v>0</v>
      </c>
    </row>
    <row r="24" spans="1:28" ht="16.5" x14ac:dyDescent="0.25">
      <c r="A24" s="41">
        <v>115721</v>
      </c>
      <c r="B24" s="42" t="s">
        <v>29</v>
      </c>
      <c r="C24" s="43">
        <v>16</v>
      </c>
      <c r="D24" s="43" t="s">
        <v>30</v>
      </c>
      <c r="E24" s="43" t="s">
        <v>11921</v>
      </c>
      <c r="F24" s="44">
        <v>155</v>
      </c>
      <c r="G24" s="41">
        <v>115721</v>
      </c>
      <c r="H24" s="43" t="s">
        <v>8461</v>
      </c>
      <c r="I24" s="43" t="s">
        <v>10066</v>
      </c>
      <c r="J24" s="1" t="s">
        <v>78</v>
      </c>
      <c r="K24" s="51">
        <v>42401</v>
      </c>
      <c r="L24" s="51">
        <v>43100</v>
      </c>
      <c r="M24" s="45">
        <f t="shared" si="0"/>
        <v>0.84694999679466643</v>
      </c>
      <c r="N24" s="46" t="s">
        <v>69</v>
      </c>
      <c r="O24" s="46" t="s">
        <v>70</v>
      </c>
      <c r="P24" s="46" t="s">
        <v>71</v>
      </c>
      <c r="Q24" s="43" t="s">
        <v>34</v>
      </c>
      <c r="R24" s="111">
        <v>121</v>
      </c>
      <c r="S24" s="3">
        <v>132115.73000000001</v>
      </c>
      <c r="T24" s="47">
        <v>0</v>
      </c>
      <c r="U24" s="47">
        <v>23874.27</v>
      </c>
      <c r="V24" s="47">
        <v>0</v>
      </c>
      <c r="W24" s="47">
        <v>0</v>
      </c>
      <c r="X24" s="47">
        <v>155990</v>
      </c>
      <c r="Y24" s="48" t="s">
        <v>35</v>
      </c>
      <c r="Z24" s="4"/>
      <c r="AA24" s="49">
        <v>88068.26</v>
      </c>
      <c r="AB24" s="50">
        <v>0</v>
      </c>
    </row>
    <row r="25" spans="1:28" ht="16.5" x14ac:dyDescent="0.25">
      <c r="A25" s="41">
        <v>115696</v>
      </c>
      <c r="B25" s="42" t="s">
        <v>29</v>
      </c>
      <c r="C25" s="43">
        <v>17</v>
      </c>
      <c r="D25" s="43" t="s">
        <v>30</v>
      </c>
      <c r="E25" s="43" t="s">
        <v>11921</v>
      </c>
      <c r="F25" s="44">
        <v>155</v>
      </c>
      <c r="G25" s="41">
        <v>115696</v>
      </c>
      <c r="H25" s="43" t="s">
        <v>8462</v>
      </c>
      <c r="I25" s="43" t="s">
        <v>10060</v>
      </c>
      <c r="J25" s="1" t="s">
        <v>79</v>
      </c>
      <c r="K25" s="51">
        <v>42461</v>
      </c>
      <c r="L25" s="51">
        <v>43100</v>
      </c>
      <c r="M25" s="45">
        <f t="shared" si="0"/>
        <v>0.84695001102292766</v>
      </c>
      <c r="N25" s="46" t="s">
        <v>39</v>
      </c>
      <c r="O25" s="46" t="s">
        <v>40</v>
      </c>
      <c r="P25" s="46" t="s">
        <v>41</v>
      </c>
      <c r="Q25" s="43" t="s">
        <v>34</v>
      </c>
      <c r="R25" s="111">
        <v>121</v>
      </c>
      <c r="S25" s="3">
        <v>307341.21999999997</v>
      </c>
      <c r="T25" s="47">
        <v>0</v>
      </c>
      <c r="U25" s="47">
        <v>55538.78</v>
      </c>
      <c r="V25" s="47">
        <v>0</v>
      </c>
      <c r="W25" s="47">
        <v>0</v>
      </c>
      <c r="X25" s="47">
        <v>362880</v>
      </c>
      <c r="Y25" s="48" t="s">
        <v>35</v>
      </c>
      <c r="Z25" s="4"/>
      <c r="AA25" s="49">
        <v>166002.20000000001</v>
      </c>
      <c r="AB25" s="50">
        <v>0</v>
      </c>
    </row>
    <row r="26" spans="1:28" ht="16.5" x14ac:dyDescent="0.25">
      <c r="A26" s="41">
        <v>115695</v>
      </c>
      <c r="B26" s="42" t="s">
        <v>29</v>
      </c>
      <c r="C26" s="43">
        <v>18</v>
      </c>
      <c r="D26" s="43" t="s">
        <v>30</v>
      </c>
      <c r="E26" s="43" t="s">
        <v>11921</v>
      </c>
      <c r="F26" s="44">
        <v>155</v>
      </c>
      <c r="G26" s="41">
        <v>115695</v>
      </c>
      <c r="H26" s="43" t="s">
        <v>8463</v>
      </c>
      <c r="I26" s="43" t="s">
        <v>10060</v>
      </c>
      <c r="J26" s="1" t="s">
        <v>80</v>
      </c>
      <c r="K26" s="51">
        <v>42415</v>
      </c>
      <c r="L26" s="51">
        <v>42735</v>
      </c>
      <c r="M26" s="45">
        <f t="shared" si="0"/>
        <v>0.84695001764083266</v>
      </c>
      <c r="N26" s="46" t="s">
        <v>39</v>
      </c>
      <c r="O26" s="46" t="s">
        <v>40</v>
      </c>
      <c r="P26" s="46" t="s">
        <v>41</v>
      </c>
      <c r="Q26" s="43" t="s">
        <v>34</v>
      </c>
      <c r="R26" s="111">
        <v>121</v>
      </c>
      <c r="S26" s="3">
        <v>180040.4</v>
      </c>
      <c r="T26" s="47">
        <v>0</v>
      </c>
      <c r="U26" s="47">
        <v>32534.6</v>
      </c>
      <c r="V26" s="47">
        <v>0</v>
      </c>
      <c r="W26" s="47">
        <v>0</v>
      </c>
      <c r="X26" s="47">
        <v>212575</v>
      </c>
      <c r="Y26" s="48" t="s">
        <v>35</v>
      </c>
      <c r="Z26" s="4"/>
      <c r="AA26" s="49">
        <v>75189.399999999994</v>
      </c>
      <c r="AB26" s="50">
        <v>0</v>
      </c>
    </row>
    <row r="27" spans="1:28" ht="16.5" x14ac:dyDescent="0.25">
      <c r="A27" s="41">
        <v>115386</v>
      </c>
      <c r="B27" s="42" t="s">
        <v>29</v>
      </c>
      <c r="C27" s="43">
        <v>19</v>
      </c>
      <c r="D27" s="43" t="s">
        <v>30</v>
      </c>
      <c r="E27" s="43" t="s">
        <v>11921</v>
      </c>
      <c r="F27" s="44">
        <v>155</v>
      </c>
      <c r="G27" s="41">
        <v>115386</v>
      </c>
      <c r="H27" s="43" t="s">
        <v>8464</v>
      </c>
      <c r="I27" s="43" t="s">
        <v>10064</v>
      </c>
      <c r="J27" s="1" t="s">
        <v>81</v>
      </c>
      <c r="K27" s="51">
        <v>42461</v>
      </c>
      <c r="L27" s="51">
        <v>43100</v>
      </c>
      <c r="M27" s="45">
        <f t="shared" si="0"/>
        <v>0.84694998224018836</v>
      </c>
      <c r="N27" s="46" t="s">
        <v>56</v>
      </c>
      <c r="O27" s="46" t="s">
        <v>57</v>
      </c>
      <c r="P27" s="46" t="s">
        <v>58</v>
      </c>
      <c r="Q27" s="43" t="s">
        <v>34</v>
      </c>
      <c r="R27" s="111">
        <v>121</v>
      </c>
      <c r="S27" s="3">
        <v>234868.97</v>
      </c>
      <c r="T27" s="47">
        <v>0</v>
      </c>
      <c r="U27" s="47">
        <v>42442.53</v>
      </c>
      <c r="V27" s="47">
        <v>0</v>
      </c>
      <c r="W27" s="47">
        <v>0</v>
      </c>
      <c r="X27" s="47">
        <v>277311.5</v>
      </c>
      <c r="Y27" s="48" t="s">
        <v>35</v>
      </c>
      <c r="Z27" s="4"/>
      <c r="AA27" s="49">
        <v>57124.39</v>
      </c>
      <c r="AB27" s="50">
        <v>0</v>
      </c>
    </row>
    <row r="28" spans="1:28" ht="16.5" x14ac:dyDescent="0.25">
      <c r="A28" s="41">
        <v>115170</v>
      </c>
      <c r="B28" s="42" t="s">
        <v>29</v>
      </c>
      <c r="C28" s="43">
        <v>20</v>
      </c>
      <c r="D28" s="43" t="s">
        <v>30</v>
      </c>
      <c r="E28" s="43" t="s">
        <v>11921</v>
      </c>
      <c r="F28" s="44">
        <v>155</v>
      </c>
      <c r="G28" s="41">
        <v>115170</v>
      </c>
      <c r="H28" s="43" t="s">
        <v>8465</v>
      </c>
      <c r="I28" s="43" t="s">
        <v>10067</v>
      </c>
      <c r="J28" s="1" t="s">
        <v>82</v>
      </c>
      <c r="K28" s="51">
        <v>42461</v>
      </c>
      <c r="L28" s="51">
        <v>42735</v>
      </c>
      <c r="M28" s="45">
        <f t="shared" si="0"/>
        <v>0.84694999182989128</v>
      </c>
      <c r="N28" s="46" t="s">
        <v>75</v>
      </c>
      <c r="O28" s="46" t="s">
        <v>76</v>
      </c>
      <c r="P28" s="46" t="s">
        <v>77</v>
      </c>
      <c r="Q28" s="43" t="s">
        <v>34</v>
      </c>
      <c r="R28" s="111">
        <v>121</v>
      </c>
      <c r="S28" s="3">
        <v>119214.14</v>
      </c>
      <c r="T28" s="47">
        <v>0</v>
      </c>
      <c r="U28" s="47">
        <v>21542.86</v>
      </c>
      <c r="V28" s="47">
        <v>0</v>
      </c>
      <c r="W28" s="47">
        <v>0</v>
      </c>
      <c r="X28" s="47">
        <v>140757</v>
      </c>
      <c r="Y28" s="48" t="s">
        <v>35</v>
      </c>
      <c r="Z28" s="4"/>
      <c r="AA28" s="49">
        <v>66589.42</v>
      </c>
      <c r="AB28" s="50">
        <v>0</v>
      </c>
    </row>
    <row r="29" spans="1:28" ht="16.5" x14ac:dyDescent="0.25">
      <c r="A29" s="41">
        <v>115169</v>
      </c>
      <c r="B29" s="42" t="s">
        <v>29</v>
      </c>
      <c r="C29" s="43">
        <v>21</v>
      </c>
      <c r="D29" s="43" t="s">
        <v>30</v>
      </c>
      <c r="E29" s="43" t="s">
        <v>11921</v>
      </c>
      <c r="F29" s="44">
        <v>155</v>
      </c>
      <c r="G29" s="41">
        <v>115169</v>
      </c>
      <c r="H29" s="43" t="s">
        <v>8466</v>
      </c>
      <c r="I29" s="43" t="s">
        <v>10067</v>
      </c>
      <c r="J29" s="1" t="s">
        <v>83</v>
      </c>
      <c r="K29" s="51">
        <v>42430</v>
      </c>
      <c r="L29" s="51">
        <v>42735</v>
      </c>
      <c r="M29" s="45">
        <f t="shared" si="0"/>
        <v>0.84694996230247266</v>
      </c>
      <c r="N29" s="46" t="s">
        <v>75</v>
      </c>
      <c r="O29" s="46" t="s">
        <v>76</v>
      </c>
      <c r="P29" s="46" t="s">
        <v>77</v>
      </c>
      <c r="Q29" s="43" t="s">
        <v>34</v>
      </c>
      <c r="R29" s="111">
        <v>121</v>
      </c>
      <c r="S29" s="3">
        <v>110088.25</v>
      </c>
      <c r="T29" s="47">
        <v>0</v>
      </c>
      <c r="U29" s="47">
        <v>19893.75</v>
      </c>
      <c r="V29" s="47">
        <v>0</v>
      </c>
      <c r="W29" s="47">
        <v>0</v>
      </c>
      <c r="X29" s="47">
        <v>129982</v>
      </c>
      <c r="Y29" s="48" t="s">
        <v>35</v>
      </c>
      <c r="Z29" s="4"/>
      <c r="AA29" s="49">
        <v>57545.39</v>
      </c>
      <c r="AB29" s="50">
        <v>0</v>
      </c>
    </row>
    <row r="30" spans="1:28" ht="16.5" x14ac:dyDescent="0.25">
      <c r="A30" s="41">
        <v>115742</v>
      </c>
      <c r="B30" s="42" t="s">
        <v>29</v>
      </c>
      <c r="C30" s="43">
        <v>22</v>
      </c>
      <c r="D30" s="43" t="s">
        <v>30</v>
      </c>
      <c r="E30" s="43" t="s">
        <v>11921</v>
      </c>
      <c r="F30" s="44">
        <v>155</v>
      </c>
      <c r="G30" s="41">
        <v>115742</v>
      </c>
      <c r="H30" s="43" t="s">
        <v>8467</v>
      </c>
      <c r="I30" s="43" t="s">
        <v>10059</v>
      </c>
      <c r="J30" s="1" t="s">
        <v>84</v>
      </c>
      <c r="K30" s="2">
        <v>42461</v>
      </c>
      <c r="L30" s="2">
        <v>43465</v>
      </c>
      <c r="M30" s="45">
        <f t="shared" si="0"/>
        <v>0.84694997931112603</v>
      </c>
      <c r="N30" s="46" t="s">
        <v>32</v>
      </c>
      <c r="O30" s="46" t="s">
        <v>33</v>
      </c>
      <c r="P30" s="46" t="s">
        <v>33</v>
      </c>
      <c r="Q30" s="43" t="s">
        <v>34</v>
      </c>
      <c r="R30" s="111">
        <v>121</v>
      </c>
      <c r="S30" s="3">
        <v>100788.03</v>
      </c>
      <c r="T30" s="47">
        <v>0</v>
      </c>
      <c r="U30" s="47">
        <v>18213.13</v>
      </c>
      <c r="V30" s="47">
        <v>0</v>
      </c>
      <c r="W30" s="47">
        <v>0</v>
      </c>
      <c r="X30" s="47">
        <v>119001.16</v>
      </c>
      <c r="Y30" s="48" t="s">
        <v>35</v>
      </c>
      <c r="Z30" s="4"/>
      <c r="AA30" s="49">
        <v>30320.050000000003</v>
      </c>
      <c r="AB30" s="50">
        <v>0</v>
      </c>
    </row>
    <row r="31" spans="1:28" ht="16.5" x14ac:dyDescent="0.25">
      <c r="A31" s="41">
        <v>115593</v>
      </c>
      <c r="B31" s="42" t="s">
        <v>29</v>
      </c>
      <c r="C31" s="43">
        <v>23</v>
      </c>
      <c r="D31" s="43" t="s">
        <v>30</v>
      </c>
      <c r="E31" s="43" t="s">
        <v>11921</v>
      </c>
      <c r="F31" s="44">
        <v>155</v>
      </c>
      <c r="G31" s="41">
        <v>115593</v>
      </c>
      <c r="H31" s="43" t="s">
        <v>8468</v>
      </c>
      <c r="I31" s="43" t="s">
        <v>10063</v>
      </c>
      <c r="J31" s="1" t="s">
        <v>85</v>
      </c>
      <c r="K31" s="51">
        <v>42461</v>
      </c>
      <c r="L31" s="51">
        <v>42735</v>
      </c>
      <c r="M31" s="45">
        <f t="shared" si="0"/>
        <v>0.84694994850891514</v>
      </c>
      <c r="N31" s="46" t="s">
        <v>51</v>
      </c>
      <c r="O31" s="46" t="s">
        <v>52</v>
      </c>
      <c r="P31" s="46" t="s">
        <v>53</v>
      </c>
      <c r="Q31" s="43" t="s">
        <v>34</v>
      </c>
      <c r="R31" s="111">
        <v>121</v>
      </c>
      <c r="S31" s="3">
        <v>78541.48</v>
      </c>
      <c r="T31" s="47">
        <v>0</v>
      </c>
      <c r="U31" s="47">
        <v>14193.02</v>
      </c>
      <c r="V31" s="47">
        <v>0</v>
      </c>
      <c r="W31" s="47">
        <v>0</v>
      </c>
      <c r="X31" s="47">
        <v>92734.5</v>
      </c>
      <c r="Y31" s="48" t="s">
        <v>35</v>
      </c>
      <c r="Z31" s="4"/>
      <c r="AA31" s="49">
        <v>76878.97</v>
      </c>
      <c r="AB31" s="50">
        <v>0</v>
      </c>
    </row>
    <row r="32" spans="1:28" ht="16.5" x14ac:dyDescent="0.25">
      <c r="A32" s="41">
        <v>115619</v>
      </c>
      <c r="B32" s="42" t="s">
        <v>29</v>
      </c>
      <c r="C32" s="43">
        <v>24</v>
      </c>
      <c r="D32" s="43" t="s">
        <v>30</v>
      </c>
      <c r="E32" s="43" t="s">
        <v>11921</v>
      </c>
      <c r="F32" s="44">
        <v>155</v>
      </c>
      <c r="G32" s="41">
        <v>115619</v>
      </c>
      <c r="H32" s="43" t="s">
        <v>8469</v>
      </c>
      <c r="I32" s="43" t="s">
        <v>10063</v>
      </c>
      <c r="J32" s="1" t="s">
        <v>86</v>
      </c>
      <c r="K32" s="51">
        <v>42461</v>
      </c>
      <c r="L32" s="51">
        <v>42735</v>
      </c>
      <c r="M32" s="45">
        <f t="shared" si="0"/>
        <v>0.84695001632442946</v>
      </c>
      <c r="N32" s="46" t="s">
        <v>51</v>
      </c>
      <c r="O32" s="46" t="s">
        <v>52</v>
      </c>
      <c r="P32" s="46" t="s">
        <v>53</v>
      </c>
      <c r="Q32" s="43" t="s">
        <v>34</v>
      </c>
      <c r="R32" s="111">
        <v>121</v>
      </c>
      <c r="S32" s="3">
        <v>130925.15</v>
      </c>
      <c r="T32" s="47">
        <v>0</v>
      </c>
      <c r="U32" s="47">
        <v>23659.119999999999</v>
      </c>
      <c r="V32" s="47">
        <v>0</v>
      </c>
      <c r="W32" s="47">
        <v>0</v>
      </c>
      <c r="X32" s="47">
        <v>154584.26999999999</v>
      </c>
      <c r="Y32" s="48" t="s">
        <v>35</v>
      </c>
      <c r="Z32" s="4"/>
      <c r="AA32" s="49">
        <v>70422.39</v>
      </c>
      <c r="AB32" s="50">
        <v>0</v>
      </c>
    </row>
    <row r="33" spans="1:28" ht="16.5" x14ac:dyDescent="0.25">
      <c r="A33" s="41">
        <v>119711</v>
      </c>
      <c r="B33" s="42" t="s">
        <v>29</v>
      </c>
      <c r="C33" s="43">
        <v>25</v>
      </c>
      <c r="D33" s="43" t="s">
        <v>30</v>
      </c>
      <c r="E33" s="43" t="s">
        <v>11921</v>
      </c>
      <c r="F33" s="44">
        <v>155</v>
      </c>
      <c r="G33" s="41">
        <v>119711</v>
      </c>
      <c r="H33" s="43" t="s">
        <v>8470</v>
      </c>
      <c r="I33" s="43" t="s">
        <v>10068</v>
      </c>
      <c r="J33" s="1" t="s">
        <v>87</v>
      </c>
      <c r="K33" s="51">
        <v>42473</v>
      </c>
      <c r="L33" s="51">
        <v>43100</v>
      </c>
      <c r="M33" s="45">
        <f t="shared" si="0"/>
        <v>0.84694997483928136</v>
      </c>
      <c r="N33" s="46" t="s">
        <v>44</v>
      </c>
      <c r="O33" s="46" t="s">
        <v>33</v>
      </c>
      <c r="P33" s="46" t="s">
        <v>33</v>
      </c>
      <c r="Q33" s="43" t="s">
        <v>34</v>
      </c>
      <c r="R33" s="111">
        <v>121</v>
      </c>
      <c r="S33" s="3">
        <v>57544.5</v>
      </c>
      <c r="T33" s="47">
        <v>0</v>
      </c>
      <c r="U33" s="47">
        <v>10398.709999999999</v>
      </c>
      <c r="V33" s="47">
        <v>0</v>
      </c>
      <c r="W33" s="47">
        <v>0</v>
      </c>
      <c r="X33" s="47">
        <v>67943.209999999992</v>
      </c>
      <c r="Y33" s="48" t="s">
        <v>35</v>
      </c>
      <c r="Z33" s="4"/>
      <c r="AA33" s="49">
        <v>14374.599999999999</v>
      </c>
      <c r="AB33" s="50">
        <v>0</v>
      </c>
    </row>
    <row r="34" spans="1:28" ht="16.5" x14ac:dyDescent="0.25">
      <c r="A34" s="41">
        <v>115623</v>
      </c>
      <c r="B34" s="42" t="s">
        <v>29</v>
      </c>
      <c r="C34" s="43">
        <v>26</v>
      </c>
      <c r="D34" s="43" t="s">
        <v>30</v>
      </c>
      <c r="E34" s="43" t="s">
        <v>11921</v>
      </c>
      <c r="F34" s="44">
        <v>155</v>
      </c>
      <c r="G34" s="41">
        <v>115623</v>
      </c>
      <c r="H34" s="43" t="s">
        <v>8471</v>
      </c>
      <c r="I34" s="43" t="s">
        <v>10066</v>
      </c>
      <c r="J34" s="1" t="s">
        <v>88</v>
      </c>
      <c r="K34" s="51">
        <v>42370</v>
      </c>
      <c r="L34" s="51">
        <v>42735</v>
      </c>
      <c r="M34" s="45">
        <f t="shared" si="0"/>
        <v>0.84694998252558173</v>
      </c>
      <c r="N34" s="46" t="s">
        <v>69</v>
      </c>
      <c r="O34" s="46" t="s">
        <v>70</v>
      </c>
      <c r="P34" s="46" t="s">
        <v>71</v>
      </c>
      <c r="Q34" s="43" t="s">
        <v>34</v>
      </c>
      <c r="R34" s="111">
        <v>121</v>
      </c>
      <c r="S34" s="3">
        <v>208412.37</v>
      </c>
      <c r="T34" s="47">
        <v>0</v>
      </c>
      <c r="U34" s="47">
        <v>37661.629999999997</v>
      </c>
      <c r="V34" s="47">
        <v>0</v>
      </c>
      <c r="W34" s="47">
        <v>0</v>
      </c>
      <c r="X34" s="47">
        <v>246074</v>
      </c>
      <c r="Y34" s="48" t="s">
        <v>35</v>
      </c>
      <c r="Z34" s="4"/>
      <c r="AA34" s="49">
        <v>68944.41</v>
      </c>
      <c r="AB34" s="50">
        <v>0</v>
      </c>
    </row>
    <row r="35" spans="1:28" ht="16.5" x14ac:dyDescent="0.25">
      <c r="A35" s="41">
        <v>115712</v>
      </c>
      <c r="B35" s="42" t="s">
        <v>29</v>
      </c>
      <c r="C35" s="43">
        <v>27</v>
      </c>
      <c r="D35" s="43" t="s">
        <v>30</v>
      </c>
      <c r="E35" s="43" t="s">
        <v>11921</v>
      </c>
      <c r="F35" s="44">
        <v>155</v>
      </c>
      <c r="G35" s="41">
        <v>115712</v>
      </c>
      <c r="H35" s="43" t="s">
        <v>8472</v>
      </c>
      <c r="I35" s="43" t="s">
        <v>10066</v>
      </c>
      <c r="J35" s="1" t="s">
        <v>89</v>
      </c>
      <c r="K35" s="51">
        <v>42522</v>
      </c>
      <c r="L35" s="51">
        <v>43100</v>
      </c>
      <c r="M35" s="45">
        <f t="shared" si="0"/>
        <v>0.84694992695791016</v>
      </c>
      <c r="N35" s="46" t="s">
        <v>69</v>
      </c>
      <c r="O35" s="46" t="s">
        <v>70</v>
      </c>
      <c r="P35" s="46" t="s">
        <v>71</v>
      </c>
      <c r="Q35" s="43" t="s">
        <v>34</v>
      </c>
      <c r="R35" s="111">
        <v>121</v>
      </c>
      <c r="S35" s="3">
        <v>40230.129999999997</v>
      </c>
      <c r="T35" s="47">
        <v>0</v>
      </c>
      <c r="U35" s="47">
        <v>7269.88</v>
      </c>
      <c r="V35" s="47">
        <v>0</v>
      </c>
      <c r="W35" s="47">
        <v>0</v>
      </c>
      <c r="X35" s="47">
        <v>47500.009999999995</v>
      </c>
      <c r="Y35" s="48" t="s">
        <v>35</v>
      </c>
      <c r="Z35" s="4"/>
      <c r="AA35" s="49">
        <v>36471.760000000002</v>
      </c>
      <c r="AB35" s="50">
        <v>0</v>
      </c>
    </row>
    <row r="36" spans="1:28" ht="16.5" x14ac:dyDescent="0.25">
      <c r="A36" s="41">
        <v>115725</v>
      </c>
      <c r="B36" s="42" t="s">
        <v>29</v>
      </c>
      <c r="C36" s="43">
        <v>28</v>
      </c>
      <c r="D36" s="43" t="s">
        <v>30</v>
      </c>
      <c r="E36" s="43" t="s">
        <v>11921</v>
      </c>
      <c r="F36" s="44">
        <v>155</v>
      </c>
      <c r="G36" s="41">
        <v>115725</v>
      </c>
      <c r="H36" s="43" t="s">
        <v>8473</v>
      </c>
      <c r="I36" s="43" t="s">
        <v>10062</v>
      </c>
      <c r="J36" s="1" t="s">
        <v>90</v>
      </c>
      <c r="K36" s="51">
        <v>42522</v>
      </c>
      <c r="L36" s="51">
        <v>42735</v>
      </c>
      <c r="M36" s="45">
        <f t="shared" si="0"/>
        <v>0.84695000057116099</v>
      </c>
      <c r="N36" s="46" t="s">
        <v>48</v>
      </c>
      <c r="O36" s="46" t="s">
        <v>49</v>
      </c>
      <c r="P36" s="46" t="s">
        <v>49</v>
      </c>
      <c r="Q36" s="43" t="s">
        <v>34</v>
      </c>
      <c r="R36" s="111">
        <v>121</v>
      </c>
      <c r="S36" s="3">
        <v>88971.42</v>
      </c>
      <c r="T36" s="47">
        <v>0</v>
      </c>
      <c r="U36" s="47">
        <v>16077.78</v>
      </c>
      <c r="V36" s="47">
        <v>0</v>
      </c>
      <c r="W36" s="47">
        <v>0</v>
      </c>
      <c r="X36" s="47">
        <v>105049.2</v>
      </c>
      <c r="Y36" s="48" t="s">
        <v>35</v>
      </c>
      <c r="Z36" s="4" t="s">
        <v>67</v>
      </c>
      <c r="AA36" s="49">
        <v>37960.32</v>
      </c>
      <c r="AB36" s="50">
        <v>0</v>
      </c>
    </row>
    <row r="37" spans="1:28" ht="16.5" x14ac:dyDescent="0.25">
      <c r="A37" s="41">
        <v>115171</v>
      </c>
      <c r="B37" s="42" t="s">
        <v>29</v>
      </c>
      <c r="C37" s="43">
        <v>29</v>
      </c>
      <c r="D37" s="43" t="s">
        <v>30</v>
      </c>
      <c r="E37" s="43" t="s">
        <v>11921</v>
      </c>
      <c r="F37" s="44">
        <v>155</v>
      </c>
      <c r="G37" s="41">
        <v>115171</v>
      </c>
      <c r="H37" s="43" t="s">
        <v>8474</v>
      </c>
      <c r="I37" s="43" t="s">
        <v>10067</v>
      </c>
      <c r="J37" s="1" t="s">
        <v>91</v>
      </c>
      <c r="K37" s="51">
        <v>42522</v>
      </c>
      <c r="L37" s="51">
        <v>42735</v>
      </c>
      <c r="M37" s="45">
        <f t="shared" si="0"/>
        <v>0.84694997486173951</v>
      </c>
      <c r="N37" s="46" t="s">
        <v>75</v>
      </c>
      <c r="O37" s="46" t="s">
        <v>76</v>
      </c>
      <c r="P37" s="46" t="s">
        <v>77</v>
      </c>
      <c r="Q37" s="43" t="s">
        <v>34</v>
      </c>
      <c r="R37" s="111">
        <v>121</v>
      </c>
      <c r="S37" s="3">
        <v>67383.34</v>
      </c>
      <c r="T37" s="47">
        <v>0</v>
      </c>
      <c r="U37" s="47">
        <v>12176.66</v>
      </c>
      <c r="V37" s="47">
        <v>0</v>
      </c>
      <c r="W37" s="47">
        <v>0</v>
      </c>
      <c r="X37" s="47">
        <v>79560</v>
      </c>
      <c r="Y37" s="48" t="s">
        <v>35</v>
      </c>
      <c r="Z37" s="4"/>
      <c r="AA37" s="49">
        <v>64180.39</v>
      </c>
      <c r="AB37" s="50">
        <v>0</v>
      </c>
    </row>
    <row r="38" spans="1:28" ht="16.5" x14ac:dyDescent="0.25">
      <c r="A38" s="41">
        <v>115613</v>
      </c>
      <c r="B38" s="42" t="s">
        <v>29</v>
      </c>
      <c r="C38" s="43">
        <v>30</v>
      </c>
      <c r="D38" s="43" t="s">
        <v>30</v>
      </c>
      <c r="E38" s="43" t="s">
        <v>11921</v>
      </c>
      <c r="F38" s="44">
        <v>155</v>
      </c>
      <c r="G38" s="41">
        <v>115613</v>
      </c>
      <c r="H38" s="43" t="s">
        <v>8475</v>
      </c>
      <c r="I38" s="43" t="s">
        <v>10063</v>
      </c>
      <c r="J38" s="1" t="s">
        <v>92</v>
      </c>
      <c r="K38" s="51">
        <v>42461</v>
      </c>
      <c r="L38" s="51">
        <v>42735</v>
      </c>
      <c r="M38" s="45">
        <f t="shared" si="0"/>
        <v>0.84694981282270132</v>
      </c>
      <c r="N38" s="46" t="s">
        <v>51</v>
      </c>
      <c r="O38" s="46" t="s">
        <v>52</v>
      </c>
      <c r="P38" s="46" t="s">
        <v>53</v>
      </c>
      <c r="Q38" s="43" t="s">
        <v>34</v>
      </c>
      <c r="R38" s="111">
        <v>121</v>
      </c>
      <c r="S38" s="3">
        <v>20045.099999999999</v>
      </c>
      <c r="T38" s="47">
        <v>0</v>
      </c>
      <c r="U38" s="47">
        <v>3622.3</v>
      </c>
      <c r="V38" s="47">
        <v>0</v>
      </c>
      <c r="W38" s="47">
        <v>0.04</v>
      </c>
      <c r="X38" s="47">
        <v>23667.439999999999</v>
      </c>
      <c r="Y38" s="48" t="s">
        <v>35</v>
      </c>
      <c r="Z38" s="4"/>
      <c r="AA38" s="49">
        <v>13357.74</v>
      </c>
      <c r="AB38" s="50">
        <v>0</v>
      </c>
    </row>
    <row r="39" spans="1:28" ht="16.5" x14ac:dyDescent="0.25">
      <c r="A39" s="41">
        <v>119653</v>
      </c>
      <c r="B39" s="42" t="s">
        <v>29</v>
      </c>
      <c r="C39" s="43">
        <v>31</v>
      </c>
      <c r="D39" s="43" t="s">
        <v>30</v>
      </c>
      <c r="E39" s="43" t="s">
        <v>11921</v>
      </c>
      <c r="F39" s="44">
        <v>155</v>
      </c>
      <c r="G39" s="41">
        <v>119653</v>
      </c>
      <c r="H39" s="43" t="s">
        <v>93</v>
      </c>
      <c r="I39" s="43" t="s">
        <v>10068</v>
      </c>
      <c r="J39" s="1" t="s">
        <v>93</v>
      </c>
      <c r="K39" s="51">
        <v>42491</v>
      </c>
      <c r="L39" s="51">
        <v>43100</v>
      </c>
      <c r="M39" s="45">
        <f t="shared" si="0"/>
        <v>0.8469500924214417</v>
      </c>
      <c r="N39" s="46" t="s">
        <v>44</v>
      </c>
      <c r="O39" s="46" t="s">
        <v>33</v>
      </c>
      <c r="P39" s="46" t="s">
        <v>33</v>
      </c>
      <c r="Q39" s="43" t="s">
        <v>34</v>
      </c>
      <c r="R39" s="111">
        <v>121</v>
      </c>
      <c r="S39" s="3">
        <v>40321.599999999999</v>
      </c>
      <c r="T39" s="47">
        <v>0</v>
      </c>
      <c r="U39" s="47">
        <v>7286.4</v>
      </c>
      <c r="V39" s="47">
        <v>0</v>
      </c>
      <c r="W39" s="47">
        <v>0</v>
      </c>
      <c r="X39" s="47">
        <v>47608</v>
      </c>
      <c r="Y39" s="48" t="s">
        <v>35</v>
      </c>
      <c r="Z39" s="4"/>
      <c r="AA39" s="49">
        <v>18206.73</v>
      </c>
      <c r="AB39" s="50">
        <v>0</v>
      </c>
    </row>
    <row r="40" spans="1:28" ht="16.5" x14ac:dyDescent="0.25">
      <c r="A40" s="41">
        <v>119701</v>
      </c>
      <c r="B40" s="42" t="s">
        <v>29</v>
      </c>
      <c r="C40" s="43">
        <v>32</v>
      </c>
      <c r="D40" s="43" t="s">
        <v>30</v>
      </c>
      <c r="E40" s="43" t="s">
        <v>11921</v>
      </c>
      <c r="F40" s="44">
        <v>155</v>
      </c>
      <c r="G40" s="41">
        <v>119701</v>
      </c>
      <c r="H40" s="43" t="s">
        <v>94</v>
      </c>
      <c r="I40" s="43" t="s">
        <v>10068</v>
      </c>
      <c r="J40" s="1" t="s">
        <v>94</v>
      </c>
      <c r="K40" s="51">
        <v>42541</v>
      </c>
      <c r="L40" s="51">
        <v>43100</v>
      </c>
      <c r="M40" s="45">
        <f t="shared" si="0"/>
        <v>0.84694997234097535</v>
      </c>
      <c r="N40" s="46" t="s">
        <v>44</v>
      </c>
      <c r="O40" s="46" t="s">
        <v>33</v>
      </c>
      <c r="P40" s="46" t="s">
        <v>33</v>
      </c>
      <c r="Q40" s="43" t="s">
        <v>34</v>
      </c>
      <c r="R40" s="111">
        <v>121</v>
      </c>
      <c r="S40" s="3">
        <v>91495.87</v>
      </c>
      <c r="T40" s="47">
        <v>0</v>
      </c>
      <c r="U40" s="47">
        <v>16533.97</v>
      </c>
      <c r="V40" s="47">
        <v>0</v>
      </c>
      <c r="W40" s="47">
        <v>0</v>
      </c>
      <c r="X40" s="47">
        <v>108029.84</v>
      </c>
      <c r="Y40" s="48" t="s">
        <v>35</v>
      </c>
      <c r="Z40" s="4"/>
      <c r="AA40" s="49">
        <v>16001.48</v>
      </c>
      <c r="AB40" s="50">
        <v>0</v>
      </c>
    </row>
    <row r="41" spans="1:28" ht="16.5" x14ac:dyDescent="0.25">
      <c r="A41" s="41">
        <v>119559</v>
      </c>
      <c r="B41" s="42" t="s">
        <v>29</v>
      </c>
      <c r="C41" s="43">
        <v>33</v>
      </c>
      <c r="D41" s="43" t="s">
        <v>30</v>
      </c>
      <c r="E41" s="43" t="s">
        <v>11921</v>
      </c>
      <c r="F41" s="44">
        <v>155</v>
      </c>
      <c r="G41" s="41">
        <v>119559</v>
      </c>
      <c r="H41" s="43" t="s">
        <v>8476</v>
      </c>
      <c r="I41" s="43" t="s">
        <v>10068</v>
      </c>
      <c r="J41" s="1" t="s">
        <v>95</v>
      </c>
      <c r="K41" s="51">
        <v>42473</v>
      </c>
      <c r="L41" s="51">
        <v>43100</v>
      </c>
      <c r="M41" s="45">
        <f t="shared" si="0"/>
        <v>0.84694998208260064</v>
      </c>
      <c r="N41" s="46" t="s">
        <v>44</v>
      </c>
      <c r="O41" s="46" t="s">
        <v>33</v>
      </c>
      <c r="P41" s="46" t="s">
        <v>33</v>
      </c>
      <c r="Q41" s="43" t="s">
        <v>34</v>
      </c>
      <c r="R41" s="111">
        <v>121</v>
      </c>
      <c r="S41" s="3">
        <v>108058.52</v>
      </c>
      <c r="T41" s="47">
        <v>0</v>
      </c>
      <c r="U41" s="47">
        <v>19526.96</v>
      </c>
      <c r="V41" s="47">
        <v>0</v>
      </c>
      <c r="W41" s="47">
        <v>0</v>
      </c>
      <c r="X41" s="47">
        <v>127585.48000000001</v>
      </c>
      <c r="Y41" s="48" t="s">
        <v>35</v>
      </c>
      <c r="Z41" s="4"/>
      <c r="AA41" s="49">
        <v>105627.21</v>
      </c>
      <c r="AB41" s="50">
        <v>0</v>
      </c>
    </row>
    <row r="42" spans="1:28" ht="16.5" x14ac:dyDescent="0.25">
      <c r="A42" s="41">
        <v>120388</v>
      </c>
      <c r="B42" s="42" t="s">
        <v>29</v>
      </c>
      <c r="C42" s="43">
        <v>34</v>
      </c>
      <c r="D42" s="43" t="s">
        <v>30</v>
      </c>
      <c r="E42" s="43" t="s">
        <v>11921</v>
      </c>
      <c r="F42" s="44">
        <v>155</v>
      </c>
      <c r="G42" s="41">
        <v>120388</v>
      </c>
      <c r="H42" s="43" t="s">
        <v>8477</v>
      </c>
      <c r="I42" s="43" t="s">
        <v>10068</v>
      </c>
      <c r="J42" s="1" t="s">
        <v>96</v>
      </c>
      <c r="K42" s="51">
        <v>42673</v>
      </c>
      <c r="L42" s="51">
        <v>43951</v>
      </c>
      <c r="M42" s="45">
        <f t="shared" si="0"/>
        <v>0.8469500002155721</v>
      </c>
      <c r="N42" s="46" t="s">
        <v>44</v>
      </c>
      <c r="O42" s="46" t="s">
        <v>33</v>
      </c>
      <c r="P42" s="46" t="s">
        <v>33</v>
      </c>
      <c r="Q42" s="43" t="s">
        <v>34</v>
      </c>
      <c r="R42" s="111">
        <v>121</v>
      </c>
      <c r="S42" s="3">
        <v>3339521.31</v>
      </c>
      <c r="T42" s="47">
        <v>0</v>
      </c>
      <c r="U42" s="47">
        <v>603475.68999999994</v>
      </c>
      <c r="V42" s="47">
        <v>0</v>
      </c>
      <c r="W42" s="47">
        <v>0</v>
      </c>
      <c r="X42" s="47">
        <v>3942997</v>
      </c>
      <c r="Y42" s="48" t="s">
        <v>35</v>
      </c>
      <c r="Z42" s="4"/>
      <c r="AA42" s="49">
        <v>54248.87</v>
      </c>
      <c r="AB42" s="50">
        <v>0</v>
      </c>
    </row>
    <row r="43" spans="1:28" ht="15.75" x14ac:dyDescent="0.25">
      <c r="A43" s="78">
        <v>123330</v>
      </c>
      <c r="B43" s="42" t="s">
        <v>29</v>
      </c>
      <c r="C43" s="43">
        <v>35</v>
      </c>
      <c r="D43" s="43" t="s">
        <v>30</v>
      </c>
      <c r="E43" s="43" t="s">
        <v>11921</v>
      </c>
      <c r="F43" s="44">
        <v>155</v>
      </c>
      <c r="G43" s="78">
        <v>123330</v>
      </c>
      <c r="H43" s="43" t="s">
        <v>8478</v>
      </c>
      <c r="I43" s="43" t="s">
        <v>10069</v>
      </c>
      <c r="J43" s="1" t="s">
        <v>97</v>
      </c>
      <c r="K43" s="51">
        <v>42339</v>
      </c>
      <c r="L43" s="51">
        <v>45291</v>
      </c>
      <c r="M43" s="45">
        <f t="shared" si="0"/>
        <v>0.84694999986447372</v>
      </c>
      <c r="N43" s="46" t="s">
        <v>44</v>
      </c>
      <c r="O43" s="46" t="s">
        <v>33</v>
      </c>
      <c r="P43" s="46" t="s">
        <v>33</v>
      </c>
      <c r="Q43" s="43" t="s">
        <v>34</v>
      </c>
      <c r="R43" s="111">
        <v>121</v>
      </c>
      <c r="S43" s="3">
        <v>134048395</v>
      </c>
      <c r="T43" s="47">
        <v>0</v>
      </c>
      <c r="U43" s="3">
        <v>24223516</v>
      </c>
      <c r="V43" s="47">
        <v>0</v>
      </c>
      <c r="W43" s="3">
        <v>15827191</v>
      </c>
      <c r="X43" s="3">
        <v>174099102</v>
      </c>
      <c r="Y43" s="48" t="s">
        <v>45</v>
      </c>
      <c r="Z43" s="4" t="s">
        <v>12393</v>
      </c>
      <c r="AA43" s="49">
        <v>61664697.789999992</v>
      </c>
      <c r="AB43" s="50">
        <v>0</v>
      </c>
    </row>
    <row r="44" spans="1:28" ht="16.5" x14ac:dyDescent="0.25">
      <c r="A44" s="41">
        <v>120125</v>
      </c>
      <c r="B44" s="42" t="s">
        <v>29</v>
      </c>
      <c r="C44" s="43">
        <v>36</v>
      </c>
      <c r="D44" s="43" t="s">
        <v>30</v>
      </c>
      <c r="E44" s="43" t="s">
        <v>11921</v>
      </c>
      <c r="F44" s="44">
        <v>155</v>
      </c>
      <c r="G44" s="41">
        <v>120125</v>
      </c>
      <c r="H44" s="43" t="s">
        <v>8479</v>
      </c>
      <c r="I44" s="43" t="s">
        <v>10068</v>
      </c>
      <c r="J44" s="1" t="s">
        <v>98</v>
      </c>
      <c r="K44" s="51">
        <v>42592</v>
      </c>
      <c r="L44" s="51">
        <v>43100</v>
      </c>
      <c r="M44" s="45">
        <f t="shared" si="0"/>
        <v>0.84694999999999998</v>
      </c>
      <c r="N44" s="46" t="s">
        <v>44</v>
      </c>
      <c r="O44" s="46" t="s">
        <v>33</v>
      </c>
      <c r="P44" s="46" t="s">
        <v>33</v>
      </c>
      <c r="Q44" s="43" t="s">
        <v>34</v>
      </c>
      <c r="R44" s="111">
        <v>121</v>
      </c>
      <c r="S44" s="3">
        <v>10163.4</v>
      </c>
      <c r="T44" s="47">
        <v>0</v>
      </c>
      <c r="U44" s="47">
        <v>1836.6</v>
      </c>
      <c r="V44" s="47">
        <v>0</v>
      </c>
      <c r="W44" s="47">
        <v>0</v>
      </c>
      <c r="X44" s="47">
        <v>12000</v>
      </c>
      <c r="Y44" s="48" t="s">
        <v>35</v>
      </c>
      <c r="Z44" s="4"/>
      <c r="AA44" s="49">
        <v>9788.9</v>
      </c>
      <c r="AB44" s="50">
        <v>0</v>
      </c>
    </row>
    <row r="45" spans="1:28" ht="16.5" x14ac:dyDescent="0.25">
      <c r="A45" s="41">
        <v>115621</v>
      </c>
      <c r="B45" s="42" t="s">
        <v>29</v>
      </c>
      <c r="C45" s="43">
        <v>37</v>
      </c>
      <c r="D45" s="43" t="s">
        <v>30</v>
      </c>
      <c r="E45" s="43" t="s">
        <v>11921</v>
      </c>
      <c r="F45" s="44">
        <v>155</v>
      </c>
      <c r="G45" s="41">
        <v>115621</v>
      </c>
      <c r="H45" s="43" t="s">
        <v>8480</v>
      </c>
      <c r="I45" s="43" t="s">
        <v>10066</v>
      </c>
      <c r="J45" s="1" t="s">
        <v>99</v>
      </c>
      <c r="K45" s="51">
        <v>42370</v>
      </c>
      <c r="L45" s="51">
        <v>42735</v>
      </c>
      <c r="M45" s="45">
        <f t="shared" si="0"/>
        <v>0.84695000031845513</v>
      </c>
      <c r="N45" s="46" t="s">
        <v>69</v>
      </c>
      <c r="O45" s="46" t="s">
        <v>70</v>
      </c>
      <c r="P45" s="46" t="s">
        <v>71</v>
      </c>
      <c r="Q45" s="43" t="s">
        <v>34</v>
      </c>
      <c r="R45" s="111">
        <v>121</v>
      </c>
      <c r="S45" s="3">
        <v>4226037.41</v>
      </c>
      <c r="T45" s="47">
        <v>0</v>
      </c>
      <c r="U45" s="47">
        <v>763675.57</v>
      </c>
      <c r="V45" s="47">
        <v>0</v>
      </c>
      <c r="W45" s="47">
        <v>0</v>
      </c>
      <c r="X45" s="47">
        <v>4989712.9800000004</v>
      </c>
      <c r="Y45" s="48" t="s">
        <v>35</v>
      </c>
      <c r="Z45" s="4"/>
      <c r="AA45" s="49">
        <v>3929339.83</v>
      </c>
      <c r="AB45" s="50">
        <v>0</v>
      </c>
    </row>
    <row r="46" spans="1:28" ht="16.5" x14ac:dyDescent="0.25">
      <c r="A46" s="41">
        <v>115222</v>
      </c>
      <c r="B46" s="42" t="s">
        <v>29</v>
      </c>
      <c r="C46" s="43">
        <v>38</v>
      </c>
      <c r="D46" s="43" t="s">
        <v>30</v>
      </c>
      <c r="E46" s="43" t="s">
        <v>11921</v>
      </c>
      <c r="F46" s="44">
        <v>155</v>
      </c>
      <c r="G46" s="41">
        <v>115222</v>
      </c>
      <c r="H46" s="43" t="s">
        <v>8481</v>
      </c>
      <c r="I46" s="43" t="s">
        <v>10063</v>
      </c>
      <c r="J46" s="1" t="s">
        <v>100</v>
      </c>
      <c r="K46" s="51">
        <v>42370</v>
      </c>
      <c r="L46" s="51">
        <v>42735</v>
      </c>
      <c r="M46" s="45">
        <f t="shared" si="0"/>
        <v>0.84694999966457551</v>
      </c>
      <c r="N46" s="46" t="s">
        <v>51</v>
      </c>
      <c r="O46" s="46" t="s">
        <v>52</v>
      </c>
      <c r="P46" s="46" t="s">
        <v>53</v>
      </c>
      <c r="Q46" s="43" t="s">
        <v>34</v>
      </c>
      <c r="R46" s="111">
        <v>121</v>
      </c>
      <c r="S46" s="3">
        <v>4509666.1399999997</v>
      </c>
      <c r="T46" s="47">
        <v>0</v>
      </c>
      <c r="U46" s="47">
        <v>814929.34</v>
      </c>
      <c r="V46" s="47">
        <v>0</v>
      </c>
      <c r="W46" s="47">
        <v>229952.52</v>
      </c>
      <c r="X46" s="47">
        <v>5554547.9999999991</v>
      </c>
      <c r="Y46" s="48" t="s">
        <v>35</v>
      </c>
      <c r="Z46" s="4"/>
      <c r="AA46" s="49">
        <v>4095690.9800000004</v>
      </c>
      <c r="AB46" s="50">
        <v>0</v>
      </c>
    </row>
    <row r="47" spans="1:28" ht="16.5" x14ac:dyDescent="0.25">
      <c r="A47" s="41">
        <v>115746</v>
      </c>
      <c r="B47" s="42" t="s">
        <v>29</v>
      </c>
      <c r="C47" s="43">
        <v>39</v>
      </c>
      <c r="D47" s="43" t="s">
        <v>30</v>
      </c>
      <c r="E47" s="43" t="s">
        <v>11921</v>
      </c>
      <c r="F47" s="44">
        <v>155</v>
      </c>
      <c r="G47" s="41">
        <v>115746</v>
      </c>
      <c r="H47" s="43" t="s">
        <v>8482</v>
      </c>
      <c r="I47" s="43" t="s">
        <v>10062</v>
      </c>
      <c r="J47" s="1" t="s">
        <v>101</v>
      </c>
      <c r="K47" s="51">
        <v>42370</v>
      </c>
      <c r="L47" s="51">
        <v>43100</v>
      </c>
      <c r="M47" s="45">
        <f t="shared" si="0"/>
        <v>0.84695000073082582</v>
      </c>
      <c r="N47" s="46" t="s">
        <v>48</v>
      </c>
      <c r="O47" s="46" t="s">
        <v>49</v>
      </c>
      <c r="P47" s="46" t="s">
        <v>49</v>
      </c>
      <c r="Q47" s="43" t="s">
        <v>34</v>
      </c>
      <c r="R47" s="111">
        <v>121</v>
      </c>
      <c r="S47" s="3">
        <v>3553170.48</v>
      </c>
      <c r="T47" s="47">
        <v>0</v>
      </c>
      <c r="U47" s="47">
        <v>642083.64</v>
      </c>
      <c r="V47" s="47">
        <v>0</v>
      </c>
      <c r="W47" s="47">
        <v>51886.8</v>
      </c>
      <c r="X47" s="47">
        <v>4247140.92</v>
      </c>
      <c r="Y47" s="48" t="s">
        <v>35</v>
      </c>
      <c r="Z47" s="4"/>
      <c r="AA47" s="49">
        <v>2998442.6900000004</v>
      </c>
      <c r="AB47" s="50">
        <v>0</v>
      </c>
    </row>
    <row r="48" spans="1:28" ht="16.5" x14ac:dyDescent="0.25">
      <c r="A48" s="41">
        <v>115692</v>
      </c>
      <c r="B48" s="42" t="s">
        <v>29</v>
      </c>
      <c r="C48" s="43">
        <v>40</v>
      </c>
      <c r="D48" s="43" t="s">
        <v>30</v>
      </c>
      <c r="E48" s="43" t="s">
        <v>11921</v>
      </c>
      <c r="F48" s="44">
        <v>155</v>
      </c>
      <c r="G48" s="41">
        <v>115692</v>
      </c>
      <c r="H48" s="43" t="s">
        <v>8483</v>
      </c>
      <c r="I48" s="43" t="s">
        <v>10060</v>
      </c>
      <c r="J48" s="1" t="s">
        <v>102</v>
      </c>
      <c r="K48" s="51">
        <v>42370</v>
      </c>
      <c r="L48" s="51">
        <v>43100</v>
      </c>
      <c r="M48" s="45">
        <f t="shared" si="0"/>
        <v>0.84695000020807132</v>
      </c>
      <c r="N48" s="46" t="s">
        <v>39</v>
      </c>
      <c r="O48" s="46" t="s">
        <v>40</v>
      </c>
      <c r="P48" s="46" t="s">
        <v>41</v>
      </c>
      <c r="Q48" s="43" t="s">
        <v>34</v>
      </c>
      <c r="R48" s="111">
        <v>121</v>
      </c>
      <c r="S48" s="3">
        <v>3850671.49</v>
      </c>
      <c r="T48" s="47">
        <v>0</v>
      </c>
      <c r="U48" s="47">
        <v>695844.23</v>
      </c>
      <c r="V48" s="47">
        <v>0</v>
      </c>
      <c r="W48" s="47">
        <v>316643.76</v>
      </c>
      <c r="X48" s="47">
        <v>4863159.4800000004</v>
      </c>
      <c r="Y48" s="48" t="s">
        <v>35</v>
      </c>
      <c r="Z48" s="4" t="s">
        <v>103</v>
      </c>
      <c r="AA48" s="49">
        <v>3728533.07</v>
      </c>
      <c r="AB48" s="50">
        <v>0</v>
      </c>
    </row>
    <row r="49" spans="1:28" ht="16.5" x14ac:dyDescent="0.25">
      <c r="A49" s="41">
        <v>115694</v>
      </c>
      <c r="B49" s="42" t="s">
        <v>29</v>
      </c>
      <c r="C49" s="43">
        <v>41</v>
      </c>
      <c r="D49" s="43" t="s">
        <v>30</v>
      </c>
      <c r="E49" s="43" t="s">
        <v>11921</v>
      </c>
      <c r="F49" s="44">
        <v>155</v>
      </c>
      <c r="G49" s="41">
        <v>115694</v>
      </c>
      <c r="H49" s="43" t="s">
        <v>8484</v>
      </c>
      <c r="I49" s="43" t="s">
        <v>10060</v>
      </c>
      <c r="J49" s="1" t="s">
        <v>104</v>
      </c>
      <c r="K49" s="51">
        <v>42583</v>
      </c>
      <c r="L49" s="51">
        <v>42735</v>
      </c>
      <c r="M49" s="45">
        <f t="shared" si="0"/>
        <v>0.84694999023540185</v>
      </c>
      <c r="N49" s="46" t="s">
        <v>39</v>
      </c>
      <c r="O49" s="46" t="s">
        <v>40</v>
      </c>
      <c r="P49" s="46" t="s">
        <v>41</v>
      </c>
      <c r="Q49" s="43" t="s">
        <v>34</v>
      </c>
      <c r="R49" s="111">
        <v>121</v>
      </c>
      <c r="S49" s="3">
        <v>112757.84</v>
      </c>
      <c r="T49" s="47">
        <v>0</v>
      </c>
      <c r="U49" s="47">
        <v>20376.16</v>
      </c>
      <c r="V49" s="47">
        <v>0</v>
      </c>
      <c r="W49" s="47">
        <v>0</v>
      </c>
      <c r="X49" s="47">
        <v>133134</v>
      </c>
      <c r="Y49" s="48" t="s">
        <v>35</v>
      </c>
      <c r="Z49" s="4"/>
      <c r="AA49" s="49">
        <v>64222.07</v>
      </c>
      <c r="AB49" s="50">
        <v>0</v>
      </c>
    </row>
    <row r="50" spans="1:28" ht="16.5" x14ac:dyDescent="0.25">
      <c r="A50" s="41">
        <v>115221</v>
      </c>
      <c r="B50" s="42" t="s">
        <v>29</v>
      </c>
      <c r="C50" s="43">
        <v>42</v>
      </c>
      <c r="D50" s="43" t="s">
        <v>30</v>
      </c>
      <c r="E50" s="43" t="s">
        <v>11921</v>
      </c>
      <c r="F50" s="44">
        <v>155</v>
      </c>
      <c r="G50" s="41">
        <v>115221</v>
      </c>
      <c r="H50" s="43" t="s">
        <v>8485</v>
      </c>
      <c r="I50" s="43" t="s">
        <v>10065</v>
      </c>
      <c r="J50" s="1" t="s">
        <v>105</v>
      </c>
      <c r="K50" s="51">
        <v>42370</v>
      </c>
      <c r="L50" s="51">
        <v>43100</v>
      </c>
      <c r="M50" s="45">
        <f t="shared" si="0"/>
        <v>0.84694999921845382</v>
      </c>
      <c r="N50" s="46" t="s">
        <v>61</v>
      </c>
      <c r="O50" s="46" t="s">
        <v>62</v>
      </c>
      <c r="P50" s="46" t="s">
        <v>63</v>
      </c>
      <c r="Q50" s="43" t="s">
        <v>34</v>
      </c>
      <c r="R50" s="111">
        <v>121</v>
      </c>
      <c r="S50" s="3">
        <v>4529804</v>
      </c>
      <c r="T50" s="47">
        <v>0</v>
      </c>
      <c r="U50" s="47">
        <v>818568.4</v>
      </c>
      <c r="V50" s="47">
        <v>0</v>
      </c>
      <c r="W50" s="47">
        <v>232268.4</v>
      </c>
      <c r="X50" s="47">
        <v>5580640.8000000007</v>
      </c>
      <c r="Y50" s="48" t="s">
        <v>35</v>
      </c>
      <c r="Z50" s="4"/>
      <c r="AA50" s="49">
        <v>4376595.49</v>
      </c>
      <c r="AB50" s="50">
        <v>0</v>
      </c>
    </row>
    <row r="51" spans="1:28" ht="16.5" x14ac:dyDescent="0.25">
      <c r="A51" s="41">
        <v>115700</v>
      </c>
      <c r="B51" s="42" t="s">
        <v>29</v>
      </c>
      <c r="C51" s="43">
        <v>43</v>
      </c>
      <c r="D51" s="43" t="s">
        <v>30</v>
      </c>
      <c r="E51" s="43" t="s">
        <v>11921</v>
      </c>
      <c r="F51" s="44">
        <v>155</v>
      </c>
      <c r="G51" s="41">
        <v>115700</v>
      </c>
      <c r="H51" s="43" t="s">
        <v>8486</v>
      </c>
      <c r="I51" s="43" t="s">
        <v>10064</v>
      </c>
      <c r="J51" s="1" t="s">
        <v>106</v>
      </c>
      <c r="K51" s="51">
        <v>42370</v>
      </c>
      <c r="L51" s="51">
        <v>42735</v>
      </c>
      <c r="M51" s="45">
        <f t="shared" si="0"/>
        <v>0.8469500007021542</v>
      </c>
      <c r="N51" s="46" t="s">
        <v>56</v>
      </c>
      <c r="O51" s="46" t="s">
        <v>57</v>
      </c>
      <c r="P51" s="46" t="s">
        <v>58</v>
      </c>
      <c r="Q51" s="43" t="s">
        <v>34</v>
      </c>
      <c r="R51" s="111">
        <v>121</v>
      </c>
      <c r="S51" s="3">
        <v>4542008.82</v>
      </c>
      <c r="T51" s="47">
        <v>0</v>
      </c>
      <c r="U51" s="47">
        <v>820773.89</v>
      </c>
      <c r="V51" s="47">
        <v>0</v>
      </c>
      <c r="W51" s="47">
        <v>131706.85</v>
      </c>
      <c r="X51" s="47">
        <v>5494489.5599999996</v>
      </c>
      <c r="Y51" s="48" t="s">
        <v>35</v>
      </c>
      <c r="Z51" s="4"/>
      <c r="AA51" s="49">
        <v>4242929.84</v>
      </c>
      <c r="AB51" s="50">
        <v>0</v>
      </c>
    </row>
    <row r="52" spans="1:28" ht="16.5" x14ac:dyDescent="0.25">
      <c r="A52" s="41">
        <v>115739</v>
      </c>
      <c r="B52" s="42" t="s">
        <v>29</v>
      </c>
      <c r="C52" s="43">
        <v>44</v>
      </c>
      <c r="D52" s="43" t="s">
        <v>30</v>
      </c>
      <c r="E52" s="43" t="s">
        <v>11921</v>
      </c>
      <c r="F52" s="44">
        <v>155</v>
      </c>
      <c r="G52" s="41">
        <v>115739</v>
      </c>
      <c r="H52" s="43" t="s">
        <v>8487</v>
      </c>
      <c r="I52" s="43" t="s">
        <v>10059</v>
      </c>
      <c r="J52" s="1" t="s">
        <v>107</v>
      </c>
      <c r="K52" s="2">
        <v>42370</v>
      </c>
      <c r="L52" s="2">
        <v>43100</v>
      </c>
      <c r="M52" s="45">
        <f t="shared" si="0"/>
        <v>0.84695000015336741</v>
      </c>
      <c r="N52" s="46" t="s">
        <v>32</v>
      </c>
      <c r="O52" s="46" t="s">
        <v>33</v>
      </c>
      <c r="P52" s="46" t="s">
        <v>33</v>
      </c>
      <c r="Q52" s="43" t="s">
        <v>34</v>
      </c>
      <c r="R52" s="111">
        <v>121</v>
      </c>
      <c r="S52" s="3">
        <v>4196995.68</v>
      </c>
      <c r="T52" s="47">
        <v>0</v>
      </c>
      <c r="U52" s="47">
        <v>758427.52</v>
      </c>
      <c r="V52" s="47">
        <v>0</v>
      </c>
      <c r="W52" s="47">
        <v>384735.39</v>
      </c>
      <c r="X52" s="47">
        <v>5340158.5899999989</v>
      </c>
      <c r="Y52" s="48" t="s">
        <v>35</v>
      </c>
      <c r="Z52" s="4"/>
      <c r="AA52" s="49">
        <v>3793854.09</v>
      </c>
      <c r="AB52" s="50">
        <v>0</v>
      </c>
    </row>
    <row r="53" spans="1:28" ht="16.5" x14ac:dyDescent="0.25">
      <c r="A53" s="41">
        <v>115168</v>
      </c>
      <c r="B53" s="42" t="s">
        <v>29</v>
      </c>
      <c r="C53" s="43">
        <v>45</v>
      </c>
      <c r="D53" s="43" t="s">
        <v>30</v>
      </c>
      <c r="E53" s="43" t="s">
        <v>11921</v>
      </c>
      <c r="F53" s="44">
        <v>155</v>
      </c>
      <c r="G53" s="41">
        <v>115168</v>
      </c>
      <c r="H53" s="43" t="s">
        <v>8488</v>
      </c>
      <c r="I53" s="43" t="s">
        <v>10067</v>
      </c>
      <c r="J53" s="1" t="s">
        <v>108</v>
      </c>
      <c r="K53" s="51">
        <v>42370</v>
      </c>
      <c r="L53" s="51">
        <v>42735</v>
      </c>
      <c r="M53" s="45">
        <f t="shared" si="0"/>
        <v>0.8469499999666027</v>
      </c>
      <c r="N53" s="46" t="s">
        <v>75</v>
      </c>
      <c r="O53" s="46" t="s">
        <v>76</v>
      </c>
      <c r="P53" s="46" t="s">
        <v>77</v>
      </c>
      <c r="Q53" s="43" t="s">
        <v>34</v>
      </c>
      <c r="R53" s="111">
        <v>121</v>
      </c>
      <c r="S53" s="3">
        <v>3803971.75</v>
      </c>
      <c r="T53" s="47">
        <v>0</v>
      </c>
      <c r="U53" s="47">
        <v>687405.25</v>
      </c>
      <c r="V53" s="47">
        <v>0</v>
      </c>
      <c r="W53" s="47">
        <v>136939</v>
      </c>
      <c r="X53" s="47">
        <v>4628316</v>
      </c>
      <c r="Y53" s="48" t="s">
        <v>35</v>
      </c>
      <c r="Z53" s="4"/>
      <c r="AA53" s="49">
        <v>3048799.8000000003</v>
      </c>
      <c r="AB53" s="50">
        <v>0</v>
      </c>
    </row>
    <row r="54" spans="1:28" ht="16.5" x14ac:dyDescent="0.25">
      <c r="A54" s="41">
        <v>120230</v>
      </c>
      <c r="B54" s="42" t="s">
        <v>29</v>
      </c>
      <c r="C54" s="43">
        <v>46</v>
      </c>
      <c r="D54" s="43" t="s">
        <v>30</v>
      </c>
      <c r="E54" s="43" t="s">
        <v>11921</v>
      </c>
      <c r="F54" s="44">
        <v>155</v>
      </c>
      <c r="G54" s="41">
        <v>120230</v>
      </c>
      <c r="H54" s="43" t="s">
        <v>8489</v>
      </c>
      <c r="I54" s="43" t="s">
        <v>10070</v>
      </c>
      <c r="J54" s="1" t="s">
        <v>109</v>
      </c>
      <c r="K54" s="51">
        <v>42628</v>
      </c>
      <c r="L54" s="51">
        <v>44135</v>
      </c>
      <c r="M54" s="45">
        <f t="shared" si="0"/>
        <v>0.84695000003154108</v>
      </c>
      <c r="N54" s="46" t="s">
        <v>44</v>
      </c>
      <c r="O54" s="46" t="s">
        <v>33</v>
      </c>
      <c r="P54" s="46" t="s">
        <v>33</v>
      </c>
      <c r="Q54" s="43" t="s">
        <v>34</v>
      </c>
      <c r="R54" s="111">
        <v>121</v>
      </c>
      <c r="S54" s="3">
        <v>23885162.510000002</v>
      </c>
      <c r="T54" s="47">
        <v>0</v>
      </c>
      <c r="U54" s="47">
        <v>4316221.88</v>
      </c>
      <c r="V54" s="47">
        <v>0</v>
      </c>
      <c r="W54" s="47">
        <v>0</v>
      </c>
      <c r="X54" s="47">
        <v>28201384.390000001</v>
      </c>
      <c r="Y54" s="48" t="s">
        <v>35</v>
      </c>
      <c r="Z54" s="4" t="s">
        <v>9940</v>
      </c>
      <c r="AA54" s="49">
        <v>498405.08999999997</v>
      </c>
      <c r="AB54" s="50">
        <v>0</v>
      </c>
    </row>
    <row r="55" spans="1:28" ht="16.5" x14ac:dyDescent="0.25">
      <c r="A55" s="41">
        <v>115217</v>
      </c>
      <c r="B55" s="42" t="s">
        <v>29</v>
      </c>
      <c r="C55" s="43">
        <v>47</v>
      </c>
      <c r="D55" s="43" t="s">
        <v>30</v>
      </c>
      <c r="E55" s="43" t="s">
        <v>11921</v>
      </c>
      <c r="F55" s="44">
        <v>155</v>
      </c>
      <c r="G55" s="41">
        <v>115217</v>
      </c>
      <c r="H55" s="43" t="s">
        <v>8490</v>
      </c>
      <c r="I55" s="43" t="s">
        <v>10063</v>
      </c>
      <c r="J55" s="1" t="s">
        <v>110</v>
      </c>
      <c r="K55" s="51">
        <v>42644</v>
      </c>
      <c r="L55" s="51">
        <v>42735</v>
      </c>
      <c r="M55" s="45">
        <f t="shared" si="0"/>
        <v>0.84694999999999998</v>
      </c>
      <c r="N55" s="46" t="s">
        <v>51</v>
      </c>
      <c r="O55" s="46" t="s">
        <v>52</v>
      </c>
      <c r="P55" s="46" t="s">
        <v>53</v>
      </c>
      <c r="Q55" s="43" t="s">
        <v>34</v>
      </c>
      <c r="R55" s="111">
        <v>121</v>
      </c>
      <c r="S55" s="3">
        <v>134156.88</v>
      </c>
      <c r="T55" s="47">
        <v>0</v>
      </c>
      <c r="U55" s="47">
        <v>24243.119999999999</v>
      </c>
      <c r="V55" s="47">
        <v>0</v>
      </c>
      <c r="W55" s="47">
        <v>0</v>
      </c>
      <c r="X55" s="47">
        <v>158400</v>
      </c>
      <c r="Y55" s="48" t="s">
        <v>35</v>
      </c>
      <c r="Z55" s="4"/>
      <c r="AA55" s="49">
        <v>134128.42000000001</v>
      </c>
      <c r="AB55" s="50">
        <v>0</v>
      </c>
    </row>
    <row r="56" spans="1:28" ht="16.5" x14ac:dyDescent="0.25">
      <c r="A56" s="41">
        <v>120123</v>
      </c>
      <c r="B56" s="42" t="s">
        <v>29</v>
      </c>
      <c r="C56" s="43">
        <v>48</v>
      </c>
      <c r="D56" s="43" t="s">
        <v>30</v>
      </c>
      <c r="E56" s="43" t="s">
        <v>11921</v>
      </c>
      <c r="F56" s="44">
        <v>155</v>
      </c>
      <c r="G56" s="41">
        <v>120123</v>
      </c>
      <c r="H56" s="43" t="s">
        <v>8491</v>
      </c>
      <c r="I56" s="43" t="s">
        <v>10068</v>
      </c>
      <c r="J56" s="1" t="s">
        <v>111</v>
      </c>
      <c r="K56" s="51">
        <v>42370</v>
      </c>
      <c r="L56" s="51">
        <v>43467</v>
      </c>
      <c r="M56" s="45">
        <f t="shared" si="0"/>
        <v>0.84694999999999998</v>
      </c>
      <c r="N56" s="46" t="s">
        <v>44</v>
      </c>
      <c r="O56" s="46" t="s">
        <v>33</v>
      </c>
      <c r="P56" s="46" t="s">
        <v>33</v>
      </c>
      <c r="Q56" s="43" t="s">
        <v>34</v>
      </c>
      <c r="R56" s="111">
        <v>121</v>
      </c>
      <c r="S56" s="3">
        <v>176843.16</v>
      </c>
      <c r="T56" s="47">
        <v>0</v>
      </c>
      <c r="U56" s="47">
        <v>31956.84</v>
      </c>
      <c r="V56" s="47">
        <v>0</v>
      </c>
      <c r="W56" s="47">
        <v>0</v>
      </c>
      <c r="X56" s="47">
        <v>208800</v>
      </c>
      <c r="Y56" s="48" t="s">
        <v>35</v>
      </c>
      <c r="Z56" s="4"/>
      <c r="AA56" s="49">
        <v>148622.74000000002</v>
      </c>
      <c r="AB56" s="50">
        <v>0</v>
      </c>
    </row>
    <row r="57" spans="1:28" ht="16.5" x14ac:dyDescent="0.25">
      <c r="A57" s="41">
        <v>119522</v>
      </c>
      <c r="B57" s="42" t="s">
        <v>29</v>
      </c>
      <c r="C57" s="43">
        <v>49</v>
      </c>
      <c r="D57" s="43" t="s">
        <v>30</v>
      </c>
      <c r="E57" s="43" t="s">
        <v>11921</v>
      </c>
      <c r="F57" s="44">
        <v>155</v>
      </c>
      <c r="G57" s="41">
        <v>119522</v>
      </c>
      <c r="H57" s="43" t="s">
        <v>8492</v>
      </c>
      <c r="I57" s="43" t="s">
        <v>10071</v>
      </c>
      <c r="J57" s="1" t="s">
        <v>112</v>
      </c>
      <c r="K57" s="51">
        <v>42736</v>
      </c>
      <c r="L57" s="51">
        <v>45199</v>
      </c>
      <c r="M57" s="45">
        <f t="shared" si="0"/>
        <v>0.84694999962007889</v>
      </c>
      <c r="N57" s="46" t="s">
        <v>44</v>
      </c>
      <c r="O57" s="46" t="s">
        <v>33</v>
      </c>
      <c r="P57" s="46" t="s">
        <v>33</v>
      </c>
      <c r="Q57" s="43" t="s">
        <v>34</v>
      </c>
      <c r="R57" s="111">
        <v>121</v>
      </c>
      <c r="S57" s="3">
        <v>908430.82</v>
      </c>
      <c r="T57" s="47">
        <v>0</v>
      </c>
      <c r="U57" s="47">
        <v>164160.03</v>
      </c>
      <c r="V57" s="47">
        <v>0</v>
      </c>
      <c r="W57" s="47">
        <v>0</v>
      </c>
      <c r="X57" s="47">
        <v>1072590.8499999999</v>
      </c>
      <c r="Y57" s="48" t="s">
        <v>45</v>
      </c>
      <c r="Z57" s="4" t="s">
        <v>9939</v>
      </c>
      <c r="AA57" s="49">
        <v>94767.010000000009</v>
      </c>
      <c r="AB57" s="50">
        <v>0</v>
      </c>
    </row>
    <row r="58" spans="1:28" ht="16.5" x14ac:dyDescent="0.25">
      <c r="A58" s="41">
        <v>115173</v>
      </c>
      <c r="B58" s="42" t="s">
        <v>29</v>
      </c>
      <c r="C58" s="43">
        <v>50</v>
      </c>
      <c r="D58" s="43" t="s">
        <v>30</v>
      </c>
      <c r="E58" s="43" t="s">
        <v>11921</v>
      </c>
      <c r="F58" s="44">
        <v>155</v>
      </c>
      <c r="G58" s="41">
        <v>115173</v>
      </c>
      <c r="H58" s="43" t="s">
        <v>8493</v>
      </c>
      <c r="I58" s="43" t="s">
        <v>10067</v>
      </c>
      <c r="J58" s="1" t="s">
        <v>82</v>
      </c>
      <c r="K58" s="51">
        <v>42736</v>
      </c>
      <c r="L58" s="51">
        <v>43100</v>
      </c>
      <c r="M58" s="45">
        <f t="shared" si="0"/>
        <v>0.84695006077622359</v>
      </c>
      <c r="N58" s="46" t="s">
        <v>75</v>
      </c>
      <c r="O58" s="46" t="s">
        <v>76</v>
      </c>
      <c r="P58" s="46" t="s">
        <v>77</v>
      </c>
      <c r="Q58" s="43" t="s">
        <v>34</v>
      </c>
      <c r="R58" s="111">
        <v>121</v>
      </c>
      <c r="S58" s="3">
        <v>49471.199999999997</v>
      </c>
      <c r="T58" s="47">
        <v>0</v>
      </c>
      <c r="U58" s="47">
        <v>8939.7999999999993</v>
      </c>
      <c r="V58" s="47">
        <v>0</v>
      </c>
      <c r="W58" s="47">
        <v>0</v>
      </c>
      <c r="X58" s="47">
        <v>58411</v>
      </c>
      <c r="Y58" s="48" t="s">
        <v>35</v>
      </c>
      <c r="Z58" s="4"/>
      <c r="AA58" s="49">
        <v>28107.16</v>
      </c>
      <c r="AB58" s="50">
        <v>0</v>
      </c>
    </row>
    <row r="59" spans="1:28" ht="16.5" x14ac:dyDescent="0.25">
      <c r="A59" s="41">
        <v>115172</v>
      </c>
      <c r="B59" s="42" t="s">
        <v>29</v>
      </c>
      <c r="C59" s="43">
        <v>51</v>
      </c>
      <c r="D59" s="43" t="s">
        <v>30</v>
      </c>
      <c r="E59" s="43" t="s">
        <v>11921</v>
      </c>
      <c r="F59" s="44">
        <v>155</v>
      </c>
      <c r="G59" s="41">
        <v>115172</v>
      </c>
      <c r="H59" s="43" t="s">
        <v>8494</v>
      </c>
      <c r="I59" s="43" t="s">
        <v>10067</v>
      </c>
      <c r="J59" s="1" t="s">
        <v>113</v>
      </c>
      <c r="K59" s="51">
        <v>42736</v>
      </c>
      <c r="L59" s="51">
        <v>43100</v>
      </c>
      <c r="M59" s="45">
        <f t="shared" si="0"/>
        <v>0.84695000305498092</v>
      </c>
      <c r="N59" s="46" t="s">
        <v>75</v>
      </c>
      <c r="O59" s="46" t="s">
        <v>76</v>
      </c>
      <c r="P59" s="46" t="s">
        <v>77</v>
      </c>
      <c r="Q59" s="43" t="s">
        <v>34</v>
      </c>
      <c r="R59" s="111">
        <v>121</v>
      </c>
      <c r="S59" s="3">
        <v>970325.21</v>
      </c>
      <c r="T59" s="47">
        <v>0</v>
      </c>
      <c r="U59" s="47">
        <v>175344.79</v>
      </c>
      <c r="V59" s="47">
        <v>0</v>
      </c>
      <c r="W59" s="47">
        <v>0</v>
      </c>
      <c r="X59" s="47">
        <v>1145670</v>
      </c>
      <c r="Y59" s="48" t="s">
        <v>35</v>
      </c>
      <c r="Z59" s="4"/>
      <c r="AA59" s="49">
        <v>882522.75</v>
      </c>
      <c r="AB59" s="50">
        <v>0</v>
      </c>
    </row>
    <row r="60" spans="1:28" ht="16.5" x14ac:dyDescent="0.25">
      <c r="A60" s="41">
        <v>115730</v>
      </c>
      <c r="B60" s="42" t="s">
        <v>29</v>
      </c>
      <c r="C60" s="43">
        <v>52</v>
      </c>
      <c r="D60" s="43" t="s">
        <v>30</v>
      </c>
      <c r="E60" s="43" t="s">
        <v>11921</v>
      </c>
      <c r="F60" s="44">
        <v>155</v>
      </c>
      <c r="G60" s="41">
        <v>115730</v>
      </c>
      <c r="H60" s="43" t="s">
        <v>8495</v>
      </c>
      <c r="I60" s="43" t="s">
        <v>10059</v>
      </c>
      <c r="J60" s="1" t="s">
        <v>114</v>
      </c>
      <c r="K60" s="2">
        <v>42750</v>
      </c>
      <c r="L60" s="2">
        <v>43890</v>
      </c>
      <c r="M60" s="45">
        <f t="shared" si="0"/>
        <v>0.84694999895782841</v>
      </c>
      <c r="N60" s="46" t="s">
        <v>32</v>
      </c>
      <c r="O60" s="46" t="s">
        <v>33</v>
      </c>
      <c r="P60" s="46" t="s">
        <v>33</v>
      </c>
      <c r="Q60" s="43" t="s">
        <v>34</v>
      </c>
      <c r="R60" s="111">
        <v>121</v>
      </c>
      <c r="S60" s="3">
        <v>3377896.33</v>
      </c>
      <c r="T60" s="47">
        <v>0</v>
      </c>
      <c r="U60" s="47">
        <v>610410.34</v>
      </c>
      <c r="V60" s="47">
        <v>0</v>
      </c>
      <c r="W60" s="47">
        <v>0</v>
      </c>
      <c r="X60" s="47">
        <v>3988306.67</v>
      </c>
      <c r="Y60" s="48" t="s">
        <v>35</v>
      </c>
      <c r="Z60" s="4"/>
      <c r="AA60" s="49">
        <v>2151168.2900000005</v>
      </c>
      <c r="AB60" s="50">
        <v>0</v>
      </c>
    </row>
    <row r="61" spans="1:28" ht="16.5" x14ac:dyDescent="0.25">
      <c r="A61" s="41">
        <v>115740</v>
      </c>
      <c r="B61" s="42" t="s">
        <v>29</v>
      </c>
      <c r="C61" s="43">
        <v>53</v>
      </c>
      <c r="D61" s="43" t="s">
        <v>30</v>
      </c>
      <c r="E61" s="43" t="s">
        <v>11921</v>
      </c>
      <c r="F61" s="44">
        <v>155</v>
      </c>
      <c r="G61" s="41">
        <v>115740</v>
      </c>
      <c r="H61" s="43" t="s">
        <v>8496</v>
      </c>
      <c r="I61" s="43" t="s">
        <v>10059</v>
      </c>
      <c r="J61" s="1" t="s">
        <v>115</v>
      </c>
      <c r="K61" s="2">
        <v>42736</v>
      </c>
      <c r="L61" s="2">
        <v>43100</v>
      </c>
      <c r="M61" s="45">
        <f t="shared" si="0"/>
        <v>0.84695000082516181</v>
      </c>
      <c r="N61" s="46" t="s">
        <v>32</v>
      </c>
      <c r="O61" s="46" t="s">
        <v>33</v>
      </c>
      <c r="P61" s="46" t="s">
        <v>33</v>
      </c>
      <c r="Q61" s="43" t="s">
        <v>34</v>
      </c>
      <c r="R61" s="111">
        <v>121</v>
      </c>
      <c r="S61" s="3">
        <v>1235278.1599999999</v>
      </c>
      <c r="T61" s="47">
        <v>0</v>
      </c>
      <c r="U61" s="47">
        <v>223223.71</v>
      </c>
      <c r="V61" s="47">
        <v>0</v>
      </c>
      <c r="W61" s="47">
        <v>81959.009999999995</v>
      </c>
      <c r="X61" s="47">
        <v>1540460.88</v>
      </c>
      <c r="Y61" s="48" t="s">
        <v>35</v>
      </c>
      <c r="Z61" s="4"/>
      <c r="AA61" s="49">
        <v>1032089.04</v>
      </c>
      <c r="AB61" s="50">
        <v>0</v>
      </c>
    </row>
    <row r="62" spans="1:28" ht="16.5" x14ac:dyDescent="0.25">
      <c r="A62" s="41">
        <v>115754</v>
      </c>
      <c r="B62" s="42" t="s">
        <v>29</v>
      </c>
      <c r="C62" s="43">
        <v>54</v>
      </c>
      <c r="D62" s="43" t="s">
        <v>30</v>
      </c>
      <c r="E62" s="43" t="s">
        <v>11921</v>
      </c>
      <c r="F62" s="44">
        <v>155</v>
      </c>
      <c r="G62" s="41">
        <v>115754</v>
      </c>
      <c r="H62" s="43" t="s">
        <v>8497</v>
      </c>
      <c r="I62" s="43" t="s">
        <v>10062</v>
      </c>
      <c r="J62" s="1" t="s">
        <v>116</v>
      </c>
      <c r="K62" s="51">
        <v>42736</v>
      </c>
      <c r="L62" s="51">
        <v>43100</v>
      </c>
      <c r="M62" s="45">
        <f t="shared" si="0"/>
        <v>0.84695000360180839</v>
      </c>
      <c r="N62" s="46" t="s">
        <v>48</v>
      </c>
      <c r="O62" s="46" t="s">
        <v>49</v>
      </c>
      <c r="P62" s="46" t="s">
        <v>49</v>
      </c>
      <c r="Q62" s="43" t="s">
        <v>34</v>
      </c>
      <c r="R62" s="111">
        <v>121</v>
      </c>
      <c r="S62" s="3">
        <v>909778.94</v>
      </c>
      <c r="T62" s="47">
        <v>0</v>
      </c>
      <c r="U62" s="47">
        <v>164403.64000000001</v>
      </c>
      <c r="V62" s="47">
        <v>0</v>
      </c>
      <c r="W62" s="47">
        <v>18627</v>
      </c>
      <c r="X62" s="47">
        <v>1092809.58</v>
      </c>
      <c r="Y62" s="48" t="s">
        <v>35</v>
      </c>
      <c r="Z62" s="4"/>
      <c r="AA62" s="49">
        <v>882952.15</v>
      </c>
      <c r="AB62" s="50">
        <v>0</v>
      </c>
    </row>
    <row r="63" spans="1:28" ht="16.5" x14ac:dyDescent="0.25">
      <c r="A63" s="41">
        <v>114982</v>
      </c>
      <c r="B63" s="42" t="s">
        <v>29</v>
      </c>
      <c r="C63" s="43">
        <v>55</v>
      </c>
      <c r="D63" s="43" t="s">
        <v>30</v>
      </c>
      <c r="E63" s="43" t="s">
        <v>11921</v>
      </c>
      <c r="F63" s="44">
        <v>155</v>
      </c>
      <c r="G63" s="41">
        <v>114982</v>
      </c>
      <c r="H63" s="43" t="s">
        <v>8498</v>
      </c>
      <c r="I63" s="43" t="s">
        <v>10063</v>
      </c>
      <c r="J63" s="1" t="s">
        <v>117</v>
      </c>
      <c r="K63" s="51">
        <v>42736</v>
      </c>
      <c r="L63" s="51">
        <v>42825</v>
      </c>
      <c r="M63" s="45">
        <f t="shared" si="0"/>
        <v>0.84695000292096223</v>
      </c>
      <c r="N63" s="46" t="s">
        <v>51</v>
      </c>
      <c r="O63" s="46" t="s">
        <v>52</v>
      </c>
      <c r="P63" s="46" t="s">
        <v>53</v>
      </c>
      <c r="Q63" s="43" t="s">
        <v>34</v>
      </c>
      <c r="R63" s="111">
        <v>121</v>
      </c>
      <c r="S63" s="3">
        <v>1111255.7</v>
      </c>
      <c r="T63" s="47">
        <v>0</v>
      </c>
      <c r="U63" s="47">
        <v>200811.95</v>
      </c>
      <c r="V63" s="47">
        <v>0</v>
      </c>
      <c r="W63" s="47">
        <v>102432.35</v>
      </c>
      <c r="X63" s="47">
        <v>1414500</v>
      </c>
      <c r="Y63" s="48" t="s">
        <v>35</v>
      </c>
      <c r="Z63" s="4"/>
      <c r="AA63" s="49">
        <v>1024993.29</v>
      </c>
      <c r="AB63" s="50">
        <v>0</v>
      </c>
    </row>
    <row r="64" spans="1:28" ht="16.5" x14ac:dyDescent="0.25">
      <c r="A64" s="41">
        <v>117709</v>
      </c>
      <c r="B64" s="42" t="s">
        <v>29</v>
      </c>
      <c r="C64" s="43">
        <v>56</v>
      </c>
      <c r="D64" s="43" t="s">
        <v>30</v>
      </c>
      <c r="E64" s="43" t="s">
        <v>11921</v>
      </c>
      <c r="F64" s="44">
        <v>155</v>
      </c>
      <c r="G64" s="41">
        <v>117709</v>
      </c>
      <c r="H64" s="43" t="s">
        <v>8499</v>
      </c>
      <c r="I64" s="43" t="s">
        <v>10066</v>
      </c>
      <c r="J64" s="1" t="s">
        <v>118</v>
      </c>
      <c r="K64" s="51">
        <v>42736</v>
      </c>
      <c r="L64" s="51">
        <v>43100</v>
      </c>
      <c r="M64" s="45">
        <f t="shared" si="0"/>
        <v>0.84694999747897581</v>
      </c>
      <c r="N64" s="46" t="s">
        <v>69</v>
      </c>
      <c r="O64" s="46" t="s">
        <v>70</v>
      </c>
      <c r="P64" s="46" t="s">
        <v>71</v>
      </c>
      <c r="Q64" s="43" t="s">
        <v>34</v>
      </c>
      <c r="R64" s="111">
        <v>121</v>
      </c>
      <c r="S64" s="3">
        <v>1195830.8999999999</v>
      </c>
      <c r="T64" s="47">
        <v>0</v>
      </c>
      <c r="U64" s="47">
        <v>216095.31</v>
      </c>
      <c r="V64" s="47">
        <v>0</v>
      </c>
      <c r="W64" s="47">
        <v>0</v>
      </c>
      <c r="X64" s="47">
        <v>1411926.21</v>
      </c>
      <c r="Y64" s="48" t="s">
        <v>35</v>
      </c>
      <c r="Z64" s="4"/>
      <c r="AA64" s="49">
        <v>1075285.18</v>
      </c>
      <c r="AB64" s="50">
        <v>0</v>
      </c>
    </row>
    <row r="65" spans="1:28" ht="16.5" x14ac:dyDescent="0.25">
      <c r="A65" s="41">
        <v>115632</v>
      </c>
      <c r="B65" s="42" t="s">
        <v>29</v>
      </c>
      <c r="C65" s="43">
        <v>57</v>
      </c>
      <c r="D65" s="43" t="s">
        <v>30</v>
      </c>
      <c r="E65" s="43" t="s">
        <v>11921</v>
      </c>
      <c r="F65" s="44">
        <v>155</v>
      </c>
      <c r="G65" s="41">
        <v>115632</v>
      </c>
      <c r="H65" s="43" t="s">
        <v>8500</v>
      </c>
      <c r="I65" s="43" t="s">
        <v>10072</v>
      </c>
      <c r="J65" s="1" t="s">
        <v>119</v>
      </c>
      <c r="K65" s="51">
        <v>42370</v>
      </c>
      <c r="L65" s="51">
        <v>43100</v>
      </c>
      <c r="M65" s="45">
        <f t="shared" si="0"/>
        <v>0.84694999977975405</v>
      </c>
      <c r="N65" s="46" t="s">
        <v>44</v>
      </c>
      <c r="O65" s="46" t="s">
        <v>33</v>
      </c>
      <c r="P65" s="46" t="s">
        <v>33</v>
      </c>
      <c r="Q65" s="43" t="s">
        <v>34</v>
      </c>
      <c r="R65" s="111">
        <v>121</v>
      </c>
      <c r="S65" s="3">
        <v>2884106.13</v>
      </c>
      <c r="T65" s="47">
        <v>0</v>
      </c>
      <c r="U65" s="47">
        <v>521178.87</v>
      </c>
      <c r="V65" s="47">
        <v>0</v>
      </c>
      <c r="W65" s="47">
        <v>0</v>
      </c>
      <c r="X65" s="47">
        <v>3405285</v>
      </c>
      <c r="Y65" s="48" t="s">
        <v>35</v>
      </c>
      <c r="Z65" s="4"/>
      <c r="AA65" s="49">
        <v>2586299.04</v>
      </c>
      <c r="AB65" s="50">
        <v>0</v>
      </c>
    </row>
    <row r="66" spans="1:28" ht="16.5" x14ac:dyDescent="0.25">
      <c r="A66" s="41">
        <v>114975</v>
      </c>
      <c r="B66" s="42" t="s">
        <v>29</v>
      </c>
      <c r="C66" s="43">
        <v>58</v>
      </c>
      <c r="D66" s="43" t="s">
        <v>30</v>
      </c>
      <c r="E66" s="43" t="s">
        <v>11921</v>
      </c>
      <c r="F66" s="44">
        <v>155</v>
      </c>
      <c r="G66" s="41">
        <v>114975</v>
      </c>
      <c r="H66" s="43" t="s">
        <v>8501</v>
      </c>
      <c r="I66" s="43" t="s">
        <v>10073</v>
      </c>
      <c r="J66" s="1" t="s">
        <v>120</v>
      </c>
      <c r="K66" s="51">
        <v>42817</v>
      </c>
      <c r="L66" s="51">
        <v>43982</v>
      </c>
      <c r="M66" s="45">
        <f t="shared" si="0"/>
        <v>0.84694998545964173</v>
      </c>
      <c r="N66" s="46" t="s">
        <v>121</v>
      </c>
      <c r="O66" s="46"/>
      <c r="P66" s="46"/>
      <c r="Q66" s="43" t="s">
        <v>34</v>
      </c>
      <c r="R66" s="111">
        <v>121</v>
      </c>
      <c r="S66" s="3">
        <v>63141.07</v>
      </c>
      <c r="T66" s="47">
        <v>0</v>
      </c>
      <c r="U66" s="47">
        <v>11410.05</v>
      </c>
      <c r="V66" s="47">
        <v>0</v>
      </c>
      <c r="W66" s="47">
        <v>0</v>
      </c>
      <c r="X66" s="47">
        <v>74551.12</v>
      </c>
      <c r="Y66" s="48" t="s">
        <v>35</v>
      </c>
      <c r="Z66" s="4"/>
      <c r="AA66" s="49">
        <v>37329.839999999997</v>
      </c>
      <c r="AB66" s="50">
        <v>0</v>
      </c>
    </row>
    <row r="67" spans="1:28" ht="16.5" x14ac:dyDescent="0.25">
      <c r="A67" s="41">
        <v>118786</v>
      </c>
      <c r="B67" s="42" t="s">
        <v>29</v>
      </c>
      <c r="C67" s="43">
        <v>59</v>
      </c>
      <c r="D67" s="43" t="s">
        <v>30</v>
      </c>
      <c r="E67" s="43" t="s">
        <v>11921</v>
      </c>
      <c r="F67" s="44">
        <v>155</v>
      </c>
      <c r="G67" s="41">
        <v>118786</v>
      </c>
      <c r="H67" s="43" t="s">
        <v>8502</v>
      </c>
      <c r="I67" s="43" t="s">
        <v>10074</v>
      </c>
      <c r="J67" s="1" t="s">
        <v>122</v>
      </c>
      <c r="K67" s="51">
        <v>42917</v>
      </c>
      <c r="L67" s="51">
        <v>43100</v>
      </c>
      <c r="M67" s="45">
        <f t="shared" si="0"/>
        <v>0.84695000007168419</v>
      </c>
      <c r="N67" s="46" t="s">
        <v>44</v>
      </c>
      <c r="O67" s="46" t="s">
        <v>33</v>
      </c>
      <c r="P67" s="46" t="s">
        <v>33</v>
      </c>
      <c r="Q67" s="43" t="s">
        <v>34</v>
      </c>
      <c r="R67" s="111">
        <v>121</v>
      </c>
      <c r="S67" s="3">
        <v>319005.53000000003</v>
      </c>
      <c r="T67" s="47">
        <v>0</v>
      </c>
      <c r="U67" s="47">
        <v>57646.61</v>
      </c>
      <c r="V67" s="47">
        <v>0</v>
      </c>
      <c r="W67" s="47">
        <v>0</v>
      </c>
      <c r="X67" s="47">
        <v>376652.14</v>
      </c>
      <c r="Y67" s="48" t="s">
        <v>35</v>
      </c>
      <c r="Z67" s="4"/>
      <c r="AA67" s="49">
        <v>59103.48</v>
      </c>
      <c r="AB67" s="50">
        <v>0</v>
      </c>
    </row>
    <row r="68" spans="1:28" ht="16.5" x14ac:dyDescent="0.25">
      <c r="A68" s="41">
        <v>115718</v>
      </c>
      <c r="B68" s="42" t="s">
        <v>29</v>
      </c>
      <c r="C68" s="43">
        <v>60</v>
      </c>
      <c r="D68" s="43" t="s">
        <v>30</v>
      </c>
      <c r="E68" s="43" t="s">
        <v>11921</v>
      </c>
      <c r="F68" s="44">
        <v>155</v>
      </c>
      <c r="G68" s="41">
        <v>115718</v>
      </c>
      <c r="H68" s="43" t="s">
        <v>123</v>
      </c>
      <c r="I68" s="43" t="s">
        <v>10073</v>
      </c>
      <c r="J68" s="1" t="s">
        <v>123</v>
      </c>
      <c r="K68" s="51">
        <v>42370</v>
      </c>
      <c r="L68" s="51">
        <v>43281</v>
      </c>
      <c r="M68" s="45">
        <f t="shared" si="0"/>
        <v>0.8469499995349894</v>
      </c>
      <c r="N68" s="46" t="s">
        <v>121</v>
      </c>
      <c r="O68" s="46"/>
      <c r="P68" s="46"/>
      <c r="Q68" s="43" t="s">
        <v>34</v>
      </c>
      <c r="R68" s="111">
        <v>121</v>
      </c>
      <c r="S68" s="3">
        <v>7239889.9400000004</v>
      </c>
      <c r="T68" s="47">
        <v>0</v>
      </c>
      <c r="U68" s="47">
        <v>1308300.56</v>
      </c>
      <c r="V68" s="47">
        <v>0</v>
      </c>
      <c r="W68" s="47">
        <v>0</v>
      </c>
      <c r="X68" s="47">
        <v>8548190.5</v>
      </c>
      <c r="Y68" s="48" t="s">
        <v>35</v>
      </c>
      <c r="Z68" s="4"/>
      <c r="AA68" s="49">
        <v>6470965.54</v>
      </c>
      <c r="AB68" s="50">
        <v>0</v>
      </c>
    </row>
    <row r="69" spans="1:28" ht="16.5" x14ac:dyDescent="0.25">
      <c r="A69" s="41">
        <v>119823</v>
      </c>
      <c r="B69" s="42" t="s">
        <v>29</v>
      </c>
      <c r="C69" s="43">
        <v>61</v>
      </c>
      <c r="D69" s="43" t="s">
        <v>30</v>
      </c>
      <c r="E69" s="43" t="s">
        <v>11921</v>
      </c>
      <c r="F69" s="44">
        <v>155</v>
      </c>
      <c r="G69" s="41">
        <v>119823</v>
      </c>
      <c r="H69" s="43" t="s">
        <v>8503</v>
      </c>
      <c r="I69" s="43" t="s">
        <v>10072</v>
      </c>
      <c r="J69" s="1" t="s">
        <v>124</v>
      </c>
      <c r="K69" s="51">
        <v>42826</v>
      </c>
      <c r="L69" s="51">
        <v>43100</v>
      </c>
      <c r="M69" s="45">
        <f t="shared" si="0"/>
        <v>0.84695000088888739</v>
      </c>
      <c r="N69" s="46" t="s">
        <v>44</v>
      </c>
      <c r="O69" s="46" t="s">
        <v>33</v>
      </c>
      <c r="P69" s="46" t="s">
        <v>33</v>
      </c>
      <c r="Q69" s="43" t="s">
        <v>34</v>
      </c>
      <c r="R69" s="111">
        <v>121</v>
      </c>
      <c r="S69" s="3">
        <v>1572153.48</v>
      </c>
      <c r="T69" s="47">
        <v>0</v>
      </c>
      <c r="U69" s="47">
        <v>284099.52</v>
      </c>
      <c r="V69" s="47">
        <v>0</v>
      </c>
      <c r="W69" s="47">
        <v>0</v>
      </c>
      <c r="X69" s="47">
        <v>1856253</v>
      </c>
      <c r="Y69" s="48" t="s">
        <v>35</v>
      </c>
      <c r="Z69" s="4"/>
      <c r="AA69" s="49">
        <v>1511808.28</v>
      </c>
      <c r="AB69" s="50">
        <v>0</v>
      </c>
    </row>
    <row r="70" spans="1:28" ht="16.5" x14ac:dyDescent="0.25">
      <c r="A70" s="41">
        <v>115716</v>
      </c>
      <c r="B70" s="42" t="s">
        <v>29</v>
      </c>
      <c r="C70" s="43">
        <v>62</v>
      </c>
      <c r="D70" s="43" t="s">
        <v>30</v>
      </c>
      <c r="E70" s="43" t="s">
        <v>11921</v>
      </c>
      <c r="F70" s="44">
        <v>155</v>
      </c>
      <c r="G70" s="41">
        <v>115716</v>
      </c>
      <c r="H70" s="43" t="s">
        <v>125</v>
      </c>
      <c r="I70" s="43" t="s">
        <v>10073</v>
      </c>
      <c r="J70" s="1" t="s">
        <v>125</v>
      </c>
      <c r="K70" s="51">
        <v>42370</v>
      </c>
      <c r="L70" s="51">
        <v>43281</v>
      </c>
      <c r="M70" s="45">
        <f t="shared" si="0"/>
        <v>0.8469499996150226</v>
      </c>
      <c r="N70" s="46" t="s">
        <v>121</v>
      </c>
      <c r="O70" s="46"/>
      <c r="P70" s="46"/>
      <c r="Q70" s="43" t="s">
        <v>34</v>
      </c>
      <c r="R70" s="111">
        <v>121</v>
      </c>
      <c r="S70" s="3">
        <v>7039997.46</v>
      </c>
      <c r="T70" s="47">
        <v>0</v>
      </c>
      <c r="U70" s="47">
        <v>1272178.54</v>
      </c>
      <c r="V70" s="47">
        <v>0</v>
      </c>
      <c r="W70" s="47">
        <v>0</v>
      </c>
      <c r="X70" s="47">
        <v>8312176</v>
      </c>
      <c r="Y70" s="48" t="s">
        <v>35</v>
      </c>
      <c r="Z70" s="4"/>
      <c r="AA70" s="49">
        <v>6843535.9299999997</v>
      </c>
      <c r="AB70" s="50">
        <v>0</v>
      </c>
    </row>
    <row r="71" spans="1:28" ht="16.5" x14ac:dyDescent="0.25">
      <c r="A71" s="41">
        <v>117513</v>
      </c>
      <c r="B71" s="42" t="s">
        <v>29</v>
      </c>
      <c r="C71" s="43">
        <v>63</v>
      </c>
      <c r="D71" s="43" t="s">
        <v>30</v>
      </c>
      <c r="E71" s="43" t="s">
        <v>11921</v>
      </c>
      <c r="F71" s="44">
        <v>155</v>
      </c>
      <c r="G71" s="41">
        <v>117513</v>
      </c>
      <c r="H71" s="43" t="s">
        <v>126</v>
      </c>
      <c r="I71" s="43" t="s">
        <v>10059</v>
      </c>
      <c r="J71" s="1" t="s">
        <v>126</v>
      </c>
      <c r="K71" s="2">
        <v>42644</v>
      </c>
      <c r="L71" s="2">
        <v>45291</v>
      </c>
      <c r="M71" s="45">
        <f t="shared" si="0"/>
        <v>0.84695000009646848</v>
      </c>
      <c r="N71" s="46" t="s">
        <v>44</v>
      </c>
      <c r="O71" s="46" t="s">
        <v>33</v>
      </c>
      <c r="P71" s="46" t="s">
        <v>33</v>
      </c>
      <c r="Q71" s="43" t="s">
        <v>34</v>
      </c>
      <c r="R71" s="111">
        <v>121</v>
      </c>
      <c r="S71" s="3">
        <v>40877582.640000001</v>
      </c>
      <c r="T71" s="47">
        <v>0</v>
      </c>
      <c r="U71" s="47">
        <v>7386875.2800000003</v>
      </c>
      <c r="V71" s="47">
        <v>0</v>
      </c>
      <c r="W71" s="47">
        <v>1299351.6000000001</v>
      </c>
      <c r="X71" s="47">
        <v>49563809.520000003</v>
      </c>
      <c r="Y71" s="48" t="s">
        <v>45</v>
      </c>
      <c r="Z71" s="4" t="s">
        <v>9936</v>
      </c>
      <c r="AA71" s="49">
        <v>19441338.43</v>
      </c>
      <c r="AB71" s="50">
        <v>0</v>
      </c>
    </row>
    <row r="72" spans="1:28" ht="16.5" x14ac:dyDescent="0.25">
      <c r="A72" s="41">
        <v>121068</v>
      </c>
      <c r="B72" s="42" t="s">
        <v>29</v>
      </c>
      <c r="C72" s="43">
        <v>64</v>
      </c>
      <c r="D72" s="43" t="s">
        <v>30</v>
      </c>
      <c r="E72" s="43" t="s">
        <v>11921</v>
      </c>
      <c r="F72" s="44">
        <v>155</v>
      </c>
      <c r="G72" s="41">
        <v>121068</v>
      </c>
      <c r="H72" s="43" t="s">
        <v>127</v>
      </c>
      <c r="I72" s="43" t="s">
        <v>10075</v>
      </c>
      <c r="J72" s="1" t="s">
        <v>127</v>
      </c>
      <c r="K72" s="51">
        <v>43132</v>
      </c>
      <c r="L72" s="51">
        <v>45291</v>
      </c>
      <c r="M72" s="45">
        <f t="shared" si="0"/>
        <v>0.84694999945481364</v>
      </c>
      <c r="N72" s="46" t="s">
        <v>121</v>
      </c>
      <c r="O72" s="46"/>
      <c r="P72" s="46"/>
      <c r="Q72" s="43" t="s">
        <v>34</v>
      </c>
      <c r="R72" s="111">
        <v>121</v>
      </c>
      <c r="S72" s="3">
        <v>11935583.529999999</v>
      </c>
      <c r="T72" s="47">
        <v>0</v>
      </c>
      <c r="U72" s="47">
        <v>2156846.41</v>
      </c>
      <c r="V72" s="47">
        <v>0</v>
      </c>
      <c r="W72" s="47">
        <v>0</v>
      </c>
      <c r="X72" s="47">
        <v>14092429.939999999</v>
      </c>
      <c r="Y72" s="48" t="s">
        <v>45</v>
      </c>
      <c r="Z72" s="4" t="s">
        <v>128</v>
      </c>
      <c r="AA72" s="49">
        <v>1996444.1099999999</v>
      </c>
      <c r="AB72" s="50">
        <v>0</v>
      </c>
    </row>
    <row r="73" spans="1:28" ht="16.5" x14ac:dyDescent="0.25">
      <c r="A73" s="41">
        <v>121298</v>
      </c>
      <c r="B73" s="42" t="s">
        <v>29</v>
      </c>
      <c r="C73" s="43">
        <v>65</v>
      </c>
      <c r="D73" s="43" t="s">
        <v>30</v>
      </c>
      <c r="E73" s="43" t="s">
        <v>11921</v>
      </c>
      <c r="F73" s="44">
        <v>155</v>
      </c>
      <c r="G73" s="41">
        <v>121298</v>
      </c>
      <c r="H73" s="43" t="s">
        <v>8504</v>
      </c>
      <c r="I73" s="43" t="s">
        <v>10072</v>
      </c>
      <c r="J73" s="1" t="s">
        <v>129</v>
      </c>
      <c r="K73" s="51">
        <v>43101</v>
      </c>
      <c r="L73" s="51">
        <v>43190</v>
      </c>
      <c r="M73" s="45">
        <f t="shared" si="0"/>
        <v>0.84694999727489095</v>
      </c>
      <c r="N73" s="46" t="s">
        <v>44</v>
      </c>
      <c r="O73" s="46" t="s">
        <v>33</v>
      </c>
      <c r="P73" s="46" t="s">
        <v>33</v>
      </c>
      <c r="Q73" s="43" t="s">
        <v>34</v>
      </c>
      <c r="R73" s="111">
        <v>121</v>
      </c>
      <c r="S73" s="3">
        <v>559430.80000000005</v>
      </c>
      <c r="T73" s="47">
        <v>0</v>
      </c>
      <c r="U73" s="47">
        <v>101093.2</v>
      </c>
      <c r="V73" s="47">
        <v>0</v>
      </c>
      <c r="W73" s="47">
        <v>0</v>
      </c>
      <c r="X73" s="47">
        <v>660524</v>
      </c>
      <c r="Y73" s="48" t="s">
        <v>35</v>
      </c>
      <c r="Z73" s="4"/>
      <c r="AA73" s="49">
        <v>507202.78</v>
      </c>
      <c r="AB73" s="50">
        <v>0</v>
      </c>
    </row>
    <row r="74" spans="1:28" ht="16.5" x14ac:dyDescent="0.25">
      <c r="A74" s="41">
        <v>117864</v>
      </c>
      <c r="B74" s="42" t="s">
        <v>29</v>
      </c>
      <c r="C74" s="43">
        <v>66</v>
      </c>
      <c r="D74" s="43" t="s">
        <v>30</v>
      </c>
      <c r="E74" s="43" t="s">
        <v>11921</v>
      </c>
      <c r="F74" s="44">
        <v>155</v>
      </c>
      <c r="G74" s="41">
        <v>117864</v>
      </c>
      <c r="H74" s="43" t="s">
        <v>8505</v>
      </c>
      <c r="I74" s="43" t="s">
        <v>10071</v>
      </c>
      <c r="J74" s="1" t="s">
        <v>130</v>
      </c>
      <c r="K74" s="51">
        <v>43006</v>
      </c>
      <c r="L74" s="51">
        <v>45106</v>
      </c>
      <c r="M74" s="45">
        <f t="shared" ref="M74:M137" si="1">S74/(S74+T74+U74)</f>
        <v>0.84695000014642852</v>
      </c>
      <c r="N74" s="46" t="s">
        <v>44</v>
      </c>
      <c r="O74" s="46" t="s">
        <v>33</v>
      </c>
      <c r="P74" s="46" t="s">
        <v>33</v>
      </c>
      <c r="Q74" s="43" t="s">
        <v>34</v>
      </c>
      <c r="R74" s="111">
        <v>121</v>
      </c>
      <c r="S74" s="3">
        <v>62077306.68</v>
      </c>
      <c r="T74" s="47">
        <v>0</v>
      </c>
      <c r="U74" s="47">
        <v>11217818.970000001</v>
      </c>
      <c r="V74" s="47">
        <v>0</v>
      </c>
      <c r="W74" s="47">
        <v>0</v>
      </c>
      <c r="X74" s="47">
        <v>73295125.650000006</v>
      </c>
      <c r="Y74" s="48" t="s">
        <v>45</v>
      </c>
      <c r="Z74" s="4" t="s">
        <v>9937</v>
      </c>
      <c r="AA74" s="49">
        <v>36692323.75</v>
      </c>
      <c r="AB74" s="50">
        <v>0</v>
      </c>
    </row>
    <row r="75" spans="1:28" ht="16.5" x14ac:dyDescent="0.25">
      <c r="A75" s="41">
        <v>115517</v>
      </c>
      <c r="B75" s="42" t="s">
        <v>29</v>
      </c>
      <c r="C75" s="43">
        <v>67</v>
      </c>
      <c r="D75" s="43" t="s">
        <v>30</v>
      </c>
      <c r="E75" s="43" t="s">
        <v>11921</v>
      </c>
      <c r="F75" s="44">
        <v>155</v>
      </c>
      <c r="G75" s="41">
        <v>115517</v>
      </c>
      <c r="H75" s="43" t="s">
        <v>131</v>
      </c>
      <c r="I75" s="43" t="s">
        <v>10076</v>
      </c>
      <c r="J75" s="1" t="s">
        <v>131</v>
      </c>
      <c r="K75" s="51">
        <v>43132</v>
      </c>
      <c r="L75" s="51">
        <v>44926</v>
      </c>
      <c r="M75" s="45">
        <f t="shared" si="1"/>
        <v>0.84695000258546116</v>
      </c>
      <c r="N75" s="46" t="s">
        <v>44</v>
      </c>
      <c r="O75" s="46" t="s">
        <v>33</v>
      </c>
      <c r="P75" s="46" t="s">
        <v>33</v>
      </c>
      <c r="Q75" s="43" t="s">
        <v>34</v>
      </c>
      <c r="R75" s="111">
        <v>121</v>
      </c>
      <c r="S75" s="3">
        <v>2727282.26</v>
      </c>
      <c r="T75" s="47">
        <v>0</v>
      </c>
      <c r="U75" s="47">
        <v>492839.65</v>
      </c>
      <c r="V75" s="47">
        <v>0</v>
      </c>
      <c r="W75" s="47">
        <v>664.76</v>
      </c>
      <c r="X75" s="47">
        <v>3220786.67</v>
      </c>
      <c r="Y75" s="48" t="s">
        <v>45</v>
      </c>
      <c r="Z75" s="4" t="s">
        <v>132</v>
      </c>
      <c r="AA75" s="49">
        <v>1044732.7999999999</v>
      </c>
      <c r="AB75" s="50">
        <v>0</v>
      </c>
    </row>
    <row r="76" spans="1:28" ht="16.5" x14ac:dyDescent="0.25">
      <c r="A76" s="41">
        <v>121647</v>
      </c>
      <c r="B76" s="42" t="s">
        <v>29</v>
      </c>
      <c r="C76" s="43">
        <v>68</v>
      </c>
      <c r="D76" s="43" t="s">
        <v>30</v>
      </c>
      <c r="E76" s="43" t="s">
        <v>11921</v>
      </c>
      <c r="F76" s="44">
        <v>155</v>
      </c>
      <c r="G76" s="41">
        <v>121647</v>
      </c>
      <c r="H76" s="43" t="s">
        <v>133</v>
      </c>
      <c r="I76" s="43" t="s">
        <v>10063</v>
      </c>
      <c r="J76" s="1" t="s">
        <v>133</v>
      </c>
      <c r="K76" s="51">
        <v>43174</v>
      </c>
      <c r="L76" s="51">
        <v>43358</v>
      </c>
      <c r="M76" s="45">
        <f t="shared" si="1"/>
        <v>0.84694998307781977</v>
      </c>
      <c r="N76" s="46" t="s">
        <v>51</v>
      </c>
      <c r="O76" s="46" t="s">
        <v>52</v>
      </c>
      <c r="P76" s="46" t="s">
        <v>53</v>
      </c>
      <c r="Q76" s="43" t="s">
        <v>34</v>
      </c>
      <c r="R76" s="111">
        <v>121</v>
      </c>
      <c r="S76" s="3">
        <v>131005.08</v>
      </c>
      <c r="T76" s="47">
        <v>0</v>
      </c>
      <c r="U76" s="47">
        <v>23673.57</v>
      </c>
      <c r="V76" s="47">
        <v>0</v>
      </c>
      <c r="W76" s="47">
        <v>0</v>
      </c>
      <c r="X76" s="47">
        <v>154678.65</v>
      </c>
      <c r="Y76" s="48" t="s">
        <v>35</v>
      </c>
      <c r="Z76" s="4"/>
      <c r="AA76" s="49">
        <v>104684.48</v>
      </c>
      <c r="AB76" s="50">
        <v>0</v>
      </c>
    </row>
    <row r="77" spans="1:28" ht="16.5" x14ac:dyDescent="0.25">
      <c r="A77" s="41">
        <v>115896</v>
      </c>
      <c r="B77" s="42" t="s">
        <v>29</v>
      </c>
      <c r="C77" s="43">
        <v>69</v>
      </c>
      <c r="D77" s="43" t="s">
        <v>30</v>
      </c>
      <c r="E77" s="43" t="s">
        <v>11921</v>
      </c>
      <c r="F77" s="44">
        <v>155</v>
      </c>
      <c r="G77" s="41">
        <v>115896</v>
      </c>
      <c r="H77" s="43" t="s">
        <v>8506</v>
      </c>
      <c r="I77" s="43" t="s">
        <v>10062</v>
      </c>
      <c r="J77" s="1" t="s">
        <v>134</v>
      </c>
      <c r="K77" s="51">
        <v>42795</v>
      </c>
      <c r="L77" s="51">
        <v>45291</v>
      </c>
      <c r="M77" s="45">
        <f t="shared" si="1"/>
        <v>0.84695000008128352</v>
      </c>
      <c r="N77" s="46" t="s">
        <v>48</v>
      </c>
      <c r="O77" s="46" t="s">
        <v>49</v>
      </c>
      <c r="P77" s="46" t="s">
        <v>49</v>
      </c>
      <c r="Q77" s="43" t="s">
        <v>34</v>
      </c>
      <c r="R77" s="111">
        <v>121</v>
      </c>
      <c r="S77" s="3">
        <v>33681656.369999997</v>
      </c>
      <c r="T77" s="47">
        <v>0</v>
      </c>
      <c r="U77" s="47">
        <v>6086519.2800000003</v>
      </c>
      <c r="V77" s="47">
        <v>0</v>
      </c>
      <c r="W77" s="47">
        <v>146943.85</v>
      </c>
      <c r="X77" s="47">
        <v>39915119.5</v>
      </c>
      <c r="Y77" s="48" t="s">
        <v>45</v>
      </c>
      <c r="Z77" s="4"/>
      <c r="AA77" s="49">
        <v>16169166.49</v>
      </c>
      <c r="AB77" s="50">
        <v>0</v>
      </c>
    </row>
    <row r="78" spans="1:28" ht="16.5" x14ac:dyDescent="0.25">
      <c r="A78" s="41">
        <v>121840</v>
      </c>
      <c r="B78" s="42" t="s">
        <v>29</v>
      </c>
      <c r="C78" s="43">
        <v>70</v>
      </c>
      <c r="D78" s="43" t="s">
        <v>30</v>
      </c>
      <c r="E78" s="43" t="s">
        <v>11921</v>
      </c>
      <c r="F78" s="44">
        <v>155</v>
      </c>
      <c r="G78" s="41">
        <v>121840</v>
      </c>
      <c r="H78" s="43" t="s">
        <v>135</v>
      </c>
      <c r="I78" s="43" t="s">
        <v>10063</v>
      </c>
      <c r="J78" s="1" t="s">
        <v>135</v>
      </c>
      <c r="K78" s="51">
        <v>43221</v>
      </c>
      <c r="L78" s="51">
        <v>44926</v>
      </c>
      <c r="M78" s="45">
        <f t="shared" si="1"/>
        <v>0.84694999002507987</v>
      </c>
      <c r="N78" s="46" t="s">
        <v>51</v>
      </c>
      <c r="O78" s="46" t="s">
        <v>52</v>
      </c>
      <c r="P78" s="46" t="s">
        <v>53</v>
      </c>
      <c r="Q78" s="43" t="s">
        <v>34</v>
      </c>
      <c r="R78" s="111">
        <v>121</v>
      </c>
      <c r="S78" s="3">
        <v>133135.66</v>
      </c>
      <c r="T78" s="47">
        <v>0</v>
      </c>
      <c r="U78" s="47">
        <v>24058.58</v>
      </c>
      <c r="V78" s="47">
        <v>0</v>
      </c>
      <c r="W78" s="47">
        <v>0</v>
      </c>
      <c r="X78" s="47">
        <v>157194.23999999999</v>
      </c>
      <c r="Y78" s="48" t="s">
        <v>45</v>
      </c>
      <c r="Z78" s="4" t="s">
        <v>136</v>
      </c>
      <c r="AA78" s="49">
        <v>63440.17</v>
      </c>
      <c r="AB78" s="50">
        <v>0</v>
      </c>
    </row>
    <row r="79" spans="1:28" ht="16.5" x14ac:dyDescent="0.25">
      <c r="A79" s="41">
        <v>118932</v>
      </c>
      <c r="B79" s="42" t="s">
        <v>29</v>
      </c>
      <c r="C79" s="43">
        <v>71</v>
      </c>
      <c r="D79" s="43" t="s">
        <v>30</v>
      </c>
      <c r="E79" s="43" t="s">
        <v>11921</v>
      </c>
      <c r="F79" s="44">
        <v>155</v>
      </c>
      <c r="G79" s="41">
        <v>118932</v>
      </c>
      <c r="H79" s="43" t="s">
        <v>8507</v>
      </c>
      <c r="I79" s="43" t="s">
        <v>10067</v>
      </c>
      <c r="J79" s="1" t="s">
        <v>137</v>
      </c>
      <c r="K79" s="51">
        <v>42736</v>
      </c>
      <c r="L79" s="51">
        <v>43585</v>
      </c>
      <c r="M79" s="45">
        <f t="shared" si="1"/>
        <v>0.84694999874525212</v>
      </c>
      <c r="N79" s="46" t="s">
        <v>75</v>
      </c>
      <c r="O79" s="46" t="s">
        <v>76</v>
      </c>
      <c r="P79" s="46" t="s">
        <v>77</v>
      </c>
      <c r="Q79" s="43" t="s">
        <v>34</v>
      </c>
      <c r="R79" s="111">
        <v>121</v>
      </c>
      <c r="S79" s="3">
        <v>273710.94</v>
      </c>
      <c r="T79" s="47">
        <v>0</v>
      </c>
      <c r="U79" s="47">
        <v>49461.55</v>
      </c>
      <c r="V79" s="47">
        <v>0</v>
      </c>
      <c r="W79" s="47">
        <v>0</v>
      </c>
      <c r="X79" s="47">
        <v>323172.49</v>
      </c>
      <c r="Y79" s="48" t="s">
        <v>35</v>
      </c>
      <c r="Z79" s="4"/>
      <c r="AA79" s="49">
        <v>143166.94999999998</v>
      </c>
      <c r="AB79" s="50">
        <v>0</v>
      </c>
    </row>
    <row r="80" spans="1:28" ht="16.5" x14ac:dyDescent="0.25">
      <c r="A80" s="41">
        <v>122991</v>
      </c>
      <c r="B80" s="42" t="s">
        <v>29</v>
      </c>
      <c r="C80" s="43">
        <v>72</v>
      </c>
      <c r="D80" s="43" t="s">
        <v>30</v>
      </c>
      <c r="E80" s="43" t="s">
        <v>11921</v>
      </c>
      <c r="F80" s="44">
        <v>155</v>
      </c>
      <c r="G80" s="41">
        <v>122991</v>
      </c>
      <c r="H80" s="43" t="s">
        <v>8508</v>
      </c>
      <c r="I80" s="43" t="s">
        <v>10062</v>
      </c>
      <c r="J80" s="1" t="s">
        <v>138</v>
      </c>
      <c r="K80" s="51">
        <v>42370</v>
      </c>
      <c r="L80" s="51">
        <v>43830</v>
      </c>
      <c r="M80" s="45">
        <f t="shared" si="1"/>
        <v>0.84695002050185209</v>
      </c>
      <c r="N80" s="46" t="s">
        <v>48</v>
      </c>
      <c r="O80" s="46" t="s">
        <v>49</v>
      </c>
      <c r="P80" s="46" t="s">
        <v>49</v>
      </c>
      <c r="Q80" s="43" t="s">
        <v>34</v>
      </c>
      <c r="R80" s="111">
        <v>121</v>
      </c>
      <c r="S80" s="3">
        <v>489121.09</v>
      </c>
      <c r="T80" s="47">
        <v>0</v>
      </c>
      <c r="U80" s="47">
        <v>88387.71</v>
      </c>
      <c r="V80" s="47">
        <v>0</v>
      </c>
      <c r="W80" s="47">
        <v>1140</v>
      </c>
      <c r="X80" s="47">
        <v>578648.80000000005</v>
      </c>
      <c r="Y80" s="48" t="s">
        <v>35</v>
      </c>
      <c r="Z80" s="4" t="s">
        <v>139</v>
      </c>
      <c r="AA80" s="49">
        <v>427306.58</v>
      </c>
      <c r="AB80" s="50">
        <v>0</v>
      </c>
    </row>
    <row r="81" spans="1:28" ht="16.5" x14ac:dyDescent="0.25">
      <c r="A81" s="41">
        <v>118933</v>
      </c>
      <c r="B81" s="42" t="s">
        <v>29</v>
      </c>
      <c r="C81" s="43">
        <v>73</v>
      </c>
      <c r="D81" s="43" t="s">
        <v>30</v>
      </c>
      <c r="E81" s="43" t="s">
        <v>11921</v>
      </c>
      <c r="F81" s="44">
        <v>155</v>
      </c>
      <c r="G81" s="41">
        <v>118933</v>
      </c>
      <c r="H81" s="43" t="s">
        <v>8509</v>
      </c>
      <c r="I81" s="43" t="s">
        <v>10067</v>
      </c>
      <c r="J81" s="1" t="s">
        <v>140</v>
      </c>
      <c r="K81" s="51">
        <v>42736</v>
      </c>
      <c r="L81" s="51">
        <v>44196</v>
      </c>
      <c r="M81" s="45">
        <f t="shared" si="1"/>
        <v>0.84695002849101864</v>
      </c>
      <c r="N81" s="46" t="s">
        <v>75</v>
      </c>
      <c r="O81" s="46" t="s">
        <v>76</v>
      </c>
      <c r="P81" s="46" t="s">
        <v>77</v>
      </c>
      <c r="Q81" s="43" t="s">
        <v>34</v>
      </c>
      <c r="R81" s="111">
        <v>121</v>
      </c>
      <c r="S81" s="3">
        <v>682871.78</v>
      </c>
      <c r="T81" s="47">
        <v>0</v>
      </c>
      <c r="U81" s="47">
        <v>123399.85</v>
      </c>
      <c r="V81" s="47">
        <v>0</v>
      </c>
      <c r="W81" s="47">
        <v>1245.45</v>
      </c>
      <c r="X81" s="47">
        <v>807517.08</v>
      </c>
      <c r="Y81" s="48" t="s">
        <v>35</v>
      </c>
      <c r="Z81" s="4" t="s">
        <v>10017</v>
      </c>
      <c r="AA81" s="49">
        <v>496803.36000000004</v>
      </c>
      <c r="AB81" s="50">
        <v>0</v>
      </c>
    </row>
    <row r="82" spans="1:28" ht="16.5" x14ac:dyDescent="0.25">
      <c r="A82" s="41">
        <v>122954</v>
      </c>
      <c r="B82" s="42" t="s">
        <v>29</v>
      </c>
      <c r="C82" s="43">
        <v>74</v>
      </c>
      <c r="D82" s="43" t="s">
        <v>30</v>
      </c>
      <c r="E82" s="43" t="s">
        <v>11921</v>
      </c>
      <c r="F82" s="44">
        <v>155</v>
      </c>
      <c r="G82" s="41">
        <v>122954</v>
      </c>
      <c r="H82" s="43" t="s">
        <v>8510</v>
      </c>
      <c r="I82" s="43" t="s">
        <v>10067</v>
      </c>
      <c r="J82" s="1" t="s">
        <v>141</v>
      </c>
      <c r="K82" s="51">
        <v>42795</v>
      </c>
      <c r="L82" s="51">
        <v>45291</v>
      </c>
      <c r="M82" s="45">
        <f t="shared" si="1"/>
        <v>0.84695000016104371</v>
      </c>
      <c r="N82" s="46" t="s">
        <v>75</v>
      </c>
      <c r="O82" s="46" t="s">
        <v>76</v>
      </c>
      <c r="P82" s="46" t="s">
        <v>77</v>
      </c>
      <c r="Q82" s="43" t="s">
        <v>34</v>
      </c>
      <c r="R82" s="111">
        <v>121</v>
      </c>
      <c r="S82" s="3">
        <v>31817761.100000001</v>
      </c>
      <c r="T82" s="47">
        <v>0</v>
      </c>
      <c r="U82" s="47">
        <v>5749699.9000000004</v>
      </c>
      <c r="V82" s="47">
        <v>0</v>
      </c>
      <c r="W82" s="47">
        <v>0</v>
      </c>
      <c r="X82" s="47">
        <v>37567461</v>
      </c>
      <c r="Y82" s="48" t="s">
        <v>45</v>
      </c>
      <c r="Z82" s="4"/>
      <c r="AA82" s="49">
        <v>14435702.090000002</v>
      </c>
      <c r="AB82" s="50">
        <v>0</v>
      </c>
    </row>
    <row r="83" spans="1:28" ht="16.5" x14ac:dyDescent="0.25">
      <c r="A83" s="41">
        <v>119561</v>
      </c>
      <c r="B83" s="42" t="s">
        <v>29</v>
      </c>
      <c r="C83" s="43">
        <v>75</v>
      </c>
      <c r="D83" s="43" t="s">
        <v>30</v>
      </c>
      <c r="E83" s="43" t="s">
        <v>11921</v>
      </c>
      <c r="F83" s="44">
        <v>155</v>
      </c>
      <c r="G83" s="41">
        <v>119561</v>
      </c>
      <c r="H83" s="43" t="s">
        <v>8511</v>
      </c>
      <c r="I83" s="43" t="s">
        <v>10063</v>
      </c>
      <c r="J83" s="1" t="s">
        <v>142</v>
      </c>
      <c r="K83" s="51">
        <v>42826</v>
      </c>
      <c r="L83" s="51">
        <v>45291</v>
      </c>
      <c r="M83" s="45">
        <f t="shared" si="1"/>
        <v>0.84694999988386654</v>
      </c>
      <c r="N83" s="46" t="s">
        <v>51</v>
      </c>
      <c r="O83" s="46" t="s">
        <v>52</v>
      </c>
      <c r="P83" s="46" t="s">
        <v>53</v>
      </c>
      <c r="Q83" s="43" t="s">
        <v>34</v>
      </c>
      <c r="R83" s="111">
        <v>121</v>
      </c>
      <c r="S83" s="3">
        <v>38287725.630000003</v>
      </c>
      <c r="T83" s="47">
        <v>0</v>
      </c>
      <c r="U83" s="47">
        <v>6918869.3700000001</v>
      </c>
      <c r="V83" s="47">
        <v>0</v>
      </c>
      <c r="W83" s="47">
        <v>0</v>
      </c>
      <c r="X83" s="47">
        <v>45206595</v>
      </c>
      <c r="Y83" s="48" t="s">
        <v>45</v>
      </c>
      <c r="Z83" s="4" t="s">
        <v>143</v>
      </c>
      <c r="AA83" s="49">
        <v>17766147.470000003</v>
      </c>
      <c r="AB83" s="50">
        <v>0</v>
      </c>
    </row>
    <row r="84" spans="1:28" ht="16.5" x14ac:dyDescent="0.25">
      <c r="A84" s="41">
        <v>120033</v>
      </c>
      <c r="B84" s="42" t="s">
        <v>29</v>
      </c>
      <c r="C84" s="43">
        <v>76</v>
      </c>
      <c r="D84" s="43" t="s">
        <v>30</v>
      </c>
      <c r="E84" s="43" t="s">
        <v>11921</v>
      </c>
      <c r="F84" s="44">
        <v>155</v>
      </c>
      <c r="G84" s="41">
        <v>120033</v>
      </c>
      <c r="H84" s="43" t="s">
        <v>8512</v>
      </c>
      <c r="I84" s="43" t="s">
        <v>10063</v>
      </c>
      <c r="J84" s="1" t="s">
        <v>144</v>
      </c>
      <c r="K84" s="51">
        <v>43101</v>
      </c>
      <c r="L84" s="51">
        <v>45291</v>
      </c>
      <c r="M84" s="45">
        <f t="shared" si="1"/>
        <v>0.8469499964821019</v>
      </c>
      <c r="N84" s="46" t="s">
        <v>51</v>
      </c>
      <c r="O84" s="46" t="s">
        <v>52</v>
      </c>
      <c r="P84" s="46" t="s">
        <v>53</v>
      </c>
      <c r="Q84" s="43" t="s">
        <v>34</v>
      </c>
      <c r="R84" s="111">
        <v>121</v>
      </c>
      <c r="S84" s="3">
        <v>597071.29</v>
      </c>
      <c r="T84" s="47">
        <v>0</v>
      </c>
      <c r="U84" s="47">
        <v>107895.11</v>
      </c>
      <c r="V84" s="47">
        <v>0</v>
      </c>
      <c r="W84" s="47">
        <v>0</v>
      </c>
      <c r="X84" s="47">
        <v>704966.4</v>
      </c>
      <c r="Y84" s="48" t="s">
        <v>45</v>
      </c>
      <c r="Z84" s="4" t="s">
        <v>54</v>
      </c>
      <c r="AA84" s="49">
        <v>137422.91999999998</v>
      </c>
      <c r="AB84" s="50">
        <v>0</v>
      </c>
    </row>
    <row r="85" spans="1:28" ht="16.5" x14ac:dyDescent="0.25">
      <c r="A85" s="41">
        <v>119918</v>
      </c>
      <c r="B85" s="42" t="s">
        <v>29</v>
      </c>
      <c r="C85" s="43">
        <v>77</v>
      </c>
      <c r="D85" s="43" t="s">
        <v>30</v>
      </c>
      <c r="E85" s="43" t="s">
        <v>11921</v>
      </c>
      <c r="F85" s="44">
        <v>155</v>
      </c>
      <c r="G85" s="41">
        <v>119918</v>
      </c>
      <c r="H85" s="43" t="s">
        <v>8513</v>
      </c>
      <c r="I85" s="43" t="s">
        <v>10063</v>
      </c>
      <c r="J85" s="1" t="s">
        <v>145</v>
      </c>
      <c r="K85" s="51">
        <v>42826</v>
      </c>
      <c r="L85" s="51">
        <v>44196</v>
      </c>
      <c r="M85" s="45">
        <f t="shared" si="1"/>
        <v>0.84695000285114463</v>
      </c>
      <c r="N85" s="46" t="s">
        <v>51</v>
      </c>
      <c r="O85" s="46" t="s">
        <v>52</v>
      </c>
      <c r="P85" s="46" t="s">
        <v>53</v>
      </c>
      <c r="Q85" s="43" t="s">
        <v>34</v>
      </c>
      <c r="R85" s="111">
        <v>121</v>
      </c>
      <c r="S85" s="3">
        <v>709964.14</v>
      </c>
      <c r="T85" s="47">
        <v>0</v>
      </c>
      <c r="U85" s="47">
        <v>128295.66</v>
      </c>
      <c r="V85" s="47">
        <v>0</v>
      </c>
      <c r="W85" s="47">
        <v>0</v>
      </c>
      <c r="X85" s="47">
        <v>838259.8</v>
      </c>
      <c r="Y85" s="48" t="s">
        <v>35</v>
      </c>
      <c r="Z85" s="4"/>
      <c r="AA85" s="49">
        <v>403239.29000000004</v>
      </c>
      <c r="AB85" s="50">
        <v>0</v>
      </c>
    </row>
    <row r="86" spans="1:28" s="136" customFormat="1" ht="16.5" x14ac:dyDescent="0.3">
      <c r="A86" s="121">
        <v>117978</v>
      </c>
      <c r="B86" s="122" t="s">
        <v>29</v>
      </c>
      <c r="C86" s="123">
        <v>78</v>
      </c>
      <c r="D86" s="123" t="s">
        <v>30</v>
      </c>
      <c r="E86" s="123" t="s">
        <v>11921</v>
      </c>
      <c r="F86" s="124">
        <v>155</v>
      </c>
      <c r="G86" s="121">
        <v>117978</v>
      </c>
      <c r="H86" s="123" t="s">
        <v>8514</v>
      </c>
      <c r="I86" s="123" t="s">
        <v>10077</v>
      </c>
      <c r="J86" s="125" t="s">
        <v>146</v>
      </c>
      <c r="K86" s="126">
        <v>43009</v>
      </c>
      <c r="L86" s="126">
        <v>43465</v>
      </c>
      <c r="M86" s="127">
        <f t="shared" si="1"/>
        <v>0.84695000670898291</v>
      </c>
      <c r="N86" s="128" t="s">
        <v>44</v>
      </c>
      <c r="O86" s="128" t="s">
        <v>33</v>
      </c>
      <c r="P86" s="128" t="s">
        <v>33</v>
      </c>
      <c r="Q86" s="123" t="s">
        <v>34</v>
      </c>
      <c r="R86" s="129">
        <v>121</v>
      </c>
      <c r="S86" s="130">
        <v>264475.3</v>
      </c>
      <c r="T86" s="131">
        <v>0</v>
      </c>
      <c r="U86" s="131">
        <v>47792.6</v>
      </c>
      <c r="V86" s="131">
        <v>0</v>
      </c>
      <c r="W86" s="131">
        <v>0</v>
      </c>
      <c r="X86" s="131">
        <v>312267.89999999997</v>
      </c>
      <c r="Y86" s="132" t="s">
        <v>147</v>
      </c>
      <c r="Z86" s="133"/>
      <c r="AA86" s="134">
        <v>0</v>
      </c>
      <c r="AB86" s="135">
        <v>0</v>
      </c>
    </row>
    <row r="87" spans="1:28" ht="16.5" x14ac:dyDescent="0.25">
      <c r="A87" s="41">
        <v>118672</v>
      </c>
      <c r="B87" s="42" t="s">
        <v>29</v>
      </c>
      <c r="C87" s="43">
        <v>79</v>
      </c>
      <c r="D87" s="43" t="s">
        <v>30</v>
      </c>
      <c r="E87" s="43" t="s">
        <v>11921</v>
      </c>
      <c r="F87" s="44">
        <v>155</v>
      </c>
      <c r="G87" s="41">
        <v>118672</v>
      </c>
      <c r="H87" s="43" t="s">
        <v>8515</v>
      </c>
      <c r="I87" s="43" t="s">
        <v>10077</v>
      </c>
      <c r="J87" s="1" t="s">
        <v>148</v>
      </c>
      <c r="K87" s="51">
        <v>42401</v>
      </c>
      <c r="L87" s="51">
        <v>43921</v>
      </c>
      <c r="M87" s="45">
        <f t="shared" si="1"/>
        <v>0.84695006057342848</v>
      </c>
      <c r="N87" s="46" t="s">
        <v>44</v>
      </c>
      <c r="O87" s="46" t="s">
        <v>33</v>
      </c>
      <c r="P87" s="46" t="s">
        <v>33</v>
      </c>
      <c r="Q87" s="43" t="s">
        <v>34</v>
      </c>
      <c r="R87" s="111">
        <v>121</v>
      </c>
      <c r="S87" s="3">
        <v>55054.93</v>
      </c>
      <c r="T87" s="47">
        <v>0</v>
      </c>
      <c r="U87" s="47">
        <v>9948.82</v>
      </c>
      <c r="V87" s="47">
        <v>0</v>
      </c>
      <c r="W87" s="47">
        <v>0</v>
      </c>
      <c r="X87" s="47">
        <v>65003.75</v>
      </c>
      <c r="Y87" s="48" t="s">
        <v>35</v>
      </c>
      <c r="Z87" s="4" t="s">
        <v>9938</v>
      </c>
      <c r="AA87" s="49">
        <v>39870.51</v>
      </c>
      <c r="AB87" s="50">
        <v>0</v>
      </c>
    </row>
    <row r="88" spans="1:28" ht="16.5" x14ac:dyDescent="0.25">
      <c r="A88" s="41">
        <v>119596</v>
      </c>
      <c r="B88" s="42" t="s">
        <v>29</v>
      </c>
      <c r="C88" s="43">
        <v>80</v>
      </c>
      <c r="D88" s="43" t="s">
        <v>30</v>
      </c>
      <c r="E88" s="43" t="s">
        <v>11921</v>
      </c>
      <c r="F88" s="44">
        <v>155</v>
      </c>
      <c r="G88" s="41">
        <v>119596</v>
      </c>
      <c r="H88" s="43" t="s">
        <v>149</v>
      </c>
      <c r="I88" s="43" t="s">
        <v>10077</v>
      </c>
      <c r="J88" s="1" t="s">
        <v>149</v>
      </c>
      <c r="K88" s="51">
        <v>42381</v>
      </c>
      <c r="L88" s="51">
        <v>44340</v>
      </c>
      <c r="M88" s="45">
        <f t="shared" si="1"/>
        <v>0.84694999778528801</v>
      </c>
      <c r="N88" s="46" t="s">
        <v>44</v>
      </c>
      <c r="O88" s="46" t="s">
        <v>33</v>
      </c>
      <c r="P88" s="46" t="s">
        <v>33</v>
      </c>
      <c r="Q88" s="43" t="s">
        <v>34</v>
      </c>
      <c r="R88" s="111">
        <v>121</v>
      </c>
      <c r="S88" s="3">
        <v>2650552.5299999998</v>
      </c>
      <c r="T88" s="47">
        <v>0</v>
      </c>
      <c r="U88" s="47">
        <v>478974.05</v>
      </c>
      <c r="V88" s="47">
        <v>0</v>
      </c>
      <c r="W88" s="47">
        <v>0</v>
      </c>
      <c r="X88" s="47">
        <v>3129526.5799999996</v>
      </c>
      <c r="Y88" s="48" t="s">
        <v>35</v>
      </c>
      <c r="Z88" s="4" t="s">
        <v>150</v>
      </c>
      <c r="AA88" s="49">
        <v>749822.95</v>
      </c>
      <c r="AB88" s="50">
        <v>0</v>
      </c>
    </row>
    <row r="89" spans="1:28" ht="16.5" x14ac:dyDescent="0.25">
      <c r="A89" s="41">
        <v>115545</v>
      </c>
      <c r="B89" s="42" t="s">
        <v>29</v>
      </c>
      <c r="C89" s="43">
        <v>81</v>
      </c>
      <c r="D89" s="43" t="s">
        <v>30</v>
      </c>
      <c r="E89" s="43" t="s">
        <v>11921</v>
      </c>
      <c r="F89" s="44">
        <v>155</v>
      </c>
      <c r="G89" s="41">
        <v>115545</v>
      </c>
      <c r="H89" s="43" t="s">
        <v>8516</v>
      </c>
      <c r="I89" s="43" t="s">
        <v>10066</v>
      </c>
      <c r="J89" s="1" t="s">
        <v>151</v>
      </c>
      <c r="K89" s="51">
        <v>42826</v>
      </c>
      <c r="L89" s="51">
        <v>43373</v>
      </c>
      <c r="M89" s="45">
        <f t="shared" si="1"/>
        <v>0.84695000094498318</v>
      </c>
      <c r="N89" s="46" t="s">
        <v>69</v>
      </c>
      <c r="O89" s="46" t="s">
        <v>70</v>
      </c>
      <c r="P89" s="46" t="s">
        <v>71</v>
      </c>
      <c r="Q89" s="43" t="s">
        <v>34</v>
      </c>
      <c r="R89" s="111">
        <v>121</v>
      </c>
      <c r="S89" s="3">
        <v>3585037.72</v>
      </c>
      <c r="T89" s="47">
        <v>0</v>
      </c>
      <c r="U89" s="47">
        <v>647842.28</v>
      </c>
      <c r="V89" s="47">
        <v>0</v>
      </c>
      <c r="W89" s="47">
        <v>0</v>
      </c>
      <c r="X89" s="47">
        <v>4232880</v>
      </c>
      <c r="Y89" s="48" t="s">
        <v>35</v>
      </c>
      <c r="Z89" s="4"/>
      <c r="AA89" s="49">
        <v>3334483.65</v>
      </c>
      <c r="AB89" s="50">
        <v>0</v>
      </c>
    </row>
    <row r="90" spans="1:28" ht="16.5" x14ac:dyDescent="0.25">
      <c r="A90" s="41">
        <v>118022</v>
      </c>
      <c r="B90" s="42" t="s">
        <v>29</v>
      </c>
      <c r="C90" s="43">
        <v>82</v>
      </c>
      <c r="D90" s="43" t="s">
        <v>30</v>
      </c>
      <c r="E90" s="43" t="s">
        <v>11921</v>
      </c>
      <c r="F90" s="44">
        <v>155</v>
      </c>
      <c r="G90" s="41">
        <v>118022</v>
      </c>
      <c r="H90" s="43" t="s">
        <v>8517</v>
      </c>
      <c r="I90" s="43" t="s">
        <v>10077</v>
      </c>
      <c r="J90" s="1" t="s">
        <v>152</v>
      </c>
      <c r="K90" s="51">
        <v>42522</v>
      </c>
      <c r="L90" s="51">
        <v>43951</v>
      </c>
      <c r="M90" s="45">
        <f t="shared" si="1"/>
        <v>0.8469500041889968</v>
      </c>
      <c r="N90" s="46" t="s">
        <v>44</v>
      </c>
      <c r="O90" s="46" t="s">
        <v>33</v>
      </c>
      <c r="P90" s="46" t="s">
        <v>33</v>
      </c>
      <c r="Q90" s="43" t="s">
        <v>34</v>
      </c>
      <c r="R90" s="111">
        <v>121</v>
      </c>
      <c r="S90" s="3">
        <v>919737.04</v>
      </c>
      <c r="T90" s="47">
        <v>0</v>
      </c>
      <c r="U90" s="47">
        <v>166203.14000000001</v>
      </c>
      <c r="V90" s="47">
        <v>0</v>
      </c>
      <c r="W90" s="47">
        <v>0</v>
      </c>
      <c r="X90" s="47">
        <v>1085940.1800000002</v>
      </c>
      <c r="Y90" s="48" t="s">
        <v>35</v>
      </c>
      <c r="Z90" s="4"/>
      <c r="AA90" s="49">
        <v>258368.99</v>
      </c>
      <c r="AB90" s="50">
        <v>0</v>
      </c>
    </row>
    <row r="91" spans="1:28" ht="16.5" x14ac:dyDescent="0.25">
      <c r="A91" s="41">
        <v>121502</v>
      </c>
      <c r="B91" s="42" t="s">
        <v>29</v>
      </c>
      <c r="C91" s="43">
        <v>83</v>
      </c>
      <c r="D91" s="43" t="s">
        <v>30</v>
      </c>
      <c r="E91" s="43" t="s">
        <v>11921</v>
      </c>
      <c r="F91" s="44">
        <v>155</v>
      </c>
      <c r="G91" s="41">
        <v>121502</v>
      </c>
      <c r="H91" s="43" t="s">
        <v>153</v>
      </c>
      <c r="I91" s="43" t="s">
        <v>10060</v>
      </c>
      <c r="J91" s="1" t="s">
        <v>153</v>
      </c>
      <c r="K91" s="51">
        <v>42736</v>
      </c>
      <c r="L91" s="51">
        <v>45291</v>
      </c>
      <c r="M91" s="45">
        <f t="shared" si="1"/>
        <v>0.84695000548226962</v>
      </c>
      <c r="N91" s="46" t="s">
        <v>39</v>
      </c>
      <c r="O91" s="46" t="s">
        <v>40</v>
      </c>
      <c r="P91" s="46" t="s">
        <v>41</v>
      </c>
      <c r="Q91" s="43" t="s">
        <v>34</v>
      </c>
      <c r="R91" s="111">
        <v>121</v>
      </c>
      <c r="S91" s="3">
        <v>1120044.8</v>
      </c>
      <c r="T91" s="47">
        <v>0</v>
      </c>
      <c r="U91" s="47">
        <v>202400.2</v>
      </c>
      <c r="V91" s="47">
        <v>0</v>
      </c>
      <c r="W91" s="47">
        <v>0</v>
      </c>
      <c r="X91" s="47">
        <v>1322445</v>
      </c>
      <c r="Y91" s="48" t="s">
        <v>45</v>
      </c>
      <c r="Z91" s="4" t="s">
        <v>154</v>
      </c>
      <c r="AA91" s="49">
        <v>305559.48</v>
      </c>
      <c r="AB91" s="50">
        <v>0</v>
      </c>
    </row>
    <row r="92" spans="1:28" ht="16.5" x14ac:dyDescent="0.25">
      <c r="A92" s="41">
        <v>115667</v>
      </c>
      <c r="B92" s="42" t="s">
        <v>29</v>
      </c>
      <c r="C92" s="43">
        <v>84</v>
      </c>
      <c r="D92" s="43" t="s">
        <v>30</v>
      </c>
      <c r="E92" s="43" t="s">
        <v>11921</v>
      </c>
      <c r="F92" s="44">
        <v>155</v>
      </c>
      <c r="G92" s="41">
        <v>115667</v>
      </c>
      <c r="H92" s="43" t="s">
        <v>155</v>
      </c>
      <c r="I92" s="43" t="s">
        <v>10060</v>
      </c>
      <c r="J92" s="1" t="s">
        <v>155</v>
      </c>
      <c r="K92" s="51">
        <v>42736</v>
      </c>
      <c r="L92" s="51">
        <v>44561</v>
      </c>
      <c r="M92" s="45">
        <f t="shared" si="1"/>
        <v>0.8469500013706045</v>
      </c>
      <c r="N92" s="46" t="s">
        <v>39</v>
      </c>
      <c r="O92" s="46" t="s">
        <v>40</v>
      </c>
      <c r="P92" s="46" t="s">
        <v>41</v>
      </c>
      <c r="Q92" s="43" t="s">
        <v>34</v>
      </c>
      <c r="R92" s="111">
        <v>121</v>
      </c>
      <c r="S92" s="3">
        <v>528955.78</v>
      </c>
      <c r="T92" s="47">
        <v>0</v>
      </c>
      <c r="U92" s="47">
        <v>95586.14</v>
      </c>
      <c r="V92" s="47">
        <v>0</v>
      </c>
      <c r="W92" s="47">
        <v>0</v>
      </c>
      <c r="X92" s="47">
        <v>624541.92000000004</v>
      </c>
      <c r="Y92" s="48" t="s">
        <v>35</v>
      </c>
      <c r="Z92" s="4"/>
      <c r="AA92" s="49">
        <v>435402.04</v>
      </c>
      <c r="AB92" s="50">
        <v>0</v>
      </c>
    </row>
    <row r="93" spans="1:28" ht="16.5" x14ac:dyDescent="0.25">
      <c r="A93" s="41">
        <v>120041</v>
      </c>
      <c r="B93" s="42" t="s">
        <v>29</v>
      </c>
      <c r="C93" s="43">
        <v>85</v>
      </c>
      <c r="D93" s="43" t="s">
        <v>30</v>
      </c>
      <c r="E93" s="43" t="s">
        <v>11921</v>
      </c>
      <c r="F93" s="44">
        <v>155</v>
      </c>
      <c r="G93" s="41">
        <v>120041</v>
      </c>
      <c r="H93" s="43" t="s">
        <v>8518</v>
      </c>
      <c r="I93" s="43" t="s">
        <v>10065</v>
      </c>
      <c r="J93" s="1" t="s">
        <v>156</v>
      </c>
      <c r="K93" s="51">
        <v>42736</v>
      </c>
      <c r="L93" s="51">
        <v>43465</v>
      </c>
      <c r="M93" s="45">
        <f t="shared" si="1"/>
        <v>0.84695000053466796</v>
      </c>
      <c r="N93" s="46" t="s">
        <v>61</v>
      </c>
      <c r="O93" s="46" t="s">
        <v>62</v>
      </c>
      <c r="P93" s="46" t="s">
        <v>63</v>
      </c>
      <c r="Q93" s="43" t="s">
        <v>34</v>
      </c>
      <c r="R93" s="111">
        <v>121</v>
      </c>
      <c r="S93" s="3">
        <v>4435389.07</v>
      </c>
      <c r="T93" s="47">
        <v>0</v>
      </c>
      <c r="U93" s="47">
        <v>801506.93</v>
      </c>
      <c r="V93" s="47">
        <v>0</v>
      </c>
      <c r="W93" s="47">
        <v>0</v>
      </c>
      <c r="X93" s="47">
        <v>5236896</v>
      </c>
      <c r="Y93" s="48" t="s">
        <v>35</v>
      </c>
      <c r="Z93" s="4"/>
      <c r="AA93" s="49">
        <v>4287755.51</v>
      </c>
      <c r="AB93" s="50">
        <v>0</v>
      </c>
    </row>
    <row r="94" spans="1:28" ht="16.5" x14ac:dyDescent="0.25">
      <c r="A94" s="41">
        <v>123818</v>
      </c>
      <c r="B94" s="42" t="s">
        <v>29</v>
      </c>
      <c r="C94" s="43">
        <v>86</v>
      </c>
      <c r="D94" s="43" t="s">
        <v>30</v>
      </c>
      <c r="E94" s="43" t="s">
        <v>11921</v>
      </c>
      <c r="F94" s="44">
        <v>155</v>
      </c>
      <c r="G94" s="41">
        <v>123818</v>
      </c>
      <c r="H94" s="43" t="s">
        <v>8519</v>
      </c>
      <c r="I94" s="43" t="s">
        <v>10064</v>
      </c>
      <c r="J94" s="1" t="s">
        <v>157</v>
      </c>
      <c r="K94" s="51">
        <v>43252</v>
      </c>
      <c r="L94" s="51">
        <v>44377</v>
      </c>
      <c r="M94" s="45">
        <f t="shared" si="1"/>
        <v>0.84695000961842892</v>
      </c>
      <c r="N94" s="46" t="s">
        <v>56</v>
      </c>
      <c r="O94" s="46" t="s">
        <v>57</v>
      </c>
      <c r="P94" s="46" t="s">
        <v>58</v>
      </c>
      <c r="Q94" s="43" t="s">
        <v>34</v>
      </c>
      <c r="R94" s="111">
        <v>121</v>
      </c>
      <c r="S94" s="3">
        <v>53581.42</v>
      </c>
      <c r="T94" s="47">
        <v>0</v>
      </c>
      <c r="U94" s="47">
        <v>9682.5499999999993</v>
      </c>
      <c r="V94" s="47">
        <v>0</v>
      </c>
      <c r="W94" s="47">
        <v>0</v>
      </c>
      <c r="X94" s="47">
        <v>63263.97</v>
      </c>
      <c r="Y94" s="48" t="s">
        <v>35</v>
      </c>
      <c r="Z94" s="4" t="s">
        <v>6878</v>
      </c>
      <c r="AA94" s="49">
        <v>41365.35</v>
      </c>
      <c r="AB94" s="50">
        <v>0</v>
      </c>
    </row>
    <row r="95" spans="1:28" ht="16.5" x14ac:dyDescent="0.25">
      <c r="A95" s="41">
        <v>121503</v>
      </c>
      <c r="B95" s="42" t="s">
        <v>29</v>
      </c>
      <c r="C95" s="43">
        <v>87</v>
      </c>
      <c r="D95" s="43" t="s">
        <v>30</v>
      </c>
      <c r="E95" s="43" t="s">
        <v>11921</v>
      </c>
      <c r="F95" s="44">
        <v>155</v>
      </c>
      <c r="G95" s="41">
        <v>121503</v>
      </c>
      <c r="H95" s="43" t="s">
        <v>8520</v>
      </c>
      <c r="I95" s="43" t="s">
        <v>10060</v>
      </c>
      <c r="J95" s="1" t="s">
        <v>158</v>
      </c>
      <c r="K95" s="51">
        <v>42736</v>
      </c>
      <c r="L95" s="51">
        <v>45291</v>
      </c>
      <c r="M95" s="45">
        <f t="shared" si="1"/>
        <v>0.84694999984224484</v>
      </c>
      <c r="N95" s="46" t="s">
        <v>39</v>
      </c>
      <c r="O95" s="46" t="s">
        <v>40</v>
      </c>
      <c r="P95" s="46" t="s">
        <v>41</v>
      </c>
      <c r="Q95" s="43" t="s">
        <v>34</v>
      </c>
      <c r="R95" s="111">
        <v>121</v>
      </c>
      <c r="S95" s="3">
        <v>31138831.57</v>
      </c>
      <c r="T95" s="47">
        <v>0</v>
      </c>
      <c r="U95" s="47">
        <v>5627012.4299999997</v>
      </c>
      <c r="V95" s="47">
        <v>0</v>
      </c>
      <c r="W95" s="47">
        <v>5330708.96</v>
      </c>
      <c r="X95" s="47">
        <v>42096552.960000001</v>
      </c>
      <c r="Y95" s="48" t="s">
        <v>45</v>
      </c>
      <c r="Z95" s="4"/>
      <c r="AA95" s="49">
        <v>19011831.350000001</v>
      </c>
      <c r="AB95" s="50">
        <v>0</v>
      </c>
    </row>
    <row r="96" spans="1:28" ht="15.75" x14ac:dyDescent="0.25">
      <c r="A96" s="78">
        <v>116431</v>
      </c>
      <c r="B96" s="42" t="s">
        <v>29</v>
      </c>
      <c r="C96" s="43">
        <v>88</v>
      </c>
      <c r="D96" s="43" t="s">
        <v>30</v>
      </c>
      <c r="E96" s="43" t="s">
        <v>11921</v>
      </c>
      <c r="F96" s="44">
        <v>155</v>
      </c>
      <c r="G96" s="78">
        <v>116431</v>
      </c>
      <c r="H96" s="43" t="s">
        <v>8473</v>
      </c>
      <c r="I96" s="43" t="s">
        <v>10062</v>
      </c>
      <c r="J96" s="1" t="s">
        <v>159</v>
      </c>
      <c r="K96" s="51">
        <v>42736</v>
      </c>
      <c r="L96" s="51">
        <v>44926</v>
      </c>
      <c r="M96" s="45">
        <f t="shared" si="1"/>
        <v>0.84695003031325755</v>
      </c>
      <c r="N96" s="46" t="s">
        <v>48</v>
      </c>
      <c r="O96" s="46" t="s">
        <v>49</v>
      </c>
      <c r="P96" s="46" t="s">
        <v>49</v>
      </c>
      <c r="Q96" s="43" t="s">
        <v>34</v>
      </c>
      <c r="R96" s="111">
        <v>121</v>
      </c>
      <c r="S96" s="3">
        <v>351428.33</v>
      </c>
      <c r="T96" s="47">
        <v>0</v>
      </c>
      <c r="U96" s="47">
        <v>63505.63</v>
      </c>
      <c r="V96" s="47">
        <v>0</v>
      </c>
      <c r="W96" s="47">
        <v>0</v>
      </c>
      <c r="X96" s="47">
        <v>414933.96</v>
      </c>
      <c r="Y96" s="48" t="s">
        <v>45</v>
      </c>
      <c r="Z96" s="4" t="s">
        <v>12394</v>
      </c>
      <c r="AA96" s="49">
        <v>129270.11</v>
      </c>
      <c r="AB96" s="50">
        <v>0</v>
      </c>
    </row>
    <row r="97" spans="1:28" ht="16.5" x14ac:dyDescent="0.25">
      <c r="A97" s="41">
        <v>122917</v>
      </c>
      <c r="B97" s="42" t="s">
        <v>29</v>
      </c>
      <c r="C97" s="43">
        <v>89</v>
      </c>
      <c r="D97" s="43" t="s">
        <v>30</v>
      </c>
      <c r="E97" s="43" t="s">
        <v>11921</v>
      </c>
      <c r="F97" s="44">
        <v>155</v>
      </c>
      <c r="G97" s="41">
        <v>122917</v>
      </c>
      <c r="H97" s="43" t="s">
        <v>8521</v>
      </c>
      <c r="I97" s="43" t="s">
        <v>10064</v>
      </c>
      <c r="J97" s="1" t="s">
        <v>160</v>
      </c>
      <c r="K97" s="51">
        <v>42736</v>
      </c>
      <c r="L97" s="51">
        <v>45291</v>
      </c>
      <c r="M97" s="45">
        <f t="shared" si="1"/>
        <v>0.84694999987689334</v>
      </c>
      <c r="N97" s="46" t="s">
        <v>56</v>
      </c>
      <c r="O97" s="46" t="s">
        <v>57</v>
      </c>
      <c r="P97" s="46" t="s">
        <v>58</v>
      </c>
      <c r="Q97" s="43" t="s">
        <v>34</v>
      </c>
      <c r="R97" s="111">
        <v>121</v>
      </c>
      <c r="S97" s="3">
        <v>39214908.049999997</v>
      </c>
      <c r="T97" s="47">
        <v>0</v>
      </c>
      <c r="U97" s="47">
        <v>7086417.9500000002</v>
      </c>
      <c r="V97" s="47">
        <v>0</v>
      </c>
      <c r="W97" s="47">
        <v>6857381</v>
      </c>
      <c r="X97" s="47">
        <v>53158707</v>
      </c>
      <c r="Y97" s="48" t="s">
        <v>45</v>
      </c>
      <c r="Z97" s="4"/>
      <c r="AA97" s="49">
        <v>19647576.709999997</v>
      </c>
      <c r="AB97" s="50">
        <v>0</v>
      </c>
    </row>
    <row r="98" spans="1:28" ht="16.5" x14ac:dyDescent="0.25">
      <c r="A98" s="41">
        <v>121794</v>
      </c>
      <c r="B98" s="42" t="s">
        <v>29</v>
      </c>
      <c r="C98" s="43">
        <v>90</v>
      </c>
      <c r="D98" s="43" t="s">
        <v>30</v>
      </c>
      <c r="E98" s="43" t="s">
        <v>11921</v>
      </c>
      <c r="F98" s="44">
        <v>155</v>
      </c>
      <c r="G98" s="41">
        <v>121794</v>
      </c>
      <c r="H98" s="43" t="s">
        <v>8464</v>
      </c>
      <c r="I98" s="43" t="s">
        <v>10064</v>
      </c>
      <c r="J98" s="1" t="s">
        <v>161</v>
      </c>
      <c r="K98" s="51">
        <v>43160</v>
      </c>
      <c r="L98" s="51">
        <v>44286</v>
      </c>
      <c r="M98" s="45">
        <f t="shared" si="1"/>
        <v>0.84694999440500041</v>
      </c>
      <c r="N98" s="46" t="s">
        <v>56</v>
      </c>
      <c r="O98" s="46" t="s">
        <v>57</v>
      </c>
      <c r="P98" s="46" t="s">
        <v>58</v>
      </c>
      <c r="Q98" s="43" t="s">
        <v>34</v>
      </c>
      <c r="R98" s="111">
        <v>121</v>
      </c>
      <c r="S98" s="3">
        <v>370871.78</v>
      </c>
      <c r="T98" s="47">
        <v>0</v>
      </c>
      <c r="U98" s="47">
        <v>67019.22</v>
      </c>
      <c r="V98" s="47">
        <v>0</v>
      </c>
      <c r="W98" s="47">
        <v>0</v>
      </c>
      <c r="X98" s="47">
        <v>437891</v>
      </c>
      <c r="Y98" s="48" t="s">
        <v>35</v>
      </c>
      <c r="Z98" s="4" t="s">
        <v>9941</v>
      </c>
      <c r="AA98" s="49">
        <v>81773.7</v>
      </c>
      <c r="AB98" s="50">
        <v>0</v>
      </c>
    </row>
    <row r="99" spans="1:28" ht="16.5" x14ac:dyDescent="0.25">
      <c r="A99" s="41">
        <v>115892</v>
      </c>
      <c r="B99" s="42" t="s">
        <v>29</v>
      </c>
      <c r="C99" s="43">
        <v>91</v>
      </c>
      <c r="D99" s="43" t="s">
        <v>30</v>
      </c>
      <c r="E99" s="43" t="s">
        <v>11921</v>
      </c>
      <c r="F99" s="44">
        <v>155</v>
      </c>
      <c r="G99" s="41">
        <v>115892</v>
      </c>
      <c r="H99" s="43" t="s">
        <v>8522</v>
      </c>
      <c r="I99" s="43" t="s">
        <v>10073</v>
      </c>
      <c r="J99" s="1" t="s">
        <v>162</v>
      </c>
      <c r="K99" s="51">
        <v>43040</v>
      </c>
      <c r="L99" s="51">
        <v>43677</v>
      </c>
      <c r="M99" s="45">
        <f t="shared" si="1"/>
        <v>0.84695041183431019</v>
      </c>
      <c r="N99" s="46" t="s">
        <v>121</v>
      </c>
      <c r="O99" s="46" t="s">
        <v>163</v>
      </c>
      <c r="P99" s="46" t="s">
        <v>164</v>
      </c>
      <c r="Q99" s="43" t="s">
        <v>34</v>
      </c>
      <c r="R99" s="111">
        <v>121</v>
      </c>
      <c r="S99" s="3">
        <v>117228.49</v>
      </c>
      <c r="T99" s="47">
        <v>0</v>
      </c>
      <c r="U99" s="47">
        <v>21183.97</v>
      </c>
      <c r="V99" s="47">
        <v>0</v>
      </c>
      <c r="W99" s="47">
        <v>0</v>
      </c>
      <c r="X99" s="47">
        <v>138412.46000000002</v>
      </c>
      <c r="Y99" s="48" t="s">
        <v>35</v>
      </c>
      <c r="Z99" s="4"/>
      <c r="AA99" s="49">
        <v>95957.27</v>
      </c>
      <c r="AB99" s="50">
        <v>0</v>
      </c>
    </row>
    <row r="100" spans="1:28" ht="15.75" x14ac:dyDescent="0.25">
      <c r="A100" s="78">
        <v>115891</v>
      </c>
      <c r="B100" s="42" t="s">
        <v>29</v>
      </c>
      <c r="C100" s="43">
        <v>92</v>
      </c>
      <c r="D100" s="43" t="s">
        <v>30</v>
      </c>
      <c r="E100" s="43" t="s">
        <v>11921</v>
      </c>
      <c r="F100" s="44">
        <v>155</v>
      </c>
      <c r="G100" s="78">
        <v>115891</v>
      </c>
      <c r="H100" s="43" t="s">
        <v>8523</v>
      </c>
      <c r="I100" s="43" t="s">
        <v>10081</v>
      </c>
      <c r="J100" s="1" t="s">
        <v>165</v>
      </c>
      <c r="K100" s="51">
        <v>43344</v>
      </c>
      <c r="L100" s="51">
        <v>45291</v>
      </c>
      <c r="M100" s="45">
        <f t="shared" si="1"/>
        <v>0.84694998919449094</v>
      </c>
      <c r="N100" s="46" t="s">
        <v>121</v>
      </c>
      <c r="O100" s="46" t="s">
        <v>163</v>
      </c>
      <c r="P100" s="46" t="s">
        <v>164</v>
      </c>
      <c r="Q100" s="43" t="s">
        <v>34</v>
      </c>
      <c r="R100" s="111">
        <v>121</v>
      </c>
      <c r="S100" s="3">
        <v>163033.13</v>
      </c>
      <c r="T100" s="47">
        <v>0</v>
      </c>
      <c r="U100" s="47">
        <v>29461.27</v>
      </c>
      <c r="V100" s="47">
        <v>0</v>
      </c>
      <c r="W100" s="47">
        <v>0</v>
      </c>
      <c r="X100" s="47">
        <v>192494.4</v>
      </c>
      <c r="Y100" s="48" t="s">
        <v>45</v>
      </c>
      <c r="Z100" s="4" t="s">
        <v>12395</v>
      </c>
      <c r="AA100" s="49">
        <v>12704.98</v>
      </c>
      <c r="AB100" s="50">
        <v>0</v>
      </c>
    </row>
    <row r="101" spans="1:28" ht="16.5" x14ac:dyDescent="0.25">
      <c r="A101" s="41">
        <v>123255</v>
      </c>
      <c r="B101" s="42" t="s">
        <v>29</v>
      </c>
      <c r="C101" s="43">
        <v>93</v>
      </c>
      <c r="D101" s="43" t="s">
        <v>30</v>
      </c>
      <c r="E101" s="43" t="s">
        <v>11921</v>
      </c>
      <c r="F101" s="44">
        <v>155</v>
      </c>
      <c r="G101" s="41">
        <v>123255</v>
      </c>
      <c r="H101" s="43" t="s">
        <v>8524</v>
      </c>
      <c r="I101" s="43" t="s">
        <v>10065</v>
      </c>
      <c r="J101" s="1" t="s">
        <v>166</v>
      </c>
      <c r="K101" s="51">
        <v>42736</v>
      </c>
      <c r="L101" s="51">
        <v>43465</v>
      </c>
      <c r="M101" s="45">
        <f t="shared" si="1"/>
        <v>0.84695002093725735</v>
      </c>
      <c r="N101" s="46" t="s">
        <v>61</v>
      </c>
      <c r="O101" s="46" t="s">
        <v>62</v>
      </c>
      <c r="P101" s="46" t="s">
        <v>63</v>
      </c>
      <c r="Q101" s="43" t="s">
        <v>34</v>
      </c>
      <c r="R101" s="111">
        <v>121</v>
      </c>
      <c r="S101" s="3">
        <v>499984.41</v>
      </c>
      <c r="T101" s="47">
        <v>0</v>
      </c>
      <c r="U101" s="47">
        <v>90350.79</v>
      </c>
      <c r="V101" s="47">
        <v>0</v>
      </c>
      <c r="W101" s="47">
        <v>0</v>
      </c>
      <c r="X101" s="47">
        <v>590335.19999999995</v>
      </c>
      <c r="Y101" s="48" t="s">
        <v>35</v>
      </c>
      <c r="Z101" s="4"/>
      <c r="AA101" s="49">
        <v>429834.94999999995</v>
      </c>
      <c r="AB101" s="50">
        <v>0</v>
      </c>
    </row>
    <row r="102" spans="1:28" ht="16.5" x14ac:dyDescent="0.25">
      <c r="A102" s="41">
        <v>123579</v>
      </c>
      <c r="B102" s="42" t="s">
        <v>29</v>
      </c>
      <c r="C102" s="43">
        <v>94</v>
      </c>
      <c r="D102" s="43" t="s">
        <v>30</v>
      </c>
      <c r="E102" s="43" t="s">
        <v>11921</v>
      </c>
      <c r="F102" s="44">
        <v>155</v>
      </c>
      <c r="G102" s="41">
        <v>123579</v>
      </c>
      <c r="H102" s="43" t="s">
        <v>8525</v>
      </c>
      <c r="I102" s="43" t="s">
        <v>10065</v>
      </c>
      <c r="J102" s="1" t="s">
        <v>167</v>
      </c>
      <c r="K102" s="51">
        <v>42736</v>
      </c>
      <c r="L102" s="51">
        <v>43465</v>
      </c>
      <c r="M102" s="45">
        <f t="shared" si="1"/>
        <v>0.84694999047891084</v>
      </c>
      <c r="N102" s="46" t="s">
        <v>61</v>
      </c>
      <c r="O102" s="46" t="s">
        <v>62</v>
      </c>
      <c r="P102" s="46" t="s">
        <v>63</v>
      </c>
      <c r="Q102" s="43" t="s">
        <v>34</v>
      </c>
      <c r="R102" s="111">
        <v>121</v>
      </c>
      <c r="S102" s="3">
        <v>355820.63</v>
      </c>
      <c r="T102" s="47">
        <v>0</v>
      </c>
      <c r="U102" s="47">
        <v>64299.37</v>
      </c>
      <c r="V102" s="47">
        <v>0</v>
      </c>
      <c r="W102" s="47">
        <v>0</v>
      </c>
      <c r="X102" s="47">
        <v>420120</v>
      </c>
      <c r="Y102" s="48" t="s">
        <v>35</v>
      </c>
      <c r="Z102" s="4"/>
      <c r="AA102" s="49">
        <v>120883.38999999998</v>
      </c>
      <c r="AB102" s="50">
        <v>0</v>
      </c>
    </row>
    <row r="103" spans="1:28" ht="16.5" x14ac:dyDescent="0.25">
      <c r="A103" s="52">
        <v>115893</v>
      </c>
      <c r="B103" s="42" t="s">
        <v>29</v>
      </c>
      <c r="C103" s="43">
        <v>95</v>
      </c>
      <c r="D103" s="43" t="s">
        <v>30</v>
      </c>
      <c r="E103" s="43" t="s">
        <v>11921</v>
      </c>
      <c r="F103" s="44">
        <v>155</v>
      </c>
      <c r="G103" s="52">
        <v>115893</v>
      </c>
      <c r="H103" s="43" t="s">
        <v>8526</v>
      </c>
      <c r="I103" s="43" t="s">
        <v>10073</v>
      </c>
      <c r="J103" s="1" t="s">
        <v>168</v>
      </c>
      <c r="K103" s="51">
        <v>43101</v>
      </c>
      <c r="L103" s="51">
        <v>44196</v>
      </c>
      <c r="M103" s="45">
        <f t="shared" si="1"/>
        <v>0.8469500535529787</v>
      </c>
      <c r="N103" s="46" t="s">
        <v>169</v>
      </c>
      <c r="O103" s="46" t="s">
        <v>170</v>
      </c>
      <c r="P103" s="46" t="s">
        <v>171</v>
      </c>
      <c r="Q103" s="43" t="s">
        <v>34</v>
      </c>
      <c r="R103" s="111" t="s">
        <v>172</v>
      </c>
      <c r="S103" s="3">
        <v>783318.01</v>
      </c>
      <c r="T103" s="47">
        <v>0</v>
      </c>
      <c r="U103" s="47">
        <v>141551.18</v>
      </c>
      <c r="V103" s="47">
        <v>0</v>
      </c>
      <c r="W103" s="47">
        <v>0</v>
      </c>
      <c r="X103" s="47">
        <v>924869.19</v>
      </c>
      <c r="Y103" s="48" t="s">
        <v>35</v>
      </c>
      <c r="Z103" s="4"/>
      <c r="AA103" s="49">
        <v>159788.19</v>
      </c>
      <c r="AB103" s="50">
        <v>0</v>
      </c>
    </row>
    <row r="104" spans="1:28" ht="16.5" x14ac:dyDescent="0.25">
      <c r="A104" s="41">
        <v>120190</v>
      </c>
      <c r="B104" s="42" t="s">
        <v>29</v>
      </c>
      <c r="C104" s="43">
        <v>96</v>
      </c>
      <c r="D104" s="43" t="s">
        <v>30</v>
      </c>
      <c r="E104" s="43" t="s">
        <v>11921</v>
      </c>
      <c r="F104" s="44">
        <v>155</v>
      </c>
      <c r="G104" s="41">
        <v>120190</v>
      </c>
      <c r="H104" s="43" t="s">
        <v>8527</v>
      </c>
      <c r="I104" s="43" t="s">
        <v>10077</v>
      </c>
      <c r="J104" s="1" t="s">
        <v>173</v>
      </c>
      <c r="K104" s="51">
        <v>42489</v>
      </c>
      <c r="L104" s="51">
        <v>44012</v>
      </c>
      <c r="M104" s="45">
        <f t="shared" si="1"/>
        <v>0.84694998588287218</v>
      </c>
      <c r="N104" s="46" t="s">
        <v>174</v>
      </c>
      <c r="O104" s="46" t="s">
        <v>163</v>
      </c>
      <c r="P104" s="46" t="s">
        <v>164</v>
      </c>
      <c r="Q104" s="43" t="s">
        <v>34</v>
      </c>
      <c r="R104" s="111">
        <v>121</v>
      </c>
      <c r="S104" s="3">
        <v>237668.2</v>
      </c>
      <c r="T104" s="47">
        <v>0</v>
      </c>
      <c r="U104" s="47">
        <v>42948.37</v>
      </c>
      <c r="V104" s="47">
        <v>0</v>
      </c>
      <c r="W104" s="47">
        <v>0</v>
      </c>
      <c r="X104" s="47">
        <v>280616.57</v>
      </c>
      <c r="Y104" s="48" t="s">
        <v>35</v>
      </c>
      <c r="Z104" s="4"/>
      <c r="AA104" s="49">
        <v>441.35</v>
      </c>
      <c r="AB104" s="50">
        <v>0</v>
      </c>
    </row>
    <row r="105" spans="1:28" ht="16.5" x14ac:dyDescent="0.25">
      <c r="A105" s="41">
        <v>124966</v>
      </c>
      <c r="B105" s="42" t="s">
        <v>29</v>
      </c>
      <c r="C105" s="43">
        <v>97</v>
      </c>
      <c r="D105" s="43" t="s">
        <v>30</v>
      </c>
      <c r="E105" s="43" t="s">
        <v>11921</v>
      </c>
      <c r="F105" s="44">
        <v>155</v>
      </c>
      <c r="G105" s="41">
        <v>124966</v>
      </c>
      <c r="H105" s="43" t="s">
        <v>175</v>
      </c>
      <c r="I105" s="43" t="s">
        <v>10060</v>
      </c>
      <c r="J105" s="1" t="s">
        <v>175</v>
      </c>
      <c r="K105" s="51">
        <v>43405</v>
      </c>
      <c r="L105" s="51">
        <v>44561</v>
      </c>
      <c r="M105" s="45">
        <f t="shared" si="1"/>
        <v>0.84694999779429725</v>
      </c>
      <c r="N105" s="46" t="s">
        <v>176</v>
      </c>
      <c r="O105" s="46" t="s">
        <v>40</v>
      </c>
      <c r="P105" s="46" t="s">
        <v>41</v>
      </c>
      <c r="Q105" s="43" t="s">
        <v>34</v>
      </c>
      <c r="R105" s="111">
        <v>121</v>
      </c>
      <c r="S105" s="3">
        <v>3616917.76</v>
      </c>
      <c r="T105" s="47">
        <v>0</v>
      </c>
      <c r="U105" s="47">
        <v>653603.25</v>
      </c>
      <c r="V105" s="47">
        <v>0</v>
      </c>
      <c r="W105" s="47">
        <v>0</v>
      </c>
      <c r="X105" s="47">
        <v>4270521.01</v>
      </c>
      <c r="Y105" s="48" t="s">
        <v>35</v>
      </c>
      <c r="Z105" s="4" t="s">
        <v>7316</v>
      </c>
      <c r="AA105" s="49">
        <v>0</v>
      </c>
      <c r="AB105" s="50">
        <v>0</v>
      </c>
    </row>
    <row r="106" spans="1:28" s="136" customFormat="1" ht="16.5" x14ac:dyDescent="0.3">
      <c r="A106" s="121">
        <v>126658</v>
      </c>
      <c r="B106" s="122" t="s">
        <v>29</v>
      </c>
      <c r="C106" s="123">
        <v>98</v>
      </c>
      <c r="D106" s="123" t="s">
        <v>30</v>
      </c>
      <c r="E106" s="123" t="s">
        <v>11921</v>
      </c>
      <c r="F106" s="124">
        <v>155</v>
      </c>
      <c r="G106" s="121">
        <v>126658</v>
      </c>
      <c r="H106" s="123" t="s">
        <v>177</v>
      </c>
      <c r="I106" s="123" t="s">
        <v>10065</v>
      </c>
      <c r="J106" s="125" t="s">
        <v>177</v>
      </c>
      <c r="K106" s="126">
        <v>43403</v>
      </c>
      <c r="L106" s="126">
        <v>43496</v>
      </c>
      <c r="M106" s="127">
        <f t="shared" si="1"/>
        <v>0.84694991129789721</v>
      </c>
      <c r="N106" s="128" t="s">
        <v>61</v>
      </c>
      <c r="O106" s="128" t="s">
        <v>178</v>
      </c>
      <c r="P106" s="128" t="s">
        <v>178</v>
      </c>
      <c r="Q106" s="123" t="s">
        <v>34</v>
      </c>
      <c r="R106" s="129" t="s">
        <v>172</v>
      </c>
      <c r="S106" s="130">
        <v>131570.12</v>
      </c>
      <c r="T106" s="131">
        <v>0</v>
      </c>
      <c r="U106" s="131">
        <v>23775.69</v>
      </c>
      <c r="V106" s="131">
        <v>0</v>
      </c>
      <c r="W106" s="131">
        <v>0</v>
      </c>
      <c r="X106" s="131">
        <v>155345.81</v>
      </c>
      <c r="Y106" s="137" t="s">
        <v>147</v>
      </c>
      <c r="Z106" s="133"/>
      <c r="AA106" s="134">
        <v>0</v>
      </c>
      <c r="AB106" s="135">
        <v>0</v>
      </c>
    </row>
    <row r="107" spans="1:28" ht="16.5" x14ac:dyDescent="0.25">
      <c r="A107" s="41">
        <v>125486</v>
      </c>
      <c r="B107" s="42" t="s">
        <v>29</v>
      </c>
      <c r="C107" s="43">
        <v>99</v>
      </c>
      <c r="D107" s="43" t="s">
        <v>30</v>
      </c>
      <c r="E107" s="43" t="s">
        <v>11921</v>
      </c>
      <c r="F107" s="44">
        <v>155</v>
      </c>
      <c r="G107" s="41">
        <v>125486</v>
      </c>
      <c r="H107" s="43" t="s">
        <v>8528</v>
      </c>
      <c r="I107" s="43" t="s">
        <v>10078</v>
      </c>
      <c r="J107" s="1" t="s">
        <v>179</v>
      </c>
      <c r="K107" s="51">
        <v>43283</v>
      </c>
      <c r="L107" s="51">
        <v>44686</v>
      </c>
      <c r="M107" s="45">
        <f t="shared" si="1"/>
        <v>0.84694999930663151</v>
      </c>
      <c r="N107" s="46" t="s">
        <v>180</v>
      </c>
      <c r="O107" s="46" t="s">
        <v>163</v>
      </c>
      <c r="P107" s="46" t="s">
        <v>164</v>
      </c>
      <c r="Q107" s="43" t="s">
        <v>34</v>
      </c>
      <c r="R107" s="111">
        <v>123</v>
      </c>
      <c r="S107" s="3">
        <v>3944836.31</v>
      </c>
      <c r="T107" s="47">
        <v>0</v>
      </c>
      <c r="U107" s="47">
        <v>712860.5</v>
      </c>
      <c r="V107" s="47">
        <v>0</v>
      </c>
      <c r="W107" s="47">
        <v>0</v>
      </c>
      <c r="X107" s="47">
        <v>4657696.8099999996</v>
      </c>
      <c r="Y107" s="48" t="s">
        <v>45</v>
      </c>
      <c r="Z107" s="4" t="s">
        <v>9271</v>
      </c>
      <c r="AA107" s="49">
        <v>3692961.5</v>
      </c>
      <c r="AB107" s="50">
        <v>0</v>
      </c>
    </row>
    <row r="108" spans="1:28" ht="16.5" x14ac:dyDescent="0.25">
      <c r="A108" s="41">
        <v>123662</v>
      </c>
      <c r="B108" s="42" t="s">
        <v>29</v>
      </c>
      <c r="C108" s="43">
        <v>100</v>
      </c>
      <c r="D108" s="43" t="s">
        <v>30</v>
      </c>
      <c r="E108" s="43" t="s">
        <v>11921</v>
      </c>
      <c r="F108" s="44">
        <v>155</v>
      </c>
      <c r="G108" s="41">
        <v>123662</v>
      </c>
      <c r="H108" s="43" t="s">
        <v>181</v>
      </c>
      <c r="I108" s="43" t="s">
        <v>10066</v>
      </c>
      <c r="J108" s="1" t="s">
        <v>181</v>
      </c>
      <c r="K108" s="51">
        <v>43425</v>
      </c>
      <c r="L108" s="51">
        <v>43830</v>
      </c>
      <c r="M108" s="45">
        <f t="shared" si="1"/>
        <v>0.84695000436071866</v>
      </c>
      <c r="N108" s="46" t="s">
        <v>69</v>
      </c>
      <c r="O108" s="46" t="s">
        <v>70</v>
      </c>
      <c r="P108" s="46" t="s">
        <v>182</v>
      </c>
      <c r="Q108" s="43" t="s">
        <v>34</v>
      </c>
      <c r="R108" s="111">
        <v>121</v>
      </c>
      <c r="S108" s="3">
        <v>2486048.96</v>
      </c>
      <c r="T108" s="47">
        <v>0</v>
      </c>
      <c r="U108" s="47">
        <v>449247.04</v>
      </c>
      <c r="V108" s="47">
        <v>0</v>
      </c>
      <c r="W108" s="47">
        <v>0</v>
      </c>
      <c r="X108" s="47">
        <v>2935296</v>
      </c>
      <c r="Y108" s="48" t="s">
        <v>35</v>
      </c>
      <c r="Z108" s="4" t="s">
        <v>183</v>
      </c>
      <c r="AA108" s="49">
        <v>1200226.3999999999</v>
      </c>
      <c r="AB108" s="50">
        <v>0</v>
      </c>
    </row>
    <row r="109" spans="1:28" ht="16.5" x14ac:dyDescent="0.25">
      <c r="A109" s="41">
        <v>124558</v>
      </c>
      <c r="B109" s="42" t="s">
        <v>29</v>
      </c>
      <c r="C109" s="43">
        <v>101</v>
      </c>
      <c r="D109" s="43" t="s">
        <v>30</v>
      </c>
      <c r="E109" s="43" t="s">
        <v>11921</v>
      </c>
      <c r="F109" s="44">
        <v>155</v>
      </c>
      <c r="G109" s="41">
        <v>124558</v>
      </c>
      <c r="H109" s="43" t="s">
        <v>184</v>
      </c>
      <c r="I109" s="43" t="s">
        <v>10066</v>
      </c>
      <c r="J109" s="1" t="s">
        <v>184</v>
      </c>
      <c r="K109" s="51">
        <v>43374</v>
      </c>
      <c r="L109" s="51">
        <v>43498</v>
      </c>
      <c r="M109" s="45">
        <f t="shared" si="1"/>
        <v>0.84694999973918805</v>
      </c>
      <c r="N109" s="46" t="s">
        <v>69</v>
      </c>
      <c r="O109" s="46" t="s">
        <v>70</v>
      </c>
      <c r="P109" s="46" t="s">
        <v>182</v>
      </c>
      <c r="Q109" s="43" t="s">
        <v>34</v>
      </c>
      <c r="R109" s="111">
        <v>121</v>
      </c>
      <c r="S109" s="3">
        <v>129894.35</v>
      </c>
      <c r="T109" s="47">
        <v>0</v>
      </c>
      <c r="U109" s="47">
        <v>23472.85</v>
      </c>
      <c r="V109" s="47">
        <v>0</v>
      </c>
      <c r="W109" s="47">
        <v>0</v>
      </c>
      <c r="X109" s="47">
        <v>153367.20000000001</v>
      </c>
      <c r="Y109" s="48" t="s">
        <v>35</v>
      </c>
      <c r="Z109" s="4"/>
      <c r="AA109" s="49">
        <v>129894.35</v>
      </c>
      <c r="AB109" s="50">
        <v>0</v>
      </c>
    </row>
    <row r="110" spans="1:28" ht="16.5" x14ac:dyDescent="0.25">
      <c r="A110" s="41">
        <v>126374</v>
      </c>
      <c r="B110" s="42" t="s">
        <v>29</v>
      </c>
      <c r="C110" s="43">
        <v>102</v>
      </c>
      <c r="D110" s="43" t="s">
        <v>30</v>
      </c>
      <c r="E110" s="43" t="s">
        <v>11921</v>
      </c>
      <c r="F110" s="44">
        <v>155</v>
      </c>
      <c r="G110" s="41">
        <v>126374</v>
      </c>
      <c r="H110" s="43" t="s">
        <v>8529</v>
      </c>
      <c r="I110" s="43" t="s">
        <v>10064</v>
      </c>
      <c r="J110" s="1" t="s">
        <v>185</v>
      </c>
      <c r="K110" s="51">
        <v>43374</v>
      </c>
      <c r="L110" s="51">
        <v>44377</v>
      </c>
      <c r="M110" s="45">
        <f t="shared" si="1"/>
        <v>0.84695005708299975</v>
      </c>
      <c r="N110" s="46" t="s">
        <v>56</v>
      </c>
      <c r="O110" s="46" t="s">
        <v>186</v>
      </c>
      <c r="P110" s="46" t="s">
        <v>186</v>
      </c>
      <c r="Q110" s="43" t="s">
        <v>34</v>
      </c>
      <c r="R110" s="111">
        <v>121</v>
      </c>
      <c r="S110" s="3">
        <v>53072.55</v>
      </c>
      <c r="T110" s="47">
        <v>0</v>
      </c>
      <c r="U110" s="47">
        <v>9590.59</v>
      </c>
      <c r="V110" s="47">
        <v>0</v>
      </c>
      <c r="W110" s="47">
        <v>0</v>
      </c>
      <c r="X110" s="47">
        <v>62663.14</v>
      </c>
      <c r="Y110" s="48" t="s">
        <v>35</v>
      </c>
      <c r="Z110" s="4" t="s">
        <v>6879</v>
      </c>
      <c r="AA110" s="49">
        <v>47479.250000000007</v>
      </c>
      <c r="AB110" s="50">
        <v>0</v>
      </c>
    </row>
    <row r="111" spans="1:28" ht="16.5" x14ac:dyDescent="0.25">
      <c r="A111" s="41">
        <v>123704</v>
      </c>
      <c r="B111" s="42" t="s">
        <v>29</v>
      </c>
      <c r="C111" s="43">
        <v>103</v>
      </c>
      <c r="D111" s="43" t="s">
        <v>30</v>
      </c>
      <c r="E111" s="43" t="s">
        <v>11921</v>
      </c>
      <c r="F111" s="44">
        <v>155</v>
      </c>
      <c r="G111" s="41">
        <v>123704</v>
      </c>
      <c r="H111" s="43" t="s">
        <v>187</v>
      </c>
      <c r="I111" s="43" t="s">
        <v>10073</v>
      </c>
      <c r="J111" s="1" t="s">
        <v>187</v>
      </c>
      <c r="K111" s="51">
        <v>43418</v>
      </c>
      <c r="L111" s="51">
        <v>44148</v>
      </c>
      <c r="M111" s="45">
        <f t="shared" si="1"/>
        <v>0.84694999990841224</v>
      </c>
      <c r="N111" s="46" t="s">
        <v>188</v>
      </c>
      <c r="O111" s="46" t="s">
        <v>170</v>
      </c>
      <c r="P111" s="46" t="s">
        <v>171</v>
      </c>
      <c r="Q111" s="43" t="s">
        <v>34</v>
      </c>
      <c r="R111" s="111">
        <v>122</v>
      </c>
      <c r="S111" s="3">
        <v>20173227.780000001</v>
      </c>
      <c r="T111" s="47">
        <v>0</v>
      </c>
      <c r="U111" s="47">
        <v>3645448.39</v>
      </c>
      <c r="V111" s="47">
        <v>0</v>
      </c>
      <c r="W111" s="47">
        <v>0</v>
      </c>
      <c r="X111" s="47">
        <v>23818676.170000002</v>
      </c>
      <c r="Y111" s="48" t="s">
        <v>35</v>
      </c>
      <c r="Z111" s="4"/>
      <c r="AA111" s="49">
        <v>19323029.530000001</v>
      </c>
      <c r="AB111" s="50">
        <v>0</v>
      </c>
    </row>
    <row r="112" spans="1:28" ht="16.5" x14ac:dyDescent="0.25">
      <c r="A112" s="41">
        <v>124962</v>
      </c>
      <c r="B112" s="42" t="s">
        <v>29</v>
      </c>
      <c r="C112" s="43">
        <v>104</v>
      </c>
      <c r="D112" s="43" t="s">
        <v>30</v>
      </c>
      <c r="E112" s="43" t="s">
        <v>11921</v>
      </c>
      <c r="F112" s="44">
        <v>155</v>
      </c>
      <c r="G112" s="41">
        <v>124962</v>
      </c>
      <c r="H112" s="43" t="s">
        <v>8530</v>
      </c>
      <c r="I112" s="43" t="s">
        <v>10060</v>
      </c>
      <c r="J112" s="1" t="s">
        <v>189</v>
      </c>
      <c r="K112" s="51">
        <v>43440</v>
      </c>
      <c r="L112" s="51">
        <v>44109</v>
      </c>
      <c r="M112" s="45">
        <f t="shared" si="1"/>
        <v>0.84694999940978744</v>
      </c>
      <c r="N112" s="46" t="s">
        <v>39</v>
      </c>
      <c r="O112" s="46" t="s">
        <v>40</v>
      </c>
      <c r="P112" s="46" t="s">
        <v>41</v>
      </c>
      <c r="Q112" s="43" t="s">
        <v>34</v>
      </c>
      <c r="R112" s="111">
        <v>121</v>
      </c>
      <c r="S112" s="3">
        <v>4591973.18</v>
      </c>
      <c r="T112" s="47">
        <v>0</v>
      </c>
      <c r="U112" s="47">
        <v>829802.82</v>
      </c>
      <c r="V112" s="47">
        <v>0</v>
      </c>
      <c r="W112" s="47">
        <v>0</v>
      </c>
      <c r="X112" s="47">
        <v>5421776</v>
      </c>
      <c r="Y112" s="48" t="s">
        <v>35</v>
      </c>
      <c r="Z112" s="4" t="s">
        <v>190</v>
      </c>
      <c r="AA112" s="49">
        <v>4377850.67</v>
      </c>
      <c r="AB112" s="50">
        <v>0</v>
      </c>
    </row>
    <row r="113" spans="1:28" ht="16.5" x14ac:dyDescent="0.25">
      <c r="A113" s="41">
        <v>125647</v>
      </c>
      <c r="B113" s="42" t="s">
        <v>29</v>
      </c>
      <c r="C113" s="43">
        <v>105</v>
      </c>
      <c r="D113" s="43" t="s">
        <v>30</v>
      </c>
      <c r="E113" s="43" t="s">
        <v>11921</v>
      </c>
      <c r="F113" s="44">
        <v>155</v>
      </c>
      <c r="G113" s="41">
        <v>125647</v>
      </c>
      <c r="H113" s="43" t="s">
        <v>8531</v>
      </c>
      <c r="I113" s="43" t="s">
        <v>10064</v>
      </c>
      <c r="J113" s="1" t="s">
        <v>191</v>
      </c>
      <c r="K113" s="51">
        <v>43466</v>
      </c>
      <c r="L113" s="51">
        <v>45291</v>
      </c>
      <c r="M113" s="45">
        <f t="shared" si="1"/>
        <v>0.84695000100663453</v>
      </c>
      <c r="N113" s="46" t="s">
        <v>56</v>
      </c>
      <c r="O113" s="46" t="s">
        <v>192</v>
      </c>
      <c r="P113" s="46" t="s">
        <v>192</v>
      </c>
      <c r="Q113" s="43" t="s">
        <v>34</v>
      </c>
      <c r="R113" s="111">
        <v>121</v>
      </c>
      <c r="S113" s="3">
        <v>9423321.5500000007</v>
      </c>
      <c r="T113" s="47">
        <v>0</v>
      </c>
      <c r="U113" s="47">
        <v>1702862.45</v>
      </c>
      <c r="V113" s="47">
        <v>0</v>
      </c>
      <c r="W113" s="47">
        <v>1818050.7</v>
      </c>
      <c r="X113" s="47">
        <v>12944234.699999999</v>
      </c>
      <c r="Y113" s="48" t="s">
        <v>45</v>
      </c>
      <c r="Z113" s="4" t="s">
        <v>193</v>
      </c>
      <c r="AA113" s="49">
        <v>3971953.31</v>
      </c>
      <c r="AB113" s="50">
        <v>0</v>
      </c>
    </row>
    <row r="114" spans="1:28" ht="16.5" x14ac:dyDescent="0.25">
      <c r="A114" s="41">
        <v>126960</v>
      </c>
      <c r="B114" s="42" t="s">
        <v>29</v>
      </c>
      <c r="C114" s="43">
        <v>106</v>
      </c>
      <c r="D114" s="43" t="s">
        <v>30</v>
      </c>
      <c r="E114" s="43" t="s">
        <v>11921</v>
      </c>
      <c r="F114" s="44">
        <v>155</v>
      </c>
      <c r="G114" s="41">
        <v>126960</v>
      </c>
      <c r="H114" s="43" t="s">
        <v>194</v>
      </c>
      <c r="I114" s="43" t="s">
        <v>10066</v>
      </c>
      <c r="J114" s="1" t="s">
        <v>194</v>
      </c>
      <c r="K114" s="51">
        <v>42736</v>
      </c>
      <c r="L114" s="51">
        <v>43465</v>
      </c>
      <c r="M114" s="45">
        <f t="shared" si="1"/>
        <v>0.84694996599109695</v>
      </c>
      <c r="N114" s="46" t="s">
        <v>69</v>
      </c>
      <c r="O114" s="46" t="s">
        <v>70</v>
      </c>
      <c r="P114" s="46" t="s">
        <v>71</v>
      </c>
      <c r="Q114" s="43" t="s">
        <v>34</v>
      </c>
      <c r="R114" s="111">
        <v>121</v>
      </c>
      <c r="S114" s="3">
        <v>342327.25</v>
      </c>
      <c r="T114" s="47">
        <v>0</v>
      </c>
      <c r="U114" s="47">
        <v>61861.03</v>
      </c>
      <c r="V114" s="47">
        <v>0</v>
      </c>
      <c r="W114" s="47">
        <v>0</v>
      </c>
      <c r="X114" s="47">
        <v>404188.28</v>
      </c>
      <c r="Y114" s="48" t="s">
        <v>35</v>
      </c>
      <c r="Z114" s="4"/>
      <c r="AA114" s="49">
        <v>291000.2</v>
      </c>
      <c r="AB114" s="50">
        <v>0</v>
      </c>
    </row>
    <row r="115" spans="1:28" ht="16.5" x14ac:dyDescent="0.25">
      <c r="A115" s="41">
        <v>126961</v>
      </c>
      <c r="B115" s="42" t="s">
        <v>29</v>
      </c>
      <c r="C115" s="43">
        <v>107</v>
      </c>
      <c r="D115" s="43" t="s">
        <v>30</v>
      </c>
      <c r="E115" s="43" t="s">
        <v>11921</v>
      </c>
      <c r="F115" s="44">
        <v>155</v>
      </c>
      <c r="G115" s="41">
        <v>126961</v>
      </c>
      <c r="H115" s="43" t="s">
        <v>195</v>
      </c>
      <c r="I115" s="43" t="s">
        <v>10066</v>
      </c>
      <c r="J115" s="1" t="s">
        <v>195</v>
      </c>
      <c r="K115" s="51">
        <v>42736</v>
      </c>
      <c r="L115" s="51">
        <v>43465</v>
      </c>
      <c r="M115" s="45">
        <f t="shared" si="1"/>
        <v>0.84695000921738139</v>
      </c>
      <c r="N115" s="46" t="s">
        <v>69</v>
      </c>
      <c r="O115" s="46" t="s">
        <v>70</v>
      </c>
      <c r="P115" s="46" t="s">
        <v>71</v>
      </c>
      <c r="Q115" s="43" t="s">
        <v>34</v>
      </c>
      <c r="R115" s="111">
        <v>121</v>
      </c>
      <c r="S115" s="3">
        <v>148717.79</v>
      </c>
      <c r="T115" s="47">
        <v>0</v>
      </c>
      <c r="U115" s="47">
        <v>26874.38</v>
      </c>
      <c r="V115" s="47">
        <v>0</v>
      </c>
      <c r="W115" s="47">
        <v>0</v>
      </c>
      <c r="X115" s="47">
        <v>175592.17</v>
      </c>
      <c r="Y115" s="48" t="s">
        <v>35</v>
      </c>
      <c r="Z115" s="4"/>
      <c r="AA115" s="49">
        <v>95557.38</v>
      </c>
      <c r="AB115" s="50">
        <v>0</v>
      </c>
    </row>
    <row r="116" spans="1:28" ht="15.75" x14ac:dyDescent="0.25">
      <c r="A116" s="6">
        <v>126944</v>
      </c>
      <c r="B116" s="42" t="s">
        <v>29</v>
      </c>
      <c r="C116" s="43">
        <v>108</v>
      </c>
      <c r="D116" s="43" t="s">
        <v>30</v>
      </c>
      <c r="E116" s="43" t="s">
        <v>11921</v>
      </c>
      <c r="F116" s="44">
        <v>155</v>
      </c>
      <c r="G116" s="6">
        <v>126944</v>
      </c>
      <c r="H116" s="43" t="s">
        <v>8532</v>
      </c>
      <c r="I116" s="43" t="s">
        <v>10079</v>
      </c>
      <c r="J116" s="1" t="s">
        <v>196</v>
      </c>
      <c r="K116" s="51">
        <v>43444</v>
      </c>
      <c r="L116" s="51">
        <v>45077</v>
      </c>
      <c r="M116" s="45">
        <f t="shared" si="1"/>
        <v>0.84695000167649781</v>
      </c>
      <c r="N116" s="46" t="s">
        <v>197</v>
      </c>
      <c r="O116" s="46" t="s">
        <v>33</v>
      </c>
      <c r="P116" s="46" t="s">
        <v>33</v>
      </c>
      <c r="Q116" s="43" t="s">
        <v>34</v>
      </c>
      <c r="R116" s="111">
        <v>121</v>
      </c>
      <c r="S116" s="3">
        <v>8343213.25</v>
      </c>
      <c r="T116" s="47">
        <v>0</v>
      </c>
      <c r="U116" s="47">
        <v>1507679.05</v>
      </c>
      <c r="V116" s="47">
        <v>0</v>
      </c>
      <c r="W116" s="47">
        <v>0</v>
      </c>
      <c r="X116" s="47">
        <v>9850892.3000000007</v>
      </c>
      <c r="Y116" s="48" t="s">
        <v>45</v>
      </c>
      <c r="Z116" s="4" t="s">
        <v>198</v>
      </c>
      <c r="AA116" s="49">
        <v>3395000.72</v>
      </c>
      <c r="AB116" s="50">
        <v>0</v>
      </c>
    </row>
    <row r="117" spans="1:28" ht="16.5" x14ac:dyDescent="0.25">
      <c r="A117" s="41">
        <v>128382</v>
      </c>
      <c r="B117" s="42" t="s">
        <v>29</v>
      </c>
      <c r="C117" s="43">
        <v>109</v>
      </c>
      <c r="D117" s="43" t="s">
        <v>30</v>
      </c>
      <c r="E117" s="43" t="s">
        <v>11921</v>
      </c>
      <c r="F117" s="44">
        <v>155</v>
      </c>
      <c r="G117" s="41">
        <v>128382</v>
      </c>
      <c r="H117" s="43" t="s">
        <v>199</v>
      </c>
      <c r="I117" s="43" t="s">
        <v>10059</v>
      </c>
      <c r="J117" s="1" t="s">
        <v>199</v>
      </c>
      <c r="K117" s="2">
        <v>43497</v>
      </c>
      <c r="L117" s="2">
        <v>44620</v>
      </c>
      <c r="M117" s="45">
        <f t="shared" si="1"/>
        <v>0.84694999246157388</v>
      </c>
      <c r="N117" s="46" t="s">
        <v>197</v>
      </c>
      <c r="O117" s="46" t="s">
        <v>33</v>
      </c>
      <c r="P117" s="46" t="s">
        <v>33</v>
      </c>
      <c r="Q117" s="43" t="s">
        <v>34</v>
      </c>
      <c r="R117" s="111">
        <v>121</v>
      </c>
      <c r="S117" s="3">
        <v>640400.91</v>
      </c>
      <c r="T117" s="47">
        <v>0</v>
      </c>
      <c r="U117" s="47">
        <v>115725.09</v>
      </c>
      <c r="V117" s="47">
        <v>0</v>
      </c>
      <c r="W117" s="47">
        <v>0</v>
      </c>
      <c r="X117" s="47">
        <v>756126</v>
      </c>
      <c r="Y117" s="48" t="s">
        <v>35</v>
      </c>
      <c r="Z117" s="4" t="s">
        <v>1524</v>
      </c>
      <c r="AA117" s="49">
        <v>326181.38</v>
      </c>
      <c r="AB117" s="50">
        <v>0</v>
      </c>
    </row>
    <row r="118" spans="1:28" ht="16.5" x14ac:dyDescent="0.25">
      <c r="A118" s="41">
        <v>127995</v>
      </c>
      <c r="B118" s="42" t="s">
        <v>29</v>
      </c>
      <c r="C118" s="43">
        <v>110</v>
      </c>
      <c r="D118" s="43" t="s">
        <v>30</v>
      </c>
      <c r="E118" s="43" t="s">
        <v>11921</v>
      </c>
      <c r="F118" s="44">
        <v>155</v>
      </c>
      <c r="G118" s="41">
        <v>127995</v>
      </c>
      <c r="H118" s="43" t="s">
        <v>8533</v>
      </c>
      <c r="I118" s="43" t="s">
        <v>10064</v>
      </c>
      <c r="J118" s="1" t="s">
        <v>200</v>
      </c>
      <c r="K118" s="51">
        <v>43514</v>
      </c>
      <c r="L118" s="51">
        <v>43694</v>
      </c>
      <c r="M118" s="45">
        <f t="shared" si="1"/>
        <v>0.84694996115145338</v>
      </c>
      <c r="N118" s="46" t="s">
        <v>56</v>
      </c>
      <c r="O118" s="46" t="s">
        <v>201</v>
      </c>
      <c r="P118" s="46" t="s">
        <v>57</v>
      </c>
      <c r="Q118" s="43" t="s">
        <v>34</v>
      </c>
      <c r="R118" s="111">
        <v>121</v>
      </c>
      <c r="S118" s="3">
        <v>202861.37</v>
      </c>
      <c r="T118" s="47">
        <v>0</v>
      </c>
      <c r="U118" s="47">
        <v>36658.53</v>
      </c>
      <c r="V118" s="47">
        <v>0</v>
      </c>
      <c r="W118" s="47">
        <v>0</v>
      </c>
      <c r="X118" s="47">
        <v>239519.9</v>
      </c>
      <c r="Y118" s="48" t="s">
        <v>35</v>
      </c>
      <c r="Z118" s="4"/>
      <c r="AA118" s="49">
        <v>202727.89</v>
      </c>
      <c r="AB118" s="50">
        <v>0</v>
      </c>
    </row>
    <row r="119" spans="1:28" ht="16.5" x14ac:dyDescent="0.25">
      <c r="A119" s="41">
        <v>125246</v>
      </c>
      <c r="B119" s="42" t="s">
        <v>29</v>
      </c>
      <c r="C119" s="43">
        <v>111</v>
      </c>
      <c r="D119" s="43" t="s">
        <v>30</v>
      </c>
      <c r="E119" s="43" t="s">
        <v>11921</v>
      </c>
      <c r="F119" s="44">
        <v>155</v>
      </c>
      <c r="G119" s="41">
        <v>125246</v>
      </c>
      <c r="H119" s="43" t="s">
        <v>8534</v>
      </c>
      <c r="I119" s="43" t="s">
        <v>10065</v>
      </c>
      <c r="J119" s="1" t="s">
        <v>202</v>
      </c>
      <c r="K119" s="51">
        <v>43509</v>
      </c>
      <c r="L119" s="51">
        <v>45291</v>
      </c>
      <c r="M119" s="45">
        <f t="shared" si="1"/>
        <v>0.84694999910956503</v>
      </c>
      <c r="N119" s="46" t="s">
        <v>61</v>
      </c>
      <c r="O119" s="46" t="s">
        <v>62</v>
      </c>
      <c r="P119" s="46" t="s">
        <v>63</v>
      </c>
      <c r="Q119" s="43" t="s">
        <v>34</v>
      </c>
      <c r="R119" s="111">
        <v>121</v>
      </c>
      <c r="S119" s="3">
        <v>11413972.48</v>
      </c>
      <c r="T119" s="47">
        <v>0</v>
      </c>
      <c r="U119" s="47">
        <v>2062587.52</v>
      </c>
      <c r="V119" s="47">
        <v>0</v>
      </c>
      <c r="W119" s="47">
        <v>150000</v>
      </c>
      <c r="X119" s="47">
        <v>13626560</v>
      </c>
      <c r="Y119" s="48" t="s">
        <v>45</v>
      </c>
      <c r="Z119" s="4" t="s">
        <v>203</v>
      </c>
      <c r="AA119" s="49">
        <v>1247930.8700000001</v>
      </c>
      <c r="AB119" s="50">
        <v>0</v>
      </c>
    </row>
    <row r="120" spans="1:28" ht="16.5" x14ac:dyDescent="0.25">
      <c r="A120" s="41">
        <v>128866</v>
      </c>
      <c r="B120" s="42" t="s">
        <v>29</v>
      </c>
      <c r="C120" s="43">
        <v>112</v>
      </c>
      <c r="D120" s="43" t="s">
        <v>30</v>
      </c>
      <c r="E120" s="43" t="s">
        <v>11921</v>
      </c>
      <c r="F120" s="44">
        <v>155</v>
      </c>
      <c r="G120" s="41">
        <v>128866</v>
      </c>
      <c r="H120" s="43" t="s">
        <v>8535</v>
      </c>
      <c r="I120" s="43" t="s">
        <v>10059</v>
      </c>
      <c r="J120" s="1" t="s">
        <v>204</v>
      </c>
      <c r="K120" s="2">
        <v>43502</v>
      </c>
      <c r="L120" s="2">
        <v>43713</v>
      </c>
      <c r="M120" s="45">
        <f t="shared" si="1"/>
        <v>0.84695000785869268</v>
      </c>
      <c r="N120" s="46" t="s">
        <v>197</v>
      </c>
      <c r="O120" s="46" t="s">
        <v>33</v>
      </c>
      <c r="P120" s="46" t="s">
        <v>33</v>
      </c>
      <c r="Q120" s="43" t="s">
        <v>34</v>
      </c>
      <c r="R120" s="111">
        <v>121</v>
      </c>
      <c r="S120" s="3">
        <v>122483.31</v>
      </c>
      <c r="T120" s="47">
        <v>0</v>
      </c>
      <c r="U120" s="47">
        <v>22133.62</v>
      </c>
      <c r="V120" s="47">
        <v>0</v>
      </c>
      <c r="W120" s="47">
        <v>0</v>
      </c>
      <c r="X120" s="47">
        <v>144616.93</v>
      </c>
      <c r="Y120" s="48" t="s">
        <v>35</v>
      </c>
      <c r="Z120" s="4"/>
      <c r="AA120" s="49">
        <v>121931.59</v>
      </c>
      <c r="AB120" s="50">
        <v>0</v>
      </c>
    </row>
    <row r="121" spans="1:28" ht="16.5" x14ac:dyDescent="0.25">
      <c r="A121" s="41">
        <v>127347</v>
      </c>
      <c r="B121" s="42" t="s">
        <v>29</v>
      </c>
      <c r="C121" s="43">
        <v>113</v>
      </c>
      <c r="D121" s="43" t="s">
        <v>30</v>
      </c>
      <c r="E121" s="43" t="s">
        <v>11921</v>
      </c>
      <c r="F121" s="44">
        <v>155</v>
      </c>
      <c r="G121" s="41">
        <v>127347</v>
      </c>
      <c r="H121" s="43" t="s">
        <v>8536</v>
      </c>
      <c r="I121" s="43" t="s">
        <v>10060</v>
      </c>
      <c r="J121" s="1" t="s">
        <v>205</v>
      </c>
      <c r="K121" s="51">
        <v>43466</v>
      </c>
      <c r="L121" s="51">
        <v>45291</v>
      </c>
      <c r="M121" s="45">
        <f t="shared" si="1"/>
        <v>0.84694999919835645</v>
      </c>
      <c r="N121" s="46" t="s">
        <v>39</v>
      </c>
      <c r="O121" s="46" t="s">
        <v>40</v>
      </c>
      <c r="P121" s="46" t="s">
        <v>41</v>
      </c>
      <c r="Q121" s="43" t="s">
        <v>34</v>
      </c>
      <c r="R121" s="111">
        <v>121</v>
      </c>
      <c r="S121" s="3">
        <v>4534570.7699999996</v>
      </c>
      <c r="T121" s="47">
        <v>0</v>
      </c>
      <c r="U121" s="47">
        <v>819429.79</v>
      </c>
      <c r="V121" s="47">
        <v>0</v>
      </c>
      <c r="W121" s="47">
        <v>0</v>
      </c>
      <c r="X121" s="47">
        <v>5354000.5599999996</v>
      </c>
      <c r="Y121" s="48" t="s">
        <v>45</v>
      </c>
      <c r="Z121" s="4"/>
      <c r="AA121" s="49">
        <v>2024665.71</v>
      </c>
      <c r="AB121" s="50">
        <v>0</v>
      </c>
    </row>
    <row r="122" spans="1:28" ht="16.5" x14ac:dyDescent="0.25">
      <c r="A122" s="41">
        <v>126154</v>
      </c>
      <c r="B122" s="42" t="s">
        <v>29</v>
      </c>
      <c r="C122" s="43">
        <v>114</v>
      </c>
      <c r="D122" s="43" t="s">
        <v>30</v>
      </c>
      <c r="E122" s="43" t="s">
        <v>11921</v>
      </c>
      <c r="F122" s="44">
        <v>155</v>
      </c>
      <c r="G122" s="41">
        <v>126154</v>
      </c>
      <c r="H122" s="43" t="s">
        <v>8537</v>
      </c>
      <c r="I122" s="43" t="s">
        <v>10059</v>
      </c>
      <c r="J122" s="1" t="s">
        <v>206</v>
      </c>
      <c r="K122" s="2">
        <v>43431</v>
      </c>
      <c r="L122" s="2">
        <v>43916</v>
      </c>
      <c r="M122" s="45">
        <f t="shared" si="1"/>
        <v>0.84694999689325279</v>
      </c>
      <c r="N122" s="46" t="s">
        <v>197</v>
      </c>
      <c r="O122" s="46" t="s">
        <v>33</v>
      </c>
      <c r="P122" s="46" t="s">
        <v>33</v>
      </c>
      <c r="Q122" s="43" t="s">
        <v>34</v>
      </c>
      <c r="R122" s="111">
        <v>121</v>
      </c>
      <c r="S122" s="3">
        <v>3125409.89</v>
      </c>
      <c r="T122" s="47">
        <v>0</v>
      </c>
      <c r="U122" s="47">
        <v>564784.22</v>
      </c>
      <c r="V122" s="47">
        <v>0</v>
      </c>
      <c r="W122" s="47">
        <v>287775</v>
      </c>
      <c r="X122" s="47">
        <v>3977969.1100000003</v>
      </c>
      <c r="Y122" s="48" t="s">
        <v>35</v>
      </c>
      <c r="Z122" s="4" t="s">
        <v>207</v>
      </c>
      <c r="AA122" s="49">
        <v>1384447.71</v>
      </c>
      <c r="AB122" s="50">
        <v>0</v>
      </c>
    </row>
    <row r="123" spans="1:28" ht="16.5" x14ac:dyDescent="0.25">
      <c r="A123" s="41">
        <v>126794</v>
      </c>
      <c r="B123" s="42" t="s">
        <v>29</v>
      </c>
      <c r="C123" s="43">
        <v>115</v>
      </c>
      <c r="D123" s="43" t="s">
        <v>30</v>
      </c>
      <c r="E123" s="43" t="s">
        <v>11921</v>
      </c>
      <c r="F123" s="44">
        <v>155</v>
      </c>
      <c r="G123" s="41">
        <v>126794</v>
      </c>
      <c r="H123" s="43" t="s">
        <v>208</v>
      </c>
      <c r="I123" s="43" t="s">
        <v>10066</v>
      </c>
      <c r="J123" s="1" t="s">
        <v>208</v>
      </c>
      <c r="K123" s="51">
        <v>42736</v>
      </c>
      <c r="L123" s="51">
        <v>45291</v>
      </c>
      <c r="M123" s="45">
        <f t="shared" si="1"/>
        <v>0.84694999999999998</v>
      </c>
      <c r="N123" s="46" t="s">
        <v>69</v>
      </c>
      <c r="O123" s="46" t="s">
        <v>70</v>
      </c>
      <c r="P123" s="46" t="s">
        <v>71</v>
      </c>
      <c r="Q123" s="43" t="s">
        <v>34</v>
      </c>
      <c r="R123" s="111">
        <v>121</v>
      </c>
      <c r="S123" s="3">
        <v>32929416</v>
      </c>
      <c r="T123" s="47">
        <v>0</v>
      </c>
      <c r="U123" s="47">
        <v>5950584</v>
      </c>
      <c r="V123" s="47">
        <v>0</v>
      </c>
      <c r="W123" s="47">
        <v>734400</v>
      </c>
      <c r="X123" s="47">
        <v>39614400</v>
      </c>
      <c r="Y123" s="48" t="s">
        <v>45</v>
      </c>
      <c r="Z123" s="4" t="s">
        <v>9140</v>
      </c>
      <c r="AA123" s="49">
        <v>10282722.550000001</v>
      </c>
      <c r="AB123" s="50">
        <v>0</v>
      </c>
    </row>
    <row r="124" spans="1:28" ht="16.5" x14ac:dyDescent="0.25">
      <c r="A124" s="41">
        <v>126882</v>
      </c>
      <c r="B124" s="42" t="s">
        <v>29</v>
      </c>
      <c r="C124" s="43">
        <v>116</v>
      </c>
      <c r="D124" s="43" t="s">
        <v>30</v>
      </c>
      <c r="E124" s="43" t="s">
        <v>11921</v>
      </c>
      <c r="F124" s="44">
        <v>155</v>
      </c>
      <c r="G124" s="41">
        <v>126882</v>
      </c>
      <c r="H124" s="43" t="s">
        <v>209</v>
      </c>
      <c r="I124" s="43" t="s">
        <v>10065</v>
      </c>
      <c r="J124" s="1" t="s">
        <v>209</v>
      </c>
      <c r="K124" s="51">
        <v>43101</v>
      </c>
      <c r="L124" s="51">
        <v>45291</v>
      </c>
      <c r="M124" s="45">
        <f t="shared" si="1"/>
        <v>0.84694999997489651</v>
      </c>
      <c r="N124" s="46" t="s">
        <v>61</v>
      </c>
      <c r="O124" s="46" t="s">
        <v>178</v>
      </c>
      <c r="P124" s="46" t="s">
        <v>178</v>
      </c>
      <c r="Q124" s="43" t="s">
        <v>34</v>
      </c>
      <c r="R124" s="111">
        <v>121</v>
      </c>
      <c r="S124" s="3">
        <v>31983967.949999999</v>
      </c>
      <c r="T124" s="47">
        <v>0</v>
      </c>
      <c r="U124" s="47">
        <v>5779734.6900000004</v>
      </c>
      <c r="V124" s="47">
        <v>0</v>
      </c>
      <c r="W124" s="47">
        <v>0</v>
      </c>
      <c r="X124" s="47">
        <v>37763702.640000001</v>
      </c>
      <c r="Y124" s="48" t="s">
        <v>45</v>
      </c>
      <c r="Z124" s="4"/>
      <c r="AA124" s="49">
        <v>16865920.930000003</v>
      </c>
      <c r="AB124" s="50">
        <v>0</v>
      </c>
    </row>
    <row r="125" spans="1:28" ht="16.5" x14ac:dyDescent="0.25">
      <c r="A125" s="52">
        <v>126883</v>
      </c>
      <c r="B125" s="42" t="s">
        <v>29</v>
      </c>
      <c r="C125" s="43">
        <v>117</v>
      </c>
      <c r="D125" s="43" t="s">
        <v>30</v>
      </c>
      <c r="E125" s="43" t="s">
        <v>11921</v>
      </c>
      <c r="F125" s="44">
        <v>155</v>
      </c>
      <c r="G125" s="52">
        <v>126883</v>
      </c>
      <c r="H125" s="43" t="s">
        <v>210</v>
      </c>
      <c r="I125" s="43" t="s">
        <v>10080</v>
      </c>
      <c r="J125" s="1" t="s">
        <v>210</v>
      </c>
      <c r="K125" s="51">
        <v>43435</v>
      </c>
      <c r="L125" s="51">
        <v>44196</v>
      </c>
      <c r="M125" s="45">
        <f t="shared" si="1"/>
        <v>0.84694999999999998</v>
      </c>
      <c r="N125" s="46" t="s">
        <v>197</v>
      </c>
      <c r="O125" s="46" t="s">
        <v>33</v>
      </c>
      <c r="P125" s="46" t="s">
        <v>33</v>
      </c>
      <c r="Q125" s="43" t="s">
        <v>34</v>
      </c>
      <c r="R125" s="111">
        <v>121</v>
      </c>
      <c r="S125" s="3">
        <v>1899539.46</v>
      </c>
      <c r="T125" s="47">
        <v>0</v>
      </c>
      <c r="U125" s="47">
        <v>343260.54</v>
      </c>
      <c r="V125" s="47">
        <v>0</v>
      </c>
      <c r="W125" s="47">
        <v>426132</v>
      </c>
      <c r="X125" s="47">
        <v>2668932</v>
      </c>
      <c r="Y125" s="48" t="s">
        <v>35</v>
      </c>
      <c r="Z125" s="4"/>
      <c r="AA125" s="49">
        <v>0</v>
      </c>
      <c r="AB125" s="50">
        <v>0</v>
      </c>
    </row>
    <row r="126" spans="1:28" ht="16.5" x14ac:dyDescent="0.25">
      <c r="A126" s="52">
        <v>126920</v>
      </c>
      <c r="B126" s="42" t="s">
        <v>29</v>
      </c>
      <c r="C126" s="43">
        <v>118</v>
      </c>
      <c r="D126" s="43" t="s">
        <v>30</v>
      </c>
      <c r="E126" s="43" t="s">
        <v>11921</v>
      </c>
      <c r="F126" s="44">
        <v>155</v>
      </c>
      <c r="G126" s="52">
        <v>126920</v>
      </c>
      <c r="H126" s="43" t="s">
        <v>211</v>
      </c>
      <c r="I126" s="43" t="s">
        <v>10063</v>
      </c>
      <c r="J126" s="1" t="s">
        <v>211</v>
      </c>
      <c r="K126" s="51">
        <v>43405</v>
      </c>
      <c r="L126" s="51">
        <v>44297</v>
      </c>
      <c r="M126" s="45">
        <f t="shared" si="1"/>
        <v>0.84694996570056591</v>
      </c>
      <c r="N126" s="46" t="s">
        <v>51</v>
      </c>
      <c r="O126" s="46" t="s">
        <v>52</v>
      </c>
      <c r="P126" s="46" t="s">
        <v>53</v>
      </c>
      <c r="Q126" s="43" t="s">
        <v>34</v>
      </c>
      <c r="R126" s="111">
        <v>121</v>
      </c>
      <c r="S126" s="3">
        <v>197542.61</v>
      </c>
      <c r="T126" s="47">
        <v>0</v>
      </c>
      <c r="U126" s="47">
        <v>35697.39</v>
      </c>
      <c r="V126" s="47">
        <v>0</v>
      </c>
      <c r="W126" s="47">
        <v>0</v>
      </c>
      <c r="X126" s="47">
        <v>233240</v>
      </c>
      <c r="Y126" s="48" t="s">
        <v>35</v>
      </c>
      <c r="Z126" s="4"/>
      <c r="AA126" s="49">
        <v>87973.32</v>
      </c>
      <c r="AB126" s="50">
        <v>0</v>
      </c>
    </row>
    <row r="127" spans="1:28" ht="16.5" x14ac:dyDescent="0.25">
      <c r="A127" s="41">
        <v>126143</v>
      </c>
      <c r="B127" s="42" t="s">
        <v>29</v>
      </c>
      <c r="C127" s="43">
        <v>119</v>
      </c>
      <c r="D127" s="43" t="s">
        <v>30</v>
      </c>
      <c r="E127" s="43" t="s">
        <v>11921</v>
      </c>
      <c r="F127" s="44">
        <v>155</v>
      </c>
      <c r="G127" s="41">
        <v>126143</v>
      </c>
      <c r="H127" s="43" t="s">
        <v>212</v>
      </c>
      <c r="I127" s="43" t="s">
        <v>10081</v>
      </c>
      <c r="J127" s="1" t="s">
        <v>212</v>
      </c>
      <c r="K127" s="51">
        <v>43466</v>
      </c>
      <c r="L127" s="51">
        <v>45291</v>
      </c>
      <c r="M127" s="45">
        <f t="shared" si="1"/>
        <v>0.84694999916106317</v>
      </c>
      <c r="N127" s="46" t="s">
        <v>213</v>
      </c>
      <c r="O127" s="46" t="s">
        <v>170</v>
      </c>
      <c r="P127" s="46" t="s">
        <v>170</v>
      </c>
      <c r="Q127" s="43" t="s">
        <v>34</v>
      </c>
      <c r="R127" s="111">
        <v>121</v>
      </c>
      <c r="S127" s="3">
        <v>3469828.51</v>
      </c>
      <c r="T127" s="47">
        <v>0</v>
      </c>
      <c r="U127" s="47">
        <v>627023.15</v>
      </c>
      <c r="V127" s="47">
        <v>0</v>
      </c>
      <c r="W127" s="47">
        <v>0</v>
      </c>
      <c r="X127" s="47">
        <v>4096851.6599999997</v>
      </c>
      <c r="Y127" s="48" t="s">
        <v>45</v>
      </c>
      <c r="Z127" s="4" t="s">
        <v>6880</v>
      </c>
      <c r="AA127" s="49">
        <v>1998898.8800000001</v>
      </c>
      <c r="AB127" s="50">
        <v>0</v>
      </c>
    </row>
    <row r="128" spans="1:28" ht="16.5" x14ac:dyDescent="0.25">
      <c r="A128" s="41">
        <v>128781</v>
      </c>
      <c r="B128" s="42" t="s">
        <v>29</v>
      </c>
      <c r="C128" s="43">
        <v>120</v>
      </c>
      <c r="D128" s="43" t="s">
        <v>30</v>
      </c>
      <c r="E128" s="43" t="s">
        <v>11921</v>
      </c>
      <c r="F128" s="44">
        <v>155</v>
      </c>
      <c r="G128" s="41">
        <v>128781</v>
      </c>
      <c r="H128" s="43" t="s">
        <v>214</v>
      </c>
      <c r="I128" s="43" t="s">
        <v>10067</v>
      </c>
      <c r="J128" s="1" t="s">
        <v>215</v>
      </c>
      <c r="K128" s="51">
        <v>43551</v>
      </c>
      <c r="L128" s="51">
        <v>44100</v>
      </c>
      <c r="M128" s="45">
        <f t="shared" si="1"/>
        <v>0.84694995498199288</v>
      </c>
      <c r="N128" s="46" t="s">
        <v>75</v>
      </c>
      <c r="O128" s="46" t="s">
        <v>76</v>
      </c>
      <c r="P128" s="46" t="s">
        <v>76</v>
      </c>
      <c r="Q128" s="43" t="s">
        <v>34</v>
      </c>
      <c r="R128" s="111">
        <v>121</v>
      </c>
      <c r="S128" s="3">
        <v>112881.49</v>
      </c>
      <c r="T128" s="47">
        <v>0</v>
      </c>
      <c r="U128" s="47">
        <v>20398.509999999998</v>
      </c>
      <c r="V128" s="47">
        <v>0</v>
      </c>
      <c r="W128" s="47">
        <v>0</v>
      </c>
      <c r="X128" s="47">
        <v>133280</v>
      </c>
      <c r="Y128" s="48" t="s">
        <v>35</v>
      </c>
      <c r="Z128" s="4" t="s">
        <v>10018</v>
      </c>
      <c r="AA128" s="49">
        <v>91470.6</v>
      </c>
      <c r="AB128" s="50">
        <v>0</v>
      </c>
    </row>
    <row r="129" spans="1:28" ht="16.5" x14ac:dyDescent="0.25">
      <c r="A129" s="41">
        <v>129597</v>
      </c>
      <c r="B129" s="42" t="s">
        <v>29</v>
      </c>
      <c r="C129" s="43">
        <v>121</v>
      </c>
      <c r="D129" s="43" t="s">
        <v>30</v>
      </c>
      <c r="E129" s="43" t="s">
        <v>11921</v>
      </c>
      <c r="F129" s="44">
        <v>155</v>
      </c>
      <c r="G129" s="41">
        <v>129597</v>
      </c>
      <c r="H129" s="43" t="s">
        <v>216</v>
      </c>
      <c r="I129" s="43" t="s">
        <v>10059</v>
      </c>
      <c r="J129" s="1" t="s">
        <v>216</v>
      </c>
      <c r="K129" s="2">
        <v>43560</v>
      </c>
      <c r="L129" s="2">
        <v>43742</v>
      </c>
      <c r="M129" s="45">
        <f t="shared" si="1"/>
        <v>0.84694999339374877</v>
      </c>
      <c r="N129" s="46" t="s">
        <v>197</v>
      </c>
      <c r="O129" s="46" t="s">
        <v>33</v>
      </c>
      <c r="P129" s="46" t="s">
        <v>33</v>
      </c>
      <c r="Q129" s="43" t="s">
        <v>34</v>
      </c>
      <c r="R129" s="111">
        <v>121</v>
      </c>
      <c r="S129" s="3">
        <v>93589.16</v>
      </c>
      <c r="T129" s="47">
        <v>0</v>
      </c>
      <c r="U129" s="47">
        <v>16912.240000000002</v>
      </c>
      <c r="V129" s="47">
        <v>0</v>
      </c>
      <c r="W129" s="47">
        <v>0</v>
      </c>
      <c r="X129" s="47">
        <v>110501.40000000001</v>
      </c>
      <c r="Y129" s="48" t="s">
        <v>35</v>
      </c>
      <c r="Z129" s="4"/>
      <c r="AA129" s="49">
        <v>60167.33</v>
      </c>
      <c r="AB129" s="50">
        <v>0</v>
      </c>
    </row>
    <row r="130" spans="1:28" ht="16.5" x14ac:dyDescent="0.25">
      <c r="A130" s="41">
        <v>129455</v>
      </c>
      <c r="B130" s="42" t="s">
        <v>29</v>
      </c>
      <c r="C130" s="43">
        <v>122</v>
      </c>
      <c r="D130" s="43" t="s">
        <v>30</v>
      </c>
      <c r="E130" s="43" t="s">
        <v>11921</v>
      </c>
      <c r="F130" s="44">
        <v>155</v>
      </c>
      <c r="G130" s="41">
        <v>129455</v>
      </c>
      <c r="H130" s="43" t="s">
        <v>8538</v>
      </c>
      <c r="I130" s="43" t="s">
        <v>10067</v>
      </c>
      <c r="J130" s="1" t="s">
        <v>217</v>
      </c>
      <c r="K130" s="51">
        <v>43595</v>
      </c>
      <c r="L130" s="51">
        <v>44113</v>
      </c>
      <c r="M130" s="45">
        <f t="shared" si="1"/>
        <v>0.84694999639194357</v>
      </c>
      <c r="N130" s="46" t="s">
        <v>75</v>
      </c>
      <c r="O130" s="46" t="s">
        <v>76</v>
      </c>
      <c r="P130" s="46" t="s">
        <v>77</v>
      </c>
      <c r="Q130" s="43" t="s">
        <v>34</v>
      </c>
      <c r="R130" s="111">
        <v>121</v>
      </c>
      <c r="S130" s="3">
        <v>1253503.95</v>
      </c>
      <c r="T130" s="47">
        <v>0</v>
      </c>
      <c r="U130" s="47">
        <v>226517.25</v>
      </c>
      <c r="V130" s="47">
        <v>0</v>
      </c>
      <c r="W130" s="47">
        <v>0</v>
      </c>
      <c r="X130" s="47">
        <v>1480021.2</v>
      </c>
      <c r="Y130" s="48" t="s">
        <v>35</v>
      </c>
      <c r="Z130" s="4" t="s">
        <v>10019</v>
      </c>
      <c r="AA130" s="49">
        <v>1148736.07</v>
      </c>
      <c r="AB130" s="50">
        <v>0</v>
      </c>
    </row>
    <row r="131" spans="1:28" ht="16.5" x14ac:dyDescent="0.25">
      <c r="A131" s="41">
        <v>129590</v>
      </c>
      <c r="B131" s="42" t="s">
        <v>29</v>
      </c>
      <c r="C131" s="43">
        <v>123</v>
      </c>
      <c r="D131" s="43" t="s">
        <v>30</v>
      </c>
      <c r="E131" s="43" t="s">
        <v>11921</v>
      </c>
      <c r="F131" s="44">
        <v>155</v>
      </c>
      <c r="G131" s="41">
        <v>129590</v>
      </c>
      <c r="H131" s="43" t="s">
        <v>8539</v>
      </c>
      <c r="I131" s="43" t="s">
        <v>10067</v>
      </c>
      <c r="J131" s="1" t="s">
        <v>218</v>
      </c>
      <c r="K131" s="51">
        <v>43595</v>
      </c>
      <c r="L131" s="51">
        <v>44196</v>
      </c>
      <c r="M131" s="45">
        <f t="shared" si="1"/>
        <v>0.84694999024879503</v>
      </c>
      <c r="N131" s="46" t="s">
        <v>75</v>
      </c>
      <c r="O131" s="46" t="s">
        <v>76</v>
      </c>
      <c r="P131" s="46" t="s">
        <v>77</v>
      </c>
      <c r="Q131" s="43" t="s">
        <v>34</v>
      </c>
      <c r="R131" s="111">
        <v>121</v>
      </c>
      <c r="S131" s="3">
        <v>303995.76</v>
      </c>
      <c r="T131" s="47">
        <v>0</v>
      </c>
      <c r="U131" s="47">
        <v>54934.239999999998</v>
      </c>
      <c r="V131" s="47">
        <v>0</v>
      </c>
      <c r="W131" s="47">
        <v>0</v>
      </c>
      <c r="X131" s="47">
        <v>358930</v>
      </c>
      <c r="Y131" s="48" t="s">
        <v>35</v>
      </c>
      <c r="Z131" s="4"/>
      <c r="AA131" s="49">
        <v>77741.45</v>
      </c>
      <c r="AB131" s="50">
        <v>0</v>
      </c>
    </row>
    <row r="132" spans="1:28" ht="16.5" x14ac:dyDescent="0.25">
      <c r="A132" s="41">
        <v>129144</v>
      </c>
      <c r="B132" s="42" t="s">
        <v>29</v>
      </c>
      <c r="C132" s="43">
        <v>124</v>
      </c>
      <c r="D132" s="43" t="s">
        <v>30</v>
      </c>
      <c r="E132" s="43" t="s">
        <v>11921</v>
      </c>
      <c r="F132" s="44">
        <v>155</v>
      </c>
      <c r="G132" s="41">
        <v>129144</v>
      </c>
      <c r="H132" s="43" t="s">
        <v>8540</v>
      </c>
      <c r="I132" s="43" t="s">
        <v>10062</v>
      </c>
      <c r="J132" s="1" t="s">
        <v>219</v>
      </c>
      <c r="K132" s="51">
        <v>43595</v>
      </c>
      <c r="L132" s="51">
        <v>44712</v>
      </c>
      <c r="M132" s="45">
        <f t="shared" si="1"/>
        <v>0.84695000782973207</v>
      </c>
      <c r="N132" s="46" t="s">
        <v>48</v>
      </c>
      <c r="O132" s="46" t="s">
        <v>7917</v>
      </c>
      <c r="P132" s="46" t="s">
        <v>7918</v>
      </c>
      <c r="Q132" s="43" t="s">
        <v>34</v>
      </c>
      <c r="R132" s="111">
        <v>121</v>
      </c>
      <c r="S132" s="3">
        <v>4458376.28</v>
      </c>
      <c r="T132" s="47">
        <v>0</v>
      </c>
      <c r="U132" s="47">
        <v>805660.84</v>
      </c>
      <c r="V132" s="47">
        <v>0</v>
      </c>
      <c r="W132" s="47">
        <v>24864</v>
      </c>
      <c r="X132" s="47">
        <v>5288901.12</v>
      </c>
      <c r="Y132" s="48" t="s">
        <v>45</v>
      </c>
      <c r="Z132" s="4" t="s">
        <v>220</v>
      </c>
      <c r="AA132" s="49">
        <v>1413636.45</v>
      </c>
      <c r="AB132" s="50">
        <v>0</v>
      </c>
    </row>
    <row r="133" spans="1:28" ht="16.5" x14ac:dyDescent="0.25">
      <c r="A133" s="41">
        <v>123200</v>
      </c>
      <c r="B133" s="42" t="s">
        <v>29</v>
      </c>
      <c r="C133" s="43">
        <v>125</v>
      </c>
      <c r="D133" s="43" t="s">
        <v>30</v>
      </c>
      <c r="E133" s="43" t="s">
        <v>11921</v>
      </c>
      <c r="F133" s="44">
        <v>155</v>
      </c>
      <c r="G133" s="41">
        <v>123200</v>
      </c>
      <c r="H133" s="43" t="s">
        <v>221</v>
      </c>
      <c r="I133" s="43" t="s">
        <v>10062</v>
      </c>
      <c r="J133" s="1" t="s">
        <v>221</v>
      </c>
      <c r="K133" s="51">
        <v>42736</v>
      </c>
      <c r="L133" s="51">
        <v>44940</v>
      </c>
      <c r="M133" s="45">
        <f t="shared" si="1"/>
        <v>0.84695007573195291</v>
      </c>
      <c r="N133" s="46" t="s">
        <v>48</v>
      </c>
      <c r="O133" s="46" t="s">
        <v>49</v>
      </c>
      <c r="P133" s="46" t="s">
        <v>49</v>
      </c>
      <c r="Q133" s="43" t="s">
        <v>34</v>
      </c>
      <c r="R133" s="111">
        <v>121</v>
      </c>
      <c r="S133" s="3">
        <v>287975.73</v>
      </c>
      <c r="T133" s="47">
        <v>0</v>
      </c>
      <c r="U133" s="47">
        <v>52039.27</v>
      </c>
      <c r="V133" s="47">
        <v>0</v>
      </c>
      <c r="W133" s="47">
        <v>0</v>
      </c>
      <c r="X133" s="47">
        <v>340015</v>
      </c>
      <c r="Y133" s="48" t="s">
        <v>45</v>
      </c>
      <c r="Z133" s="4" t="s">
        <v>222</v>
      </c>
      <c r="AA133" s="49">
        <v>82735.570000000007</v>
      </c>
      <c r="AB133" s="50">
        <v>0</v>
      </c>
    </row>
    <row r="134" spans="1:28" ht="16.5" x14ac:dyDescent="0.25">
      <c r="A134" s="41">
        <v>129547</v>
      </c>
      <c r="B134" s="42" t="s">
        <v>29</v>
      </c>
      <c r="C134" s="43">
        <v>126</v>
      </c>
      <c r="D134" s="43" t="s">
        <v>30</v>
      </c>
      <c r="E134" s="43" t="s">
        <v>11921</v>
      </c>
      <c r="F134" s="44">
        <v>155</v>
      </c>
      <c r="G134" s="41">
        <v>129547</v>
      </c>
      <c r="H134" s="43" t="s">
        <v>223</v>
      </c>
      <c r="I134" s="43" t="s">
        <v>10061</v>
      </c>
      <c r="J134" s="1" t="s">
        <v>223</v>
      </c>
      <c r="K134" s="51">
        <v>43598</v>
      </c>
      <c r="L134" s="51">
        <v>43769</v>
      </c>
      <c r="M134" s="45">
        <f t="shared" si="1"/>
        <v>0.84694998975620295</v>
      </c>
      <c r="N134" s="46" t="s">
        <v>44</v>
      </c>
      <c r="O134" s="46" t="s">
        <v>33</v>
      </c>
      <c r="P134" s="46" t="s">
        <v>33</v>
      </c>
      <c r="Q134" s="43" t="s">
        <v>34</v>
      </c>
      <c r="R134" s="111">
        <v>121</v>
      </c>
      <c r="S134" s="3">
        <v>384789.47</v>
      </c>
      <c r="T134" s="47">
        <v>0</v>
      </c>
      <c r="U134" s="47">
        <v>69534.25</v>
      </c>
      <c r="V134" s="47">
        <v>0</v>
      </c>
      <c r="W134" s="47">
        <v>0</v>
      </c>
      <c r="X134" s="47">
        <v>454323.72</v>
      </c>
      <c r="Y134" s="48" t="s">
        <v>35</v>
      </c>
      <c r="Z134" s="4"/>
      <c r="AA134" s="49">
        <v>288531.49</v>
      </c>
      <c r="AB134" s="50">
        <v>0</v>
      </c>
    </row>
    <row r="135" spans="1:28" ht="16.5" x14ac:dyDescent="0.25">
      <c r="A135" s="41">
        <v>129797</v>
      </c>
      <c r="B135" s="42" t="s">
        <v>29</v>
      </c>
      <c r="C135" s="43">
        <v>127</v>
      </c>
      <c r="D135" s="43" t="s">
        <v>30</v>
      </c>
      <c r="E135" s="43" t="s">
        <v>11921</v>
      </c>
      <c r="F135" s="44">
        <v>155</v>
      </c>
      <c r="G135" s="41">
        <v>129797</v>
      </c>
      <c r="H135" s="43" t="s">
        <v>8541</v>
      </c>
      <c r="I135" s="43" t="s">
        <v>10064</v>
      </c>
      <c r="J135" s="1" t="s">
        <v>224</v>
      </c>
      <c r="K135" s="51">
        <v>43596</v>
      </c>
      <c r="L135" s="51">
        <v>43746</v>
      </c>
      <c r="M135" s="45">
        <f t="shared" si="1"/>
        <v>0.84695001556178018</v>
      </c>
      <c r="N135" s="46" t="s">
        <v>56</v>
      </c>
      <c r="O135" s="46" t="s">
        <v>201</v>
      </c>
      <c r="P135" s="46" t="s">
        <v>57</v>
      </c>
      <c r="Q135" s="43" t="s">
        <v>34</v>
      </c>
      <c r="R135" s="111">
        <v>121</v>
      </c>
      <c r="S135" s="3">
        <v>136062.51999999999</v>
      </c>
      <c r="T135" s="47">
        <v>0</v>
      </c>
      <c r="U135" s="47">
        <v>24587.48</v>
      </c>
      <c r="V135" s="47">
        <v>0</v>
      </c>
      <c r="W135" s="47">
        <v>0</v>
      </c>
      <c r="X135" s="47">
        <v>160650</v>
      </c>
      <c r="Y135" s="48" t="s">
        <v>35</v>
      </c>
      <c r="Z135" s="4"/>
      <c r="AA135" s="49">
        <v>135938.71</v>
      </c>
      <c r="AB135" s="50">
        <v>0</v>
      </c>
    </row>
    <row r="136" spans="1:28" ht="16.5" x14ac:dyDescent="0.25">
      <c r="A136" s="41">
        <v>129559</v>
      </c>
      <c r="B136" s="42" t="s">
        <v>29</v>
      </c>
      <c r="C136" s="43">
        <v>128</v>
      </c>
      <c r="D136" s="43" t="s">
        <v>30</v>
      </c>
      <c r="E136" s="43" t="s">
        <v>11921</v>
      </c>
      <c r="F136" s="44">
        <v>155</v>
      </c>
      <c r="G136" s="41">
        <v>129559</v>
      </c>
      <c r="H136" s="43" t="s">
        <v>8542</v>
      </c>
      <c r="I136" s="43" t="s">
        <v>10060</v>
      </c>
      <c r="J136" s="1" t="s">
        <v>225</v>
      </c>
      <c r="K136" s="51">
        <v>43635</v>
      </c>
      <c r="L136" s="51">
        <v>44926</v>
      </c>
      <c r="M136" s="45">
        <f t="shared" si="1"/>
        <v>0.84694999647676927</v>
      </c>
      <c r="N136" s="46" t="s">
        <v>39</v>
      </c>
      <c r="O136" s="46" t="s">
        <v>40</v>
      </c>
      <c r="P136" s="46" t="s">
        <v>41</v>
      </c>
      <c r="Q136" s="43" t="s">
        <v>34</v>
      </c>
      <c r="R136" s="111">
        <v>121</v>
      </c>
      <c r="S136" s="3">
        <v>1211926.98</v>
      </c>
      <c r="T136" s="47">
        <v>0</v>
      </c>
      <c r="U136" s="47">
        <v>219003.99</v>
      </c>
      <c r="V136" s="47">
        <v>0</v>
      </c>
      <c r="W136" s="47">
        <v>0</v>
      </c>
      <c r="X136" s="47">
        <v>1430930.97</v>
      </c>
      <c r="Y136" s="48" t="s">
        <v>45</v>
      </c>
      <c r="Z136" s="4" t="s">
        <v>226</v>
      </c>
      <c r="AA136" s="49">
        <v>543078.92000000004</v>
      </c>
      <c r="AB136" s="50">
        <v>0</v>
      </c>
    </row>
    <row r="137" spans="1:28" ht="16.5" x14ac:dyDescent="0.25">
      <c r="A137" s="41">
        <v>127776</v>
      </c>
      <c r="B137" s="42" t="s">
        <v>29</v>
      </c>
      <c r="C137" s="43">
        <v>129</v>
      </c>
      <c r="D137" s="43" t="s">
        <v>30</v>
      </c>
      <c r="E137" s="43" t="s">
        <v>11921</v>
      </c>
      <c r="F137" s="44">
        <v>155</v>
      </c>
      <c r="G137" s="41">
        <v>127776</v>
      </c>
      <c r="H137" s="43" t="s">
        <v>227</v>
      </c>
      <c r="I137" s="43" t="s">
        <v>10063</v>
      </c>
      <c r="J137" s="1" t="s">
        <v>227</v>
      </c>
      <c r="K137" s="51">
        <v>43600</v>
      </c>
      <c r="L137" s="51">
        <v>45291</v>
      </c>
      <c r="M137" s="45">
        <f t="shared" si="1"/>
        <v>0.84695000090073835</v>
      </c>
      <c r="N137" s="46" t="s">
        <v>51</v>
      </c>
      <c r="O137" s="46" t="s">
        <v>52</v>
      </c>
      <c r="P137" s="46" t="s">
        <v>53</v>
      </c>
      <c r="Q137" s="43" t="s">
        <v>34</v>
      </c>
      <c r="R137" s="111">
        <v>121</v>
      </c>
      <c r="S137" s="3">
        <v>9984877.8399999999</v>
      </c>
      <c r="T137" s="47">
        <v>0</v>
      </c>
      <c r="U137" s="47">
        <v>1804339.74</v>
      </c>
      <c r="V137" s="47">
        <v>0</v>
      </c>
      <c r="W137" s="47">
        <v>0</v>
      </c>
      <c r="X137" s="47">
        <v>11789217.58</v>
      </c>
      <c r="Y137" s="48" t="s">
        <v>45</v>
      </c>
      <c r="Z137" s="4" t="s">
        <v>228</v>
      </c>
      <c r="AA137" s="49">
        <v>2001935.09</v>
      </c>
      <c r="AB137" s="50">
        <v>0</v>
      </c>
    </row>
    <row r="138" spans="1:28" ht="16.5" x14ac:dyDescent="0.25">
      <c r="A138" s="41">
        <v>128453</v>
      </c>
      <c r="B138" s="42" t="s">
        <v>29</v>
      </c>
      <c r="C138" s="43">
        <v>130</v>
      </c>
      <c r="D138" s="43" t="s">
        <v>30</v>
      </c>
      <c r="E138" s="43" t="s">
        <v>11921</v>
      </c>
      <c r="F138" s="44">
        <v>155</v>
      </c>
      <c r="G138" s="41">
        <v>128453</v>
      </c>
      <c r="H138" s="43" t="s">
        <v>229</v>
      </c>
      <c r="I138" s="43" t="s">
        <v>10060</v>
      </c>
      <c r="J138" s="1" t="s">
        <v>229</v>
      </c>
      <c r="K138" s="51">
        <v>43551</v>
      </c>
      <c r="L138" s="51">
        <v>43861</v>
      </c>
      <c r="M138" s="45">
        <f t="shared" ref="M138:M201" si="2">S138/(S138+T138+U138)</f>
        <v>0.84694999091390599</v>
      </c>
      <c r="N138" s="46" t="s">
        <v>39</v>
      </c>
      <c r="O138" s="46" t="s">
        <v>40</v>
      </c>
      <c r="P138" s="46" t="s">
        <v>41</v>
      </c>
      <c r="Q138" s="43" t="s">
        <v>34</v>
      </c>
      <c r="R138" s="111">
        <v>121</v>
      </c>
      <c r="S138" s="3">
        <v>297165.82</v>
      </c>
      <c r="T138" s="47">
        <v>0</v>
      </c>
      <c r="U138" s="47">
        <v>53700.02</v>
      </c>
      <c r="V138" s="47">
        <v>0</v>
      </c>
      <c r="W138" s="47">
        <v>0</v>
      </c>
      <c r="X138" s="47">
        <v>350865.84</v>
      </c>
      <c r="Y138" s="48" t="s">
        <v>35</v>
      </c>
      <c r="Z138" s="4" t="s">
        <v>230</v>
      </c>
      <c r="AA138" s="49">
        <v>183197.03</v>
      </c>
      <c r="AB138" s="50">
        <v>0</v>
      </c>
    </row>
    <row r="139" spans="1:28" ht="16.5" x14ac:dyDescent="0.25">
      <c r="A139" s="41">
        <v>129476</v>
      </c>
      <c r="B139" s="42" t="s">
        <v>29</v>
      </c>
      <c r="C139" s="43">
        <v>131</v>
      </c>
      <c r="D139" s="43" t="s">
        <v>30</v>
      </c>
      <c r="E139" s="43" t="s">
        <v>11921</v>
      </c>
      <c r="F139" s="44">
        <v>155</v>
      </c>
      <c r="G139" s="41">
        <v>129476</v>
      </c>
      <c r="H139" s="43" t="s">
        <v>231</v>
      </c>
      <c r="I139" s="43" t="s">
        <v>10059</v>
      </c>
      <c r="J139" s="1" t="s">
        <v>231</v>
      </c>
      <c r="K139" s="2">
        <v>43599</v>
      </c>
      <c r="L139" s="2">
        <v>45291</v>
      </c>
      <c r="M139" s="45">
        <f t="shared" si="2"/>
        <v>0.84695000703071022</v>
      </c>
      <c r="N139" s="46" t="s">
        <v>197</v>
      </c>
      <c r="O139" s="46" t="s">
        <v>33</v>
      </c>
      <c r="P139" s="46" t="s">
        <v>33</v>
      </c>
      <c r="Q139" s="43" t="s">
        <v>34</v>
      </c>
      <c r="R139" s="111">
        <v>121</v>
      </c>
      <c r="S139" s="3">
        <v>1338359.04</v>
      </c>
      <c r="T139" s="47">
        <v>0</v>
      </c>
      <c r="U139" s="47">
        <v>241851.16</v>
      </c>
      <c r="V139" s="47">
        <v>0</v>
      </c>
      <c r="W139" s="47">
        <v>0</v>
      </c>
      <c r="X139" s="47">
        <v>1580210.2</v>
      </c>
      <c r="Y139" s="48" t="s">
        <v>45</v>
      </c>
      <c r="Z139" s="4" t="s">
        <v>232</v>
      </c>
      <c r="AA139" s="49">
        <v>4028.87</v>
      </c>
      <c r="AB139" s="50">
        <v>0</v>
      </c>
    </row>
    <row r="140" spans="1:28" ht="16.5" x14ac:dyDescent="0.25">
      <c r="A140" s="41">
        <v>129564</v>
      </c>
      <c r="B140" s="42" t="s">
        <v>29</v>
      </c>
      <c r="C140" s="43">
        <v>132</v>
      </c>
      <c r="D140" s="43" t="s">
        <v>30</v>
      </c>
      <c r="E140" s="43" t="s">
        <v>11921</v>
      </c>
      <c r="F140" s="44">
        <v>155</v>
      </c>
      <c r="G140" s="41">
        <v>129564</v>
      </c>
      <c r="H140" s="43" t="s">
        <v>233</v>
      </c>
      <c r="I140" s="43" t="s">
        <v>10073</v>
      </c>
      <c r="J140" s="1" t="s">
        <v>233</v>
      </c>
      <c r="K140" s="51">
        <v>43644</v>
      </c>
      <c r="L140" s="51">
        <v>45107</v>
      </c>
      <c r="M140" s="45">
        <f t="shared" si="2"/>
        <v>0.84694996856644389</v>
      </c>
      <c r="N140" s="46" t="s">
        <v>234</v>
      </c>
      <c r="O140" s="46" t="s">
        <v>235</v>
      </c>
      <c r="P140" s="46" t="s">
        <v>236</v>
      </c>
      <c r="Q140" s="43" t="s">
        <v>34</v>
      </c>
      <c r="R140" s="111">
        <v>121</v>
      </c>
      <c r="S140" s="3">
        <v>72856.94</v>
      </c>
      <c r="T140" s="47">
        <v>0</v>
      </c>
      <c r="U140" s="47">
        <v>13165.78</v>
      </c>
      <c r="V140" s="47">
        <v>0</v>
      </c>
      <c r="W140" s="47">
        <v>0</v>
      </c>
      <c r="X140" s="47">
        <v>86022.720000000001</v>
      </c>
      <c r="Y140" s="48" t="s">
        <v>45</v>
      </c>
      <c r="Z140" s="4"/>
      <c r="AA140" s="49">
        <v>27321.42</v>
      </c>
      <c r="AB140" s="50">
        <v>0</v>
      </c>
    </row>
    <row r="141" spans="1:28" ht="16.5" x14ac:dyDescent="0.25">
      <c r="A141" s="41">
        <v>129645</v>
      </c>
      <c r="B141" s="42" t="s">
        <v>29</v>
      </c>
      <c r="C141" s="43">
        <v>133</v>
      </c>
      <c r="D141" s="43" t="s">
        <v>30</v>
      </c>
      <c r="E141" s="43" t="s">
        <v>11921</v>
      </c>
      <c r="F141" s="44">
        <v>155</v>
      </c>
      <c r="G141" s="41">
        <v>129645</v>
      </c>
      <c r="H141" s="43" t="s">
        <v>8543</v>
      </c>
      <c r="I141" s="43" t="s">
        <v>10067</v>
      </c>
      <c r="J141" s="1" t="s">
        <v>237</v>
      </c>
      <c r="K141" s="51">
        <v>43637</v>
      </c>
      <c r="L141" s="51">
        <v>43881</v>
      </c>
      <c r="M141" s="45">
        <f t="shared" si="2"/>
        <v>0.84695001287794114</v>
      </c>
      <c r="N141" s="46" t="s">
        <v>75</v>
      </c>
      <c r="O141" s="46" t="s">
        <v>76</v>
      </c>
      <c r="P141" s="46" t="s">
        <v>77</v>
      </c>
      <c r="Q141" s="43" t="s">
        <v>34</v>
      </c>
      <c r="R141" s="111">
        <v>121</v>
      </c>
      <c r="S141" s="3">
        <v>182800.77</v>
      </c>
      <c r="T141" s="47">
        <v>0</v>
      </c>
      <c r="U141" s="47">
        <v>33033.42</v>
      </c>
      <c r="V141" s="47">
        <v>0</v>
      </c>
      <c r="W141" s="47">
        <v>0</v>
      </c>
      <c r="X141" s="47">
        <v>215834.19</v>
      </c>
      <c r="Y141" s="48" t="s">
        <v>35</v>
      </c>
      <c r="Z141" s="4"/>
      <c r="AA141" s="49">
        <v>182343.66</v>
      </c>
      <c r="AB141" s="50">
        <v>0</v>
      </c>
    </row>
    <row r="142" spans="1:28" ht="16.5" x14ac:dyDescent="0.25">
      <c r="A142" s="41">
        <v>122082</v>
      </c>
      <c r="B142" s="42" t="s">
        <v>29</v>
      </c>
      <c r="C142" s="43">
        <v>134</v>
      </c>
      <c r="D142" s="43" t="s">
        <v>30</v>
      </c>
      <c r="E142" s="43" t="s">
        <v>11921</v>
      </c>
      <c r="F142" s="44">
        <v>155</v>
      </c>
      <c r="G142" s="41">
        <v>122082</v>
      </c>
      <c r="H142" s="43" t="s">
        <v>8544</v>
      </c>
      <c r="I142" s="43" t="s">
        <v>10067</v>
      </c>
      <c r="J142" s="1" t="s">
        <v>238</v>
      </c>
      <c r="K142" s="51">
        <v>43663</v>
      </c>
      <c r="L142" s="51">
        <v>43785</v>
      </c>
      <c r="M142" s="45">
        <f t="shared" si="2"/>
        <v>0.84695015223945791</v>
      </c>
      <c r="N142" s="46" t="s">
        <v>75</v>
      </c>
      <c r="O142" s="46" t="s">
        <v>76</v>
      </c>
      <c r="P142" s="46" t="s">
        <v>77</v>
      </c>
      <c r="Q142" s="43" t="s">
        <v>34</v>
      </c>
      <c r="R142" s="111">
        <v>121</v>
      </c>
      <c r="S142" s="3">
        <v>100289.18</v>
      </c>
      <c r="T142" s="47">
        <v>0</v>
      </c>
      <c r="U142" s="47">
        <v>18122.96</v>
      </c>
      <c r="V142" s="47">
        <v>0</v>
      </c>
      <c r="W142" s="47">
        <v>0</v>
      </c>
      <c r="X142" s="47">
        <v>118412.13999999998</v>
      </c>
      <c r="Y142" s="48" t="s">
        <v>35</v>
      </c>
      <c r="Z142" s="4"/>
      <c r="AA142" s="49">
        <v>99587.35</v>
      </c>
      <c r="AB142" s="50">
        <v>0</v>
      </c>
    </row>
    <row r="143" spans="1:28" ht="16.5" x14ac:dyDescent="0.25">
      <c r="A143" s="41">
        <v>129238</v>
      </c>
      <c r="B143" s="42" t="s">
        <v>29</v>
      </c>
      <c r="C143" s="43">
        <v>135</v>
      </c>
      <c r="D143" s="43" t="s">
        <v>30</v>
      </c>
      <c r="E143" s="43" t="s">
        <v>11921</v>
      </c>
      <c r="F143" s="44">
        <v>155</v>
      </c>
      <c r="G143" s="41">
        <v>129238</v>
      </c>
      <c r="H143" s="43" t="s">
        <v>8545</v>
      </c>
      <c r="I143" s="43" t="s">
        <v>10067</v>
      </c>
      <c r="J143" s="1" t="s">
        <v>239</v>
      </c>
      <c r="K143" s="51">
        <v>43663</v>
      </c>
      <c r="L143" s="51">
        <v>44120</v>
      </c>
      <c r="M143" s="45">
        <f t="shared" si="2"/>
        <v>0.84695006365911729</v>
      </c>
      <c r="N143" s="46" t="s">
        <v>75</v>
      </c>
      <c r="O143" s="46" t="s">
        <v>76</v>
      </c>
      <c r="P143" s="46" t="s">
        <v>77</v>
      </c>
      <c r="Q143" s="43" t="s">
        <v>34</v>
      </c>
      <c r="R143" s="111">
        <v>121</v>
      </c>
      <c r="S143" s="3">
        <v>107553.24</v>
      </c>
      <c r="T143" s="47">
        <v>0</v>
      </c>
      <c r="U143" s="47">
        <v>19435.64</v>
      </c>
      <c r="V143" s="47">
        <v>0</v>
      </c>
      <c r="W143" s="47">
        <v>0</v>
      </c>
      <c r="X143" s="47">
        <v>126988.88</v>
      </c>
      <c r="Y143" s="48" t="s">
        <v>35</v>
      </c>
      <c r="Z143" s="4"/>
      <c r="AA143" s="49">
        <v>76639.399999999994</v>
      </c>
      <c r="AB143" s="50">
        <v>0</v>
      </c>
    </row>
    <row r="144" spans="1:28" ht="16.5" x14ac:dyDescent="0.25">
      <c r="A144" s="41">
        <v>127771</v>
      </c>
      <c r="B144" s="42" t="s">
        <v>29</v>
      </c>
      <c r="C144" s="43">
        <v>136</v>
      </c>
      <c r="D144" s="43" t="s">
        <v>30</v>
      </c>
      <c r="E144" s="43" t="s">
        <v>11921</v>
      </c>
      <c r="F144" s="44">
        <v>155</v>
      </c>
      <c r="G144" s="41">
        <v>127771</v>
      </c>
      <c r="H144" s="43" t="s">
        <v>240</v>
      </c>
      <c r="I144" s="43" t="s">
        <v>10063</v>
      </c>
      <c r="J144" s="1" t="s">
        <v>240</v>
      </c>
      <c r="K144" s="51">
        <v>43690</v>
      </c>
      <c r="L144" s="51">
        <v>43738</v>
      </c>
      <c r="M144" s="45">
        <f t="shared" si="2"/>
        <v>0.8469500983063416</v>
      </c>
      <c r="N144" s="46" t="s">
        <v>241</v>
      </c>
      <c r="O144" s="46" t="s">
        <v>52</v>
      </c>
      <c r="P144" s="46" t="s">
        <v>53</v>
      </c>
      <c r="Q144" s="43" t="s">
        <v>34</v>
      </c>
      <c r="R144" s="111">
        <v>121</v>
      </c>
      <c r="S144" s="3">
        <v>48948.49</v>
      </c>
      <c r="T144" s="47">
        <v>0</v>
      </c>
      <c r="U144" s="47">
        <v>8845.34</v>
      </c>
      <c r="V144" s="47">
        <v>0</v>
      </c>
      <c r="W144" s="47">
        <v>0</v>
      </c>
      <c r="X144" s="47">
        <v>57793.83</v>
      </c>
      <c r="Y144" s="48" t="s">
        <v>35</v>
      </c>
      <c r="Z144" s="4"/>
      <c r="AA144" s="49">
        <v>48948.480000000003</v>
      </c>
      <c r="AB144" s="50">
        <v>0</v>
      </c>
    </row>
    <row r="145" spans="1:28" s="136" customFormat="1" ht="16.5" x14ac:dyDescent="0.3">
      <c r="A145" s="121">
        <v>129191</v>
      </c>
      <c r="B145" s="122" t="s">
        <v>29</v>
      </c>
      <c r="C145" s="123">
        <v>137</v>
      </c>
      <c r="D145" s="123" t="s">
        <v>30</v>
      </c>
      <c r="E145" s="123" t="s">
        <v>11921</v>
      </c>
      <c r="F145" s="124">
        <v>155</v>
      </c>
      <c r="G145" s="121">
        <v>129191</v>
      </c>
      <c r="H145" s="123" t="s">
        <v>242</v>
      </c>
      <c r="I145" s="123" t="s">
        <v>10066</v>
      </c>
      <c r="J145" s="123" t="s">
        <v>242</v>
      </c>
      <c r="K145" s="126">
        <v>43691</v>
      </c>
      <c r="L145" s="126">
        <v>45291</v>
      </c>
      <c r="M145" s="127">
        <f t="shared" si="2"/>
        <v>0.84694999620335165</v>
      </c>
      <c r="N145" s="138" t="s">
        <v>69</v>
      </c>
      <c r="O145" s="128" t="s">
        <v>70</v>
      </c>
      <c r="P145" s="128" t="s">
        <v>70</v>
      </c>
      <c r="Q145" s="123" t="s">
        <v>34</v>
      </c>
      <c r="R145" s="129">
        <v>121</v>
      </c>
      <c r="S145" s="131">
        <v>2988357.43</v>
      </c>
      <c r="T145" s="131">
        <v>0</v>
      </c>
      <c r="U145" s="131">
        <v>540017.85</v>
      </c>
      <c r="V145" s="131">
        <v>0</v>
      </c>
      <c r="W145" s="131">
        <v>0</v>
      </c>
      <c r="X145" s="131">
        <v>3528375.2800000003</v>
      </c>
      <c r="Y145" s="132" t="s">
        <v>147</v>
      </c>
      <c r="Z145" s="123"/>
      <c r="AA145" s="134">
        <v>0</v>
      </c>
      <c r="AB145" s="135">
        <v>0</v>
      </c>
    </row>
    <row r="146" spans="1:28" ht="16.5" x14ac:dyDescent="0.25">
      <c r="A146" s="41">
        <v>129699</v>
      </c>
      <c r="B146" s="42" t="s">
        <v>29</v>
      </c>
      <c r="C146" s="43">
        <v>138</v>
      </c>
      <c r="D146" s="43" t="s">
        <v>30</v>
      </c>
      <c r="E146" s="43" t="s">
        <v>11921</v>
      </c>
      <c r="F146" s="44">
        <v>155</v>
      </c>
      <c r="G146" s="41">
        <v>129699</v>
      </c>
      <c r="H146" s="43" t="s">
        <v>8546</v>
      </c>
      <c r="I146" s="43" t="s">
        <v>10082</v>
      </c>
      <c r="J146" s="1" t="s">
        <v>243</v>
      </c>
      <c r="K146" s="51">
        <v>43686</v>
      </c>
      <c r="L146" s="51">
        <v>45291</v>
      </c>
      <c r="M146" s="45">
        <f t="shared" si="2"/>
        <v>0.8469500071214926</v>
      </c>
      <c r="N146" s="46" t="s">
        <v>44</v>
      </c>
      <c r="O146" s="46" t="s">
        <v>33</v>
      </c>
      <c r="P146" s="46" t="s">
        <v>33</v>
      </c>
      <c r="Q146" s="43" t="s">
        <v>34</v>
      </c>
      <c r="R146" s="111">
        <v>121</v>
      </c>
      <c r="S146" s="3">
        <v>356786.16</v>
      </c>
      <c r="T146" s="47">
        <v>0</v>
      </c>
      <c r="U146" s="47">
        <v>64473.84</v>
      </c>
      <c r="V146" s="47">
        <v>0</v>
      </c>
      <c r="W146" s="47">
        <v>0</v>
      </c>
      <c r="X146" s="47">
        <v>421260</v>
      </c>
      <c r="Y146" s="48" t="s">
        <v>45</v>
      </c>
      <c r="Z146" s="4"/>
      <c r="AA146" s="49">
        <v>184037.13</v>
      </c>
      <c r="AB146" s="50">
        <v>0</v>
      </c>
    </row>
    <row r="147" spans="1:28" ht="16.5" x14ac:dyDescent="0.25">
      <c r="A147" s="41">
        <v>129572</v>
      </c>
      <c r="B147" s="42" t="s">
        <v>29</v>
      </c>
      <c r="C147" s="43">
        <v>139</v>
      </c>
      <c r="D147" s="43" t="s">
        <v>30</v>
      </c>
      <c r="E147" s="43" t="s">
        <v>11921</v>
      </c>
      <c r="F147" s="44">
        <v>155</v>
      </c>
      <c r="G147" s="41">
        <v>129572</v>
      </c>
      <c r="H147" s="43" t="s">
        <v>244</v>
      </c>
      <c r="I147" s="43" t="s">
        <v>10065</v>
      </c>
      <c r="J147" s="1" t="s">
        <v>244</v>
      </c>
      <c r="K147" s="51">
        <v>43466</v>
      </c>
      <c r="L147" s="51">
        <v>45291</v>
      </c>
      <c r="M147" s="45">
        <f t="shared" si="2"/>
        <v>0.8469499985152219</v>
      </c>
      <c r="N147" s="46" t="s">
        <v>61</v>
      </c>
      <c r="O147" s="46" t="s">
        <v>178</v>
      </c>
      <c r="P147" s="46" t="s">
        <v>178</v>
      </c>
      <c r="Q147" s="43" t="s">
        <v>34</v>
      </c>
      <c r="R147" s="111">
        <v>121</v>
      </c>
      <c r="S147" s="3">
        <v>2347001.02</v>
      </c>
      <c r="T147" s="47">
        <v>0</v>
      </c>
      <c r="U147" s="47">
        <v>424120.09</v>
      </c>
      <c r="V147" s="47">
        <v>0</v>
      </c>
      <c r="W147" s="47">
        <v>0</v>
      </c>
      <c r="X147" s="47">
        <v>2771121.11</v>
      </c>
      <c r="Y147" s="48" t="s">
        <v>45</v>
      </c>
      <c r="Z147" s="4"/>
      <c r="AA147" s="49">
        <v>855193.51</v>
      </c>
      <c r="AB147" s="50">
        <v>0</v>
      </c>
    </row>
    <row r="148" spans="1:28" ht="16.5" x14ac:dyDescent="0.25">
      <c r="A148" s="41">
        <v>129738</v>
      </c>
      <c r="B148" s="42" t="s">
        <v>29</v>
      </c>
      <c r="C148" s="43">
        <v>140</v>
      </c>
      <c r="D148" s="43" t="s">
        <v>30</v>
      </c>
      <c r="E148" s="43" t="s">
        <v>11921</v>
      </c>
      <c r="F148" s="44">
        <v>155</v>
      </c>
      <c r="G148" s="41">
        <v>129738</v>
      </c>
      <c r="H148" s="43" t="s">
        <v>8547</v>
      </c>
      <c r="I148" s="43" t="s">
        <v>10066</v>
      </c>
      <c r="J148" s="1" t="s">
        <v>245</v>
      </c>
      <c r="K148" s="51">
        <v>43704</v>
      </c>
      <c r="L148" s="51">
        <v>44069</v>
      </c>
      <c r="M148" s="45">
        <f t="shared" si="2"/>
        <v>0.84695001193602293</v>
      </c>
      <c r="N148" s="46" t="s">
        <v>69</v>
      </c>
      <c r="O148" s="46" t="s">
        <v>70</v>
      </c>
      <c r="P148" s="46" t="s">
        <v>70</v>
      </c>
      <c r="Q148" s="43" t="s">
        <v>34</v>
      </c>
      <c r="R148" s="111">
        <v>121</v>
      </c>
      <c r="S148" s="3">
        <v>177393.68</v>
      </c>
      <c r="T148" s="47">
        <v>0</v>
      </c>
      <c r="U148" s="47">
        <v>32056.32</v>
      </c>
      <c r="V148" s="47">
        <v>0</v>
      </c>
      <c r="W148" s="47">
        <v>10450</v>
      </c>
      <c r="X148" s="47">
        <v>219900</v>
      </c>
      <c r="Y148" s="48" t="s">
        <v>35</v>
      </c>
      <c r="Z148" s="4" t="s">
        <v>9943</v>
      </c>
      <c r="AA148" s="49">
        <v>45091.41</v>
      </c>
      <c r="AB148" s="50">
        <v>0</v>
      </c>
    </row>
    <row r="149" spans="1:28" ht="16.5" x14ac:dyDescent="0.25">
      <c r="A149" s="52">
        <v>129197</v>
      </c>
      <c r="B149" s="42" t="s">
        <v>29</v>
      </c>
      <c r="C149" s="43">
        <v>141</v>
      </c>
      <c r="D149" s="43" t="s">
        <v>30</v>
      </c>
      <c r="E149" s="43" t="s">
        <v>11921</v>
      </c>
      <c r="F149" s="44">
        <v>155</v>
      </c>
      <c r="G149" s="52">
        <v>129197</v>
      </c>
      <c r="H149" s="43" t="s">
        <v>246</v>
      </c>
      <c r="I149" s="43" t="s">
        <v>10083</v>
      </c>
      <c r="J149" s="1" t="s">
        <v>246</v>
      </c>
      <c r="K149" s="51">
        <v>43704</v>
      </c>
      <c r="L149" s="51">
        <v>44191</v>
      </c>
      <c r="M149" s="45">
        <f t="shared" si="2"/>
        <v>0.84694999966277507</v>
      </c>
      <c r="N149" s="46" t="s">
        <v>213</v>
      </c>
      <c r="O149" s="46" t="s">
        <v>170</v>
      </c>
      <c r="P149" s="46" t="s">
        <v>170</v>
      </c>
      <c r="Q149" s="43" t="s">
        <v>34</v>
      </c>
      <c r="R149" s="111">
        <v>121</v>
      </c>
      <c r="S149" s="3">
        <v>5023057.18</v>
      </c>
      <c r="T149" s="47">
        <v>0</v>
      </c>
      <c r="U149" s="47">
        <v>907702.82</v>
      </c>
      <c r="V149" s="47">
        <v>0</v>
      </c>
      <c r="W149" s="47">
        <v>0</v>
      </c>
      <c r="X149" s="47">
        <v>5930760</v>
      </c>
      <c r="Y149" s="48" t="s">
        <v>35</v>
      </c>
      <c r="Z149" s="4" t="s">
        <v>9942</v>
      </c>
      <c r="AA149" s="49">
        <v>3779565.19</v>
      </c>
      <c r="AB149" s="50">
        <v>0</v>
      </c>
    </row>
    <row r="150" spans="1:28" ht="16.5" x14ac:dyDescent="0.25">
      <c r="A150" s="41">
        <v>129537</v>
      </c>
      <c r="B150" s="42" t="s">
        <v>29</v>
      </c>
      <c r="C150" s="43">
        <v>142</v>
      </c>
      <c r="D150" s="43" t="s">
        <v>30</v>
      </c>
      <c r="E150" s="43" t="s">
        <v>11921</v>
      </c>
      <c r="F150" s="44">
        <v>155</v>
      </c>
      <c r="G150" s="41">
        <v>129537</v>
      </c>
      <c r="H150" s="43" t="s">
        <v>8548</v>
      </c>
      <c r="I150" s="43" t="s">
        <v>10075</v>
      </c>
      <c r="J150" s="1" t="s">
        <v>247</v>
      </c>
      <c r="K150" s="51">
        <v>43466</v>
      </c>
      <c r="L150" s="51">
        <v>45291</v>
      </c>
      <c r="M150" s="45">
        <f t="shared" si="2"/>
        <v>0.84694999999084819</v>
      </c>
      <c r="N150" s="46" t="s">
        <v>234</v>
      </c>
      <c r="O150" s="46" t="s">
        <v>235</v>
      </c>
      <c r="P150" s="46" t="s">
        <v>236</v>
      </c>
      <c r="Q150" s="43" t="s">
        <v>34</v>
      </c>
      <c r="R150" s="111">
        <v>121</v>
      </c>
      <c r="S150" s="3">
        <v>64781703.009999998</v>
      </c>
      <c r="T150" s="47">
        <v>0</v>
      </c>
      <c r="U150" s="47">
        <v>11706522.99</v>
      </c>
      <c r="V150" s="47">
        <v>0</v>
      </c>
      <c r="W150" s="47">
        <v>0</v>
      </c>
      <c r="X150" s="47">
        <v>76488226</v>
      </c>
      <c r="Y150" s="48" t="s">
        <v>45</v>
      </c>
      <c r="Z150" s="4" t="s">
        <v>248</v>
      </c>
      <c r="AA150" s="49">
        <v>24990885.070000004</v>
      </c>
      <c r="AB150" s="50">
        <v>0</v>
      </c>
    </row>
    <row r="151" spans="1:28" ht="16.5" x14ac:dyDescent="0.25">
      <c r="A151" s="41">
        <v>129665</v>
      </c>
      <c r="B151" s="42" t="s">
        <v>29</v>
      </c>
      <c r="C151" s="43">
        <v>143</v>
      </c>
      <c r="D151" s="43" t="s">
        <v>30</v>
      </c>
      <c r="E151" s="43" t="s">
        <v>11921</v>
      </c>
      <c r="F151" s="44">
        <v>155</v>
      </c>
      <c r="G151" s="41">
        <v>129665</v>
      </c>
      <c r="H151" s="43" t="s">
        <v>249</v>
      </c>
      <c r="I151" s="43" t="s">
        <v>10066</v>
      </c>
      <c r="J151" s="1" t="s">
        <v>249</v>
      </c>
      <c r="K151" s="51">
        <v>43704</v>
      </c>
      <c r="L151" s="51">
        <v>43947</v>
      </c>
      <c r="M151" s="45">
        <f t="shared" si="2"/>
        <v>0.84695000344717364</v>
      </c>
      <c r="N151" s="46" t="s">
        <v>69</v>
      </c>
      <c r="O151" s="46" t="s">
        <v>70</v>
      </c>
      <c r="P151" s="46" t="s">
        <v>70</v>
      </c>
      <c r="Q151" s="43" t="s">
        <v>34</v>
      </c>
      <c r="R151" s="111">
        <v>121</v>
      </c>
      <c r="S151" s="3">
        <v>135131.72</v>
      </c>
      <c r="T151" s="47">
        <v>0</v>
      </c>
      <c r="U151" s="47">
        <v>24419.279999999999</v>
      </c>
      <c r="V151" s="47">
        <v>0</v>
      </c>
      <c r="W151" s="47">
        <v>0</v>
      </c>
      <c r="X151" s="47">
        <v>159551</v>
      </c>
      <c r="Y151" s="48" t="s">
        <v>35</v>
      </c>
      <c r="Z151" s="4"/>
      <c r="AA151" s="49">
        <v>131711.60999999999</v>
      </c>
      <c r="AB151" s="50">
        <v>0</v>
      </c>
    </row>
    <row r="152" spans="1:28" ht="16.5" x14ac:dyDescent="0.25">
      <c r="A152" s="41">
        <v>129695</v>
      </c>
      <c r="B152" s="42" t="s">
        <v>29</v>
      </c>
      <c r="C152" s="43">
        <v>144</v>
      </c>
      <c r="D152" s="43" t="s">
        <v>30</v>
      </c>
      <c r="E152" s="43" t="s">
        <v>11921</v>
      </c>
      <c r="F152" s="44">
        <v>155</v>
      </c>
      <c r="G152" s="41">
        <v>129695</v>
      </c>
      <c r="H152" s="43" t="s">
        <v>8549</v>
      </c>
      <c r="I152" s="43" t="s">
        <v>10073</v>
      </c>
      <c r="J152" s="1" t="s">
        <v>250</v>
      </c>
      <c r="K152" s="51">
        <v>43684</v>
      </c>
      <c r="L152" s="51">
        <v>43990</v>
      </c>
      <c r="M152" s="45">
        <f t="shared" si="2"/>
        <v>0.84695001542617721</v>
      </c>
      <c r="N152" s="46" t="s">
        <v>234</v>
      </c>
      <c r="O152" s="46" t="s">
        <v>235</v>
      </c>
      <c r="P152" s="46" t="s">
        <v>236</v>
      </c>
      <c r="Q152" s="43" t="s">
        <v>34</v>
      </c>
      <c r="R152" s="111">
        <v>121</v>
      </c>
      <c r="S152" s="3">
        <v>67586.12</v>
      </c>
      <c r="T152" s="47">
        <v>0</v>
      </c>
      <c r="U152" s="47">
        <v>12213.3</v>
      </c>
      <c r="V152" s="47">
        <v>0</v>
      </c>
      <c r="W152" s="47">
        <v>0</v>
      </c>
      <c r="X152" s="47">
        <v>79799.42</v>
      </c>
      <c r="Y152" s="48" t="s">
        <v>35</v>
      </c>
      <c r="Z152" s="4"/>
      <c r="AA152" s="49">
        <v>60394.14</v>
      </c>
      <c r="AB152" s="50">
        <v>0</v>
      </c>
    </row>
    <row r="153" spans="1:28" ht="16.5" x14ac:dyDescent="0.25">
      <c r="A153" s="41">
        <v>116015</v>
      </c>
      <c r="B153" s="42" t="s">
        <v>29</v>
      </c>
      <c r="C153" s="43">
        <v>145</v>
      </c>
      <c r="D153" s="43" t="s">
        <v>30</v>
      </c>
      <c r="E153" s="43" t="s">
        <v>11921</v>
      </c>
      <c r="F153" s="44">
        <v>155</v>
      </c>
      <c r="G153" s="41">
        <v>116015</v>
      </c>
      <c r="H153" s="43" t="s">
        <v>251</v>
      </c>
      <c r="I153" s="43" t="s">
        <v>10075</v>
      </c>
      <c r="J153" s="1" t="s">
        <v>251</v>
      </c>
      <c r="K153" s="51">
        <v>43728</v>
      </c>
      <c r="L153" s="51">
        <v>44183</v>
      </c>
      <c r="M153" s="45">
        <f t="shared" si="2"/>
        <v>0.84694998837883984</v>
      </c>
      <c r="N153" s="46" t="s">
        <v>234</v>
      </c>
      <c r="O153" s="46" t="s">
        <v>235</v>
      </c>
      <c r="P153" s="46" t="s">
        <v>236</v>
      </c>
      <c r="Q153" s="43" t="s">
        <v>34</v>
      </c>
      <c r="R153" s="111">
        <v>121</v>
      </c>
      <c r="S153" s="3">
        <v>1935583.11</v>
      </c>
      <c r="T153" s="47">
        <v>0</v>
      </c>
      <c r="U153" s="47">
        <v>349773.92</v>
      </c>
      <c r="V153" s="47">
        <v>0</v>
      </c>
      <c r="W153" s="47">
        <v>0</v>
      </c>
      <c r="X153" s="47">
        <v>2285357.0300000003</v>
      </c>
      <c r="Y153" s="48" t="s">
        <v>35</v>
      </c>
      <c r="Z153" s="4" t="s">
        <v>9935</v>
      </c>
      <c r="AA153" s="49">
        <v>1777834.33</v>
      </c>
      <c r="AB153" s="50">
        <v>0</v>
      </c>
    </row>
    <row r="154" spans="1:28" ht="16.5" x14ac:dyDescent="0.25">
      <c r="A154" s="41">
        <v>130368</v>
      </c>
      <c r="B154" s="42" t="s">
        <v>29</v>
      </c>
      <c r="C154" s="43">
        <v>146</v>
      </c>
      <c r="D154" s="43" t="s">
        <v>30</v>
      </c>
      <c r="E154" s="43" t="s">
        <v>11921</v>
      </c>
      <c r="F154" s="44">
        <v>155</v>
      </c>
      <c r="G154" s="41">
        <v>130368</v>
      </c>
      <c r="H154" s="43" t="s">
        <v>8550</v>
      </c>
      <c r="I154" s="43" t="s">
        <v>10061</v>
      </c>
      <c r="J154" s="1" t="s">
        <v>252</v>
      </c>
      <c r="K154" s="51">
        <v>42401</v>
      </c>
      <c r="L154" s="51">
        <v>44012</v>
      </c>
      <c r="M154" s="45">
        <f t="shared" si="2"/>
        <v>0.84695000072031545</v>
      </c>
      <c r="N154" s="46" t="s">
        <v>44</v>
      </c>
      <c r="O154" s="46" t="s">
        <v>33</v>
      </c>
      <c r="P154" s="46" t="s">
        <v>33</v>
      </c>
      <c r="Q154" s="43" t="s">
        <v>34</v>
      </c>
      <c r="R154" s="111">
        <v>121</v>
      </c>
      <c r="S154" s="3">
        <v>972390.19</v>
      </c>
      <c r="T154" s="47">
        <v>0</v>
      </c>
      <c r="U154" s="47">
        <v>175717.95</v>
      </c>
      <c r="V154" s="47">
        <v>0</v>
      </c>
      <c r="W154" s="47">
        <v>0</v>
      </c>
      <c r="X154" s="47">
        <v>1148108.1399999999</v>
      </c>
      <c r="Y154" s="48" t="s">
        <v>35</v>
      </c>
      <c r="Z154" s="4"/>
      <c r="AA154" s="49">
        <v>560815.75</v>
      </c>
      <c r="AB154" s="50">
        <v>0</v>
      </c>
    </row>
    <row r="155" spans="1:28" ht="16.5" x14ac:dyDescent="0.25">
      <c r="A155" s="41">
        <v>131690</v>
      </c>
      <c r="B155" s="42" t="s">
        <v>29</v>
      </c>
      <c r="C155" s="43">
        <v>147</v>
      </c>
      <c r="D155" s="43" t="s">
        <v>30</v>
      </c>
      <c r="E155" s="43" t="s">
        <v>11921</v>
      </c>
      <c r="F155" s="44">
        <v>155</v>
      </c>
      <c r="G155" s="41">
        <v>131690</v>
      </c>
      <c r="H155" s="43" t="s">
        <v>8551</v>
      </c>
      <c r="I155" s="43" t="s">
        <v>10059</v>
      </c>
      <c r="J155" s="1" t="s">
        <v>253</v>
      </c>
      <c r="K155" s="2">
        <v>43831</v>
      </c>
      <c r="L155" s="2">
        <v>45291</v>
      </c>
      <c r="M155" s="45">
        <f t="shared" si="2"/>
        <v>0.84695000128765996</v>
      </c>
      <c r="N155" s="46" t="s">
        <v>44</v>
      </c>
      <c r="O155" s="46" t="s">
        <v>33</v>
      </c>
      <c r="P155" s="46" t="s">
        <v>33</v>
      </c>
      <c r="Q155" s="43" t="s">
        <v>34</v>
      </c>
      <c r="R155" s="111">
        <v>121</v>
      </c>
      <c r="S155" s="3">
        <v>4404250.72</v>
      </c>
      <c r="T155" s="47">
        <v>0</v>
      </c>
      <c r="U155" s="47">
        <v>795880</v>
      </c>
      <c r="V155" s="47">
        <v>0</v>
      </c>
      <c r="W155" s="47">
        <v>0</v>
      </c>
      <c r="X155" s="47">
        <v>5200130.72</v>
      </c>
      <c r="Y155" s="48" t="s">
        <v>45</v>
      </c>
      <c r="Z155" s="4"/>
      <c r="AA155" s="49">
        <v>924946</v>
      </c>
      <c r="AB155" s="50">
        <v>0</v>
      </c>
    </row>
    <row r="156" spans="1:28" ht="16.5" x14ac:dyDescent="0.25">
      <c r="A156" s="41">
        <v>116473</v>
      </c>
      <c r="B156" s="42" t="s">
        <v>29</v>
      </c>
      <c r="C156" s="43">
        <v>148</v>
      </c>
      <c r="D156" s="43" t="s">
        <v>30</v>
      </c>
      <c r="E156" s="43" t="s">
        <v>11921</v>
      </c>
      <c r="F156" s="44">
        <v>155</v>
      </c>
      <c r="G156" s="41">
        <v>116473</v>
      </c>
      <c r="H156" s="43" t="s">
        <v>8552</v>
      </c>
      <c r="I156" s="43" t="s">
        <v>10070</v>
      </c>
      <c r="J156" s="1" t="s">
        <v>254</v>
      </c>
      <c r="K156" s="51">
        <v>41699</v>
      </c>
      <c r="L156" s="51">
        <v>45291</v>
      </c>
      <c r="M156" s="45">
        <f t="shared" si="2"/>
        <v>0.84695000064124426</v>
      </c>
      <c r="N156" s="46" t="s">
        <v>44</v>
      </c>
      <c r="O156" s="46" t="s">
        <v>33</v>
      </c>
      <c r="P156" s="46" t="s">
        <v>33</v>
      </c>
      <c r="Q156" s="43" t="s">
        <v>34</v>
      </c>
      <c r="R156" s="111">
        <v>121</v>
      </c>
      <c r="S156" s="3">
        <v>10176038.779999999</v>
      </c>
      <c r="T156" s="47">
        <v>0</v>
      </c>
      <c r="U156" s="47">
        <v>1838883.91</v>
      </c>
      <c r="V156" s="47">
        <v>0</v>
      </c>
      <c r="W156" s="47">
        <v>0</v>
      </c>
      <c r="X156" s="47">
        <v>12014922.689999999</v>
      </c>
      <c r="Y156" s="48" t="s">
        <v>45</v>
      </c>
      <c r="Z156" s="4" t="s">
        <v>255</v>
      </c>
      <c r="AA156" s="49">
        <v>5305483.3999999985</v>
      </c>
      <c r="AB156" s="50">
        <v>0</v>
      </c>
    </row>
    <row r="157" spans="1:28" ht="16.5" x14ac:dyDescent="0.25">
      <c r="A157" s="41">
        <v>133156</v>
      </c>
      <c r="B157" s="42" t="s">
        <v>29</v>
      </c>
      <c r="C157" s="43">
        <v>149</v>
      </c>
      <c r="D157" s="43" t="s">
        <v>30</v>
      </c>
      <c r="E157" s="43" t="s">
        <v>11921</v>
      </c>
      <c r="F157" s="44">
        <v>155</v>
      </c>
      <c r="G157" s="41">
        <v>133156</v>
      </c>
      <c r="H157" s="43" t="s">
        <v>8553</v>
      </c>
      <c r="I157" s="43" t="s">
        <v>10064</v>
      </c>
      <c r="J157" s="1" t="s">
        <v>256</v>
      </c>
      <c r="K157" s="51">
        <v>43760</v>
      </c>
      <c r="L157" s="51">
        <v>45291</v>
      </c>
      <c r="M157" s="45">
        <f t="shared" si="2"/>
        <v>0.84694999950887617</v>
      </c>
      <c r="N157" s="46" t="s">
        <v>56</v>
      </c>
      <c r="O157" s="46" t="s">
        <v>201</v>
      </c>
      <c r="P157" s="46" t="s">
        <v>57</v>
      </c>
      <c r="Q157" s="43" t="s">
        <v>34</v>
      </c>
      <c r="R157" s="111">
        <v>121</v>
      </c>
      <c r="S157" s="3">
        <v>10347086.51</v>
      </c>
      <c r="T157" s="47">
        <v>0</v>
      </c>
      <c r="U157" s="47">
        <v>1869793.49</v>
      </c>
      <c r="V157" s="47">
        <v>0</v>
      </c>
      <c r="W157" s="47">
        <v>2443376</v>
      </c>
      <c r="X157" s="47">
        <v>14660256</v>
      </c>
      <c r="Y157" s="48" t="s">
        <v>45</v>
      </c>
      <c r="Z157" s="4" t="s">
        <v>257</v>
      </c>
      <c r="AA157" s="49">
        <v>2034431.47</v>
      </c>
      <c r="AB157" s="50">
        <v>0</v>
      </c>
    </row>
    <row r="158" spans="1:28" ht="16.5" x14ac:dyDescent="0.25">
      <c r="A158" s="41">
        <v>133688</v>
      </c>
      <c r="B158" s="42" t="s">
        <v>29</v>
      </c>
      <c r="C158" s="43">
        <v>150</v>
      </c>
      <c r="D158" s="43" t="s">
        <v>30</v>
      </c>
      <c r="E158" s="43" t="s">
        <v>11921</v>
      </c>
      <c r="F158" s="44">
        <v>155</v>
      </c>
      <c r="G158" s="41">
        <v>133688</v>
      </c>
      <c r="H158" s="43" t="s">
        <v>8554</v>
      </c>
      <c r="I158" s="43" t="s">
        <v>10062</v>
      </c>
      <c r="J158" s="1" t="s">
        <v>258</v>
      </c>
      <c r="K158" s="51">
        <v>43761</v>
      </c>
      <c r="L158" s="51">
        <v>43852</v>
      </c>
      <c r="M158" s="45">
        <f t="shared" si="2"/>
        <v>0.84695001556178018</v>
      </c>
      <c r="N158" s="46" t="s">
        <v>48</v>
      </c>
      <c r="O158" s="46" t="s">
        <v>49</v>
      </c>
      <c r="P158" s="46" t="s">
        <v>49</v>
      </c>
      <c r="Q158" s="43" t="s">
        <v>34</v>
      </c>
      <c r="R158" s="111">
        <v>121</v>
      </c>
      <c r="S158" s="3">
        <v>136062.51999999999</v>
      </c>
      <c r="T158" s="47">
        <v>0</v>
      </c>
      <c r="U158" s="47">
        <v>24587.48</v>
      </c>
      <c r="V158" s="47">
        <v>0</v>
      </c>
      <c r="W158" s="47">
        <v>0</v>
      </c>
      <c r="X158" s="47">
        <v>160650</v>
      </c>
      <c r="Y158" s="48" t="s">
        <v>35</v>
      </c>
      <c r="Z158" s="4"/>
      <c r="AA158" s="49">
        <v>129903.83</v>
      </c>
      <c r="AB158" s="50">
        <v>0</v>
      </c>
    </row>
    <row r="159" spans="1:28" ht="16.5" x14ac:dyDescent="0.25">
      <c r="A159" s="41">
        <v>132560</v>
      </c>
      <c r="B159" s="42" t="s">
        <v>29</v>
      </c>
      <c r="C159" s="43">
        <v>151</v>
      </c>
      <c r="D159" s="43" t="s">
        <v>30</v>
      </c>
      <c r="E159" s="43" t="s">
        <v>11921</v>
      </c>
      <c r="F159" s="44">
        <v>155</v>
      </c>
      <c r="G159" s="41">
        <v>132560</v>
      </c>
      <c r="H159" s="43" t="s">
        <v>181</v>
      </c>
      <c r="I159" s="43" t="s">
        <v>10066</v>
      </c>
      <c r="J159" s="1" t="s">
        <v>259</v>
      </c>
      <c r="K159" s="51">
        <v>43795</v>
      </c>
      <c r="L159" s="51">
        <v>45291</v>
      </c>
      <c r="M159" s="45">
        <f t="shared" si="2"/>
        <v>0.84695000155211642</v>
      </c>
      <c r="N159" s="46" t="s">
        <v>69</v>
      </c>
      <c r="O159" s="46" t="s">
        <v>70</v>
      </c>
      <c r="P159" s="46" t="s">
        <v>70</v>
      </c>
      <c r="Q159" s="43" t="s">
        <v>34</v>
      </c>
      <c r="R159" s="111">
        <v>121</v>
      </c>
      <c r="S159" s="3">
        <v>13773637.07</v>
      </c>
      <c r="T159" s="47">
        <v>0</v>
      </c>
      <c r="U159" s="47">
        <v>2488995.96</v>
      </c>
      <c r="V159" s="47">
        <v>0</v>
      </c>
      <c r="W159" s="47">
        <v>0</v>
      </c>
      <c r="X159" s="47">
        <v>16262633.030000001</v>
      </c>
      <c r="Y159" s="48" t="s">
        <v>45</v>
      </c>
      <c r="Z159" s="4"/>
      <c r="AA159" s="49">
        <v>2768139.0700000003</v>
      </c>
      <c r="AB159" s="50">
        <v>0</v>
      </c>
    </row>
    <row r="160" spans="1:28" ht="16.5" x14ac:dyDescent="0.25">
      <c r="A160" s="41">
        <v>127431</v>
      </c>
      <c r="B160" s="42" t="s">
        <v>29</v>
      </c>
      <c r="C160" s="43">
        <v>152</v>
      </c>
      <c r="D160" s="43" t="s">
        <v>30</v>
      </c>
      <c r="E160" s="43" t="s">
        <v>11921</v>
      </c>
      <c r="F160" s="44">
        <v>155</v>
      </c>
      <c r="G160" s="41">
        <v>127431</v>
      </c>
      <c r="H160" s="43" t="s">
        <v>260</v>
      </c>
      <c r="I160" s="43" t="s">
        <v>10080</v>
      </c>
      <c r="J160" s="1" t="s">
        <v>260</v>
      </c>
      <c r="K160" s="51">
        <v>43811</v>
      </c>
      <c r="L160" s="51">
        <v>44450</v>
      </c>
      <c r="M160" s="45">
        <f t="shared" si="2"/>
        <v>0.84695000069853377</v>
      </c>
      <c r="N160" s="46" t="s">
        <v>44</v>
      </c>
      <c r="O160" s="46" t="s">
        <v>33</v>
      </c>
      <c r="P160" s="46" t="s">
        <v>33</v>
      </c>
      <c r="Q160" s="43" t="s">
        <v>34</v>
      </c>
      <c r="R160" s="111">
        <v>121</v>
      </c>
      <c r="S160" s="3">
        <v>969974.57</v>
      </c>
      <c r="T160" s="47">
        <v>0</v>
      </c>
      <c r="U160" s="47">
        <v>175281.43</v>
      </c>
      <c r="V160" s="47">
        <v>0</v>
      </c>
      <c r="W160" s="47">
        <v>0</v>
      </c>
      <c r="X160" s="47">
        <v>1145256</v>
      </c>
      <c r="Y160" s="48" t="s">
        <v>35</v>
      </c>
      <c r="Z160" s="4"/>
      <c r="AA160" s="49">
        <v>0</v>
      </c>
      <c r="AB160" s="50">
        <v>0</v>
      </c>
    </row>
    <row r="161" spans="1:28" ht="16.5" x14ac:dyDescent="0.25">
      <c r="A161" s="52">
        <v>130608</v>
      </c>
      <c r="B161" s="42" t="s">
        <v>29</v>
      </c>
      <c r="C161" s="43">
        <v>153</v>
      </c>
      <c r="D161" s="43" t="s">
        <v>30</v>
      </c>
      <c r="E161" s="43" t="s">
        <v>11921</v>
      </c>
      <c r="F161" s="44">
        <v>155</v>
      </c>
      <c r="G161" s="52">
        <v>130608</v>
      </c>
      <c r="H161" s="43" t="s">
        <v>8555</v>
      </c>
      <c r="I161" s="43" t="s">
        <v>10065</v>
      </c>
      <c r="J161" s="1" t="s">
        <v>261</v>
      </c>
      <c r="K161" s="51">
        <v>43466</v>
      </c>
      <c r="L161" s="51">
        <v>44186</v>
      </c>
      <c r="M161" s="45">
        <f t="shared" si="2"/>
        <v>0.84694999926662062</v>
      </c>
      <c r="N161" s="46" t="s">
        <v>61</v>
      </c>
      <c r="O161" s="46" t="s">
        <v>62</v>
      </c>
      <c r="P161" s="46" t="s">
        <v>63</v>
      </c>
      <c r="Q161" s="43" t="s">
        <v>34</v>
      </c>
      <c r="R161" s="111">
        <v>121</v>
      </c>
      <c r="S161" s="3">
        <v>601104.29</v>
      </c>
      <c r="T161" s="47">
        <v>0</v>
      </c>
      <c r="U161" s="47">
        <v>108623.9</v>
      </c>
      <c r="V161" s="47">
        <v>0</v>
      </c>
      <c r="W161" s="47">
        <v>0</v>
      </c>
      <c r="X161" s="47">
        <v>709728.19000000006</v>
      </c>
      <c r="Y161" s="48" t="s">
        <v>35</v>
      </c>
      <c r="Z161" s="4"/>
      <c r="AA161" s="49">
        <v>476466.49</v>
      </c>
      <c r="AB161" s="50">
        <v>0</v>
      </c>
    </row>
    <row r="162" spans="1:28" ht="16.5" x14ac:dyDescent="0.25">
      <c r="A162" s="41">
        <v>130705</v>
      </c>
      <c r="B162" s="42" t="s">
        <v>29</v>
      </c>
      <c r="C162" s="43">
        <v>154</v>
      </c>
      <c r="D162" s="43" t="s">
        <v>30</v>
      </c>
      <c r="E162" s="43" t="s">
        <v>11921</v>
      </c>
      <c r="F162" s="44">
        <v>155</v>
      </c>
      <c r="G162" s="41">
        <v>130705</v>
      </c>
      <c r="H162" s="43" t="s">
        <v>8556</v>
      </c>
      <c r="I162" s="43" t="s">
        <v>10065</v>
      </c>
      <c r="J162" s="1" t="s">
        <v>262</v>
      </c>
      <c r="K162" s="51">
        <v>43799</v>
      </c>
      <c r="L162" s="51">
        <v>45291</v>
      </c>
      <c r="M162" s="45">
        <f t="shared" si="2"/>
        <v>0.84694999857457542</v>
      </c>
      <c r="N162" s="46" t="s">
        <v>61</v>
      </c>
      <c r="O162" s="46" t="s">
        <v>62</v>
      </c>
      <c r="P162" s="46" t="s">
        <v>63</v>
      </c>
      <c r="Q162" s="43" t="s">
        <v>34</v>
      </c>
      <c r="R162" s="111">
        <v>121</v>
      </c>
      <c r="S162" s="3">
        <v>871653.04</v>
      </c>
      <c r="T162" s="47">
        <v>0</v>
      </c>
      <c r="U162" s="47">
        <v>157514.01999999999</v>
      </c>
      <c r="V162" s="47">
        <v>0</v>
      </c>
      <c r="W162" s="47">
        <v>0</v>
      </c>
      <c r="X162" s="47">
        <v>1029167.06</v>
      </c>
      <c r="Y162" s="48" t="s">
        <v>45</v>
      </c>
      <c r="Z162" s="4"/>
      <c r="AA162" s="49">
        <v>76580.06</v>
      </c>
      <c r="AB162" s="50">
        <v>0</v>
      </c>
    </row>
    <row r="163" spans="1:28" ht="16.5" x14ac:dyDescent="0.25">
      <c r="A163" s="41">
        <v>133512</v>
      </c>
      <c r="B163" s="42" t="s">
        <v>29</v>
      </c>
      <c r="C163" s="43">
        <v>155</v>
      </c>
      <c r="D163" s="43" t="s">
        <v>30</v>
      </c>
      <c r="E163" s="43" t="s">
        <v>11921</v>
      </c>
      <c r="F163" s="44">
        <v>155</v>
      </c>
      <c r="G163" s="41">
        <v>133512</v>
      </c>
      <c r="H163" s="43" t="s">
        <v>8557</v>
      </c>
      <c r="I163" s="43" t="s">
        <v>10059</v>
      </c>
      <c r="J163" s="1" t="s">
        <v>263</v>
      </c>
      <c r="K163" s="2">
        <v>43831</v>
      </c>
      <c r="L163" s="2">
        <v>45291</v>
      </c>
      <c r="M163" s="45">
        <f t="shared" si="2"/>
        <v>0.84694999932656889</v>
      </c>
      <c r="N163" s="46" t="s">
        <v>44</v>
      </c>
      <c r="O163" s="46" t="s">
        <v>33</v>
      </c>
      <c r="P163" s="46" t="s">
        <v>33</v>
      </c>
      <c r="Q163" s="43" t="s">
        <v>34</v>
      </c>
      <c r="R163" s="111">
        <v>121</v>
      </c>
      <c r="S163" s="3">
        <v>10187079.02</v>
      </c>
      <c r="T163" s="47">
        <v>0</v>
      </c>
      <c r="U163" s="47">
        <v>1840878.98</v>
      </c>
      <c r="V163" s="47">
        <v>0</v>
      </c>
      <c r="W163" s="47">
        <v>882510</v>
      </c>
      <c r="X163" s="47">
        <v>12910468</v>
      </c>
      <c r="Y163" s="48" t="s">
        <v>45</v>
      </c>
      <c r="Z163" s="4" t="s">
        <v>264</v>
      </c>
      <c r="AA163" s="49">
        <v>2424682.56</v>
      </c>
      <c r="AB163" s="50">
        <v>0</v>
      </c>
    </row>
    <row r="164" spans="1:28" ht="16.5" x14ac:dyDescent="0.25">
      <c r="A164" s="41">
        <v>134941</v>
      </c>
      <c r="B164" s="42" t="s">
        <v>29</v>
      </c>
      <c r="C164" s="43">
        <v>156</v>
      </c>
      <c r="D164" s="43" t="s">
        <v>30</v>
      </c>
      <c r="E164" s="43" t="s">
        <v>11921</v>
      </c>
      <c r="F164" s="44">
        <v>155</v>
      </c>
      <c r="G164" s="41">
        <v>134941</v>
      </c>
      <c r="H164" s="43" t="s">
        <v>8558</v>
      </c>
      <c r="I164" s="43" t="s">
        <v>10065</v>
      </c>
      <c r="J164" s="1" t="s">
        <v>265</v>
      </c>
      <c r="K164" s="51">
        <v>43831</v>
      </c>
      <c r="L164" s="51">
        <v>45291</v>
      </c>
      <c r="M164" s="45">
        <f t="shared" si="2"/>
        <v>0.84694995189840405</v>
      </c>
      <c r="N164" s="46" t="s">
        <v>61</v>
      </c>
      <c r="O164" s="46" t="s">
        <v>62</v>
      </c>
      <c r="P164" s="46" t="s">
        <v>63</v>
      </c>
      <c r="Q164" s="43" t="s">
        <v>34</v>
      </c>
      <c r="R164" s="111">
        <v>121</v>
      </c>
      <c r="S164" s="3">
        <v>96991.039999999994</v>
      </c>
      <c r="T164" s="47">
        <v>0</v>
      </c>
      <c r="U164" s="47">
        <v>17526.990000000002</v>
      </c>
      <c r="V164" s="47">
        <v>0</v>
      </c>
      <c r="W164" s="47">
        <v>0</v>
      </c>
      <c r="X164" s="47">
        <v>114518.03</v>
      </c>
      <c r="Y164" s="48" t="s">
        <v>45</v>
      </c>
      <c r="Z164" s="4"/>
      <c r="AA164" s="49">
        <v>0</v>
      </c>
      <c r="AB164" s="50">
        <v>0</v>
      </c>
    </row>
    <row r="165" spans="1:28" ht="16.5" x14ac:dyDescent="0.25">
      <c r="A165" s="41">
        <v>135016</v>
      </c>
      <c r="B165" s="42" t="s">
        <v>29</v>
      </c>
      <c r="C165" s="43">
        <v>157</v>
      </c>
      <c r="D165" s="43" t="s">
        <v>30</v>
      </c>
      <c r="E165" s="43" t="s">
        <v>11921</v>
      </c>
      <c r="F165" s="44">
        <v>155</v>
      </c>
      <c r="G165" s="41">
        <v>135016</v>
      </c>
      <c r="H165" s="43" t="s">
        <v>8559</v>
      </c>
      <c r="I165" s="43" t="s">
        <v>10065</v>
      </c>
      <c r="J165" s="1" t="s">
        <v>266</v>
      </c>
      <c r="K165" s="51">
        <v>43466</v>
      </c>
      <c r="L165" s="51">
        <v>45291</v>
      </c>
      <c r="M165" s="45">
        <f t="shared" si="2"/>
        <v>0.84694999078561073</v>
      </c>
      <c r="N165" s="46" t="s">
        <v>61</v>
      </c>
      <c r="O165" s="46" t="s">
        <v>62</v>
      </c>
      <c r="P165" s="46" t="s">
        <v>63</v>
      </c>
      <c r="Q165" s="43" t="s">
        <v>34</v>
      </c>
      <c r="R165" s="111">
        <v>121</v>
      </c>
      <c r="S165" s="3">
        <v>913415.45</v>
      </c>
      <c r="T165" s="47">
        <v>0</v>
      </c>
      <c r="U165" s="47">
        <v>165060.79999999999</v>
      </c>
      <c r="V165" s="47">
        <v>0</v>
      </c>
      <c r="W165" s="47">
        <v>0</v>
      </c>
      <c r="X165" s="47">
        <v>1078476.25</v>
      </c>
      <c r="Y165" s="48" t="s">
        <v>45</v>
      </c>
      <c r="Z165" s="4" t="s">
        <v>267</v>
      </c>
      <c r="AA165" s="49">
        <v>0</v>
      </c>
      <c r="AB165" s="50">
        <v>0</v>
      </c>
    </row>
    <row r="166" spans="1:28" ht="16.5" x14ac:dyDescent="0.25">
      <c r="A166" s="41">
        <v>129504</v>
      </c>
      <c r="B166" s="42" t="s">
        <v>29</v>
      </c>
      <c r="C166" s="43">
        <v>158</v>
      </c>
      <c r="D166" s="43" t="s">
        <v>30</v>
      </c>
      <c r="E166" s="43" t="s">
        <v>11921</v>
      </c>
      <c r="F166" s="44">
        <v>155</v>
      </c>
      <c r="G166" s="41">
        <v>129504</v>
      </c>
      <c r="H166" s="43" t="s">
        <v>268</v>
      </c>
      <c r="I166" s="43" t="s">
        <v>10063</v>
      </c>
      <c r="J166" s="1" t="s">
        <v>268</v>
      </c>
      <c r="K166" s="51">
        <v>43862</v>
      </c>
      <c r="L166" s="51">
        <v>45291</v>
      </c>
      <c r="M166" s="45">
        <f t="shared" si="2"/>
        <v>0.84695007595434446</v>
      </c>
      <c r="N166" s="46" t="s">
        <v>51</v>
      </c>
      <c r="O166" s="46" t="s">
        <v>52</v>
      </c>
      <c r="P166" s="46" t="s">
        <v>53</v>
      </c>
      <c r="Q166" s="43" t="s">
        <v>34</v>
      </c>
      <c r="R166" s="111">
        <v>121</v>
      </c>
      <c r="S166" s="3">
        <v>82710.899999999994</v>
      </c>
      <c r="T166" s="47">
        <v>0</v>
      </c>
      <c r="U166" s="47">
        <v>14946.45</v>
      </c>
      <c r="V166" s="47">
        <v>0</v>
      </c>
      <c r="W166" s="47">
        <v>0</v>
      </c>
      <c r="X166" s="47">
        <v>97657.349999999991</v>
      </c>
      <c r="Y166" s="48" t="s">
        <v>45</v>
      </c>
      <c r="Z166" s="4"/>
      <c r="AA166" s="49">
        <v>72624.759999999995</v>
      </c>
      <c r="AB166" s="50">
        <v>0</v>
      </c>
    </row>
    <row r="167" spans="1:28" ht="16.5" x14ac:dyDescent="0.25">
      <c r="A167" s="41">
        <v>135106</v>
      </c>
      <c r="B167" s="42" t="s">
        <v>29</v>
      </c>
      <c r="C167" s="43">
        <v>159</v>
      </c>
      <c r="D167" s="43" t="s">
        <v>30</v>
      </c>
      <c r="E167" s="43" t="s">
        <v>11921</v>
      </c>
      <c r="F167" s="44">
        <v>155</v>
      </c>
      <c r="G167" s="41">
        <v>135106</v>
      </c>
      <c r="H167" s="43" t="s">
        <v>8560</v>
      </c>
      <c r="I167" s="43" t="s">
        <v>10065</v>
      </c>
      <c r="J167" s="1" t="s">
        <v>269</v>
      </c>
      <c r="K167" s="51">
        <v>42736</v>
      </c>
      <c r="L167" s="51">
        <v>45291</v>
      </c>
      <c r="M167" s="45">
        <f t="shared" si="2"/>
        <v>0.84695002597813329</v>
      </c>
      <c r="N167" s="46" t="s">
        <v>61</v>
      </c>
      <c r="O167" s="46" t="s">
        <v>62</v>
      </c>
      <c r="P167" s="46" t="s">
        <v>63</v>
      </c>
      <c r="Q167" s="43" t="s">
        <v>34</v>
      </c>
      <c r="R167" s="111">
        <v>121</v>
      </c>
      <c r="S167" s="3">
        <v>299942.27</v>
      </c>
      <c r="T167" s="47">
        <v>0</v>
      </c>
      <c r="U167" s="47">
        <v>54201.73</v>
      </c>
      <c r="V167" s="47">
        <v>0</v>
      </c>
      <c r="W167" s="47">
        <v>0</v>
      </c>
      <c r="X167" s="47">
        <v>354144</v>
      </c>
      <c r="Y167" s="48" t="s">
        <v>45</v>
      </c>
      <c r="Z167" s="4" t="s">
        <v>270</v>
      </c>
      <c r="AA167" s="49">
        <v>129060.57999999999</v>
      </c>
      <c r="AB167" s="50">
        <v>0</v>
      </c>
    </row>
    <row r="168" spans="1:28" ht="16.5" x14ac:dyDescent="0.25">
      <c r="A168" s="41">
        <v>134963</v>
      </c>
      <c r="B168" s="42" t="s">
        <v>29</v>
      </c>
      <c r="C168" s="43">
        <v>160</v>
      </c>
      <c r="D168" s="43" t="s">
        <v>30</v>
      </c>
      <c r="E168" s="43" t="s">
        <v>11921</v>
      </c>
      <c r="F168" s="44">
        <v>155</v>
      </c>
      <c r="G168" s="41">
        <v>134963</v>
      </c>
      <c r="H168" s="43" t="s">
        <v>8561</v>
      </c>
      <c r="I168" s="43" t="s">
        <v>10066</v>
      </c>
      <c r="J168" s="1" t="s">
        <v>271</v>
      </c>
      <c r="K168" s="51">
        <v>43922</v>
      </c>
      <c r="L168" s="51">
        <v>45291</v>
      </c>
      <c r="M168" s="45">
        <f t="shared" si="2"/>
        <v>0.8469499997683908</v>
      </c>
      <c r="N168" s="46" t="s">
        <v>69</v>
      </c>
      <c r="O168" s="46" t="s">
        <v>70</v>
      </c>
      <c r="P168" s="46" t="s">
        <v>70</v>
      </c>
      <c r="Q168" s="43" t="s">
        <v>34</v>
      </c>
      <c r="R168" s="111">
        <v>121</v>
      </c>
      <c r="S168" s="3">
        <v>2340355.9300000002</v>
      </c>
      <c r="T168" s="47">
        <v>0</v>
      </c>
      <c r="U168" s="47">
        <v>422919.27</v>
      </c>
      <c r="V168" s="47">
        <v>0</v>
      </c>
      <c r="W168" s="47">
        <v>0</v>
      </c>
      <c r="X168" s="47">
        <v>2763275.2</v>
      </c>
      <c r="Y168" s="48" t="s">
        <v>45</v>
      </c>
      <c r="Z168" s="4" t="s">
        <v>7345</v>
      </c>
      <c r="AA168" s="49">
        <v>0</v>
      </c>
      <c r="AB168" s="50">
        <v>0</v>
      </c>
    </row>
    <row r="169" spans="1:28" ht="16.5" x14ac:dyDescent="0.25">
      <c r="A169" s="41">
        <v>136398</v>
      </c>
      <c r="B169" s="42" t="s">
        <v>29</v>
      </c>
      <c r="C169" s="43">
        <v>161</v>
      </c>
      <c r="D169" s="43" t="s">
        <v>30</v>
      </c>
      <c r="E169" s="43" t="s">
        <v>11921</v>
      </c>
      <c r="F169" s="44">
        <v>155</v>
      </c>
      <c r="G169" s="41">
        <v>136398</v>
      </c>
      <c r="H169" s="43" t="s">
        <v>8562</v>
      </c>
      <c r="I169" s="43" t="s">
        <v>10064</v>
      </c>
      <c r="J169" s="1" t="s">
        <v>272</v>
      </c>
      <c r="K169" s="51">
        <v>43952</v>
      </c>
      <c r="L169" s="51">
        <v>44377</v>
      </c>
      <c r="M169" s="45">
        <f t="shared" si="2"/>
        <v>0.84695003108981604</v>
      </c>
      <c r="N169" s="46" t="s">
        <v>56</v>
      </c>
      <c r="O169" s="46" t="s">
        <v>201</v>
      </c>
      <c r="P169" s="46" t="s">
        <v>57</v>
      </c>
      <c r="Q169" s="43" t="s">
        <v>34</v>
      </c>
      <c r="R169" s="111">
        <v>121</v>
      </c>
      <c r="S169" s="3">
        <v>163670.18</v>
      </c>
      <c r="T169" s="47">
        <v>0</v>
      </c>
      <c r="U169" s="47">
        <v>29576.38</v>
      </c>
      <c r="V169" s="47">
        <v>0</v>
      </c>
      <c r="W169" s="47">
        <v>0</v>
      </c>
      <c r="X169" s="47">
        <v>193246.56</v>
      </c>
      <c r="Y169" s="48" t="s">
        <v>35</v>
      </c>
      <c r="Z169" s="4" t="s">
        <v>273</v>
      </c>
      <c r="AA169" s="49">
        <v>145164.85</v>
      </c>
      <c r="AB169" s="50">
        <v>0</v>
      </c>
    </row>
    <row r="170" spans="1:28" ht="16.5" x14ac:dyDescent="0.25">
      <c r="A170" s="41">
        <v>135202</v>
      </c>
      <c r="B170" s="42" t="s">
        <v>29</v>
      </c>
      <c r="C170" s="43">
        <v>162</v>
      </c>
      <c r="D170" s="43" t="s">
        <v>30</v>
      </c>
      <c r="E170" s="43" t="s">
        <v>11921</v>
      </c>
      <c r="F170" s="44">
        <v>155</v>
      </c>
      <c r="G170" s="41">
        <v>135202</v>
      </c>
      <c r="H170" s="43" t="s">
        <v>274</v>
      </c>
      <c r="I170" s="43" t="s">
        <v>10062</v>
      </c>
      <c r="J170" s="1" t="s">
        <v>274</v>
      </c>
      <c r="K170" s="51">
        <v>43831</v>
      </c>
      <c r="L170" s="51">
        <v>45291</v>
      </c>
      <c r="M170" s="45">
        <f t="shared" si="2"/>
        <v>0.84695001275947868</v>
      </c>
      <c r="N170" s="46" t="s">
        <v>48</v>
      </c>
      <c r="O170" s="46" t="s">
        <v>49</v>
      </c>
      <c r="P170" s="46" t="s">
        <v>49</v>
      </c>
      <c r="Q170" s="43" t="s">
        <v>34</v>
      </c>
      <c r="R170" s="111">
        <v>121</v>
      </c>
      <c r="S170" s="3">
        <v>843665.71</v>
      </c>
      <c r="T170" s="47">
        <v>0</v>
      </c>
      <c r="U170" s="47">
        <v>152456.49</v>
      </c>
      <c r="V170" s="47">
        <v>0</v>
      </c>
      <c r="W170" s="47">
        <v>0</v>
      </c>
      <c r="X170" s="47">
        <v>996122.2</v>
      </c>
      <c r="Y170" s="48" t="s">
        <v>45</v>
      </c>
      <c r="Z170" s="4"/>
      <c r="AA170" s="49">
        <v>0</v>
      </c>
      <c r="AB170" s="50">
        <v>0</v>
      </c>
    </row>
    <row r="171" spans="1:28" ht="16.5" x14ac:dyDescent="0.25">
      <c r="A171" s="41">
        <v>135918</v>
      </c>
      <c r="B171" s="42" t="s">
        <v>29</v>
      </c>
      <c r="C171" s="43">
        <v>163</v>
      </c>
      <c r="D171" s="43" t="s">
        <v>30</v>
      </c>
      <c r="E171" s="43" t="s">
        <v>11921</v>
      </c>
      <c r="F171" s="44">
        <v>155</v>
      </c>
      <c r="G171" s="41">
        <v>135918</v>
      </c>
      <c r="H171" s="43" t="s">
        <v>275</v>
      </c>
      <c r="I171" s="43" t="s">
        <v>10060</v>
      </c>
      <c r="J171" s="43" t="s">
        <v>275</v>
      </c>
      <c r="K171" s="51">
        <v>44044</v>
      </c>
      <c r="L171" s="51">
        <v>45291</v>
      </c>
      <c r="M171" s="45">
        <f t="shared" si="2"/>
        <v>0.84694999999999998</v>
      </c>
      <c r="N171" s="46" t="s">
        <v>39</v>
      </c>
      <c r="O171" s="46" t="s">
        <v>40</v>
      </c>
      <c r="P171" s="46" t="s">
        <v>41</v>
      </c>
      <c r="Q171" s="43" t="s">
        <v>34</v>
      </c>
      <c r="R171" s="111">
        <v>121</v>
      </c>
      <c r="S171" s="3">
        <v>14262129.83</v>
      </c>
      <c r="T171" s="47">
        <v>0</v>
      </c>
      <c r="U171" s="47">
        <v>2577270.17</v>
      </c>
      <c r="V171" s="47">
        <v>0</v>
      </c>
      <c r="W171" s="47">
        <v>260600</v>
      </c>
      <c r="X171" s="47">
        <v>17100000</v>
      </c>
      <c r="Y171" s="48" t="s">
        <v>45</v>
      </c>
      <c r="Z171" s="4" t="s">
        <v>276</v>
      </c>
      <c r="AA171" s="49">
        <v>1059321.8600000001</v>
      </c>
      <c r="AB171" s="50">
        <v>0</v>
      </c>
    </row>
    <row r="172" spans="1:28" ht="16.5" x14ac:dyDescent="0.25">
      <c r="A172" s="41">
        <v>134983</v>
      </c>
      <c r="B172" s="42" t="s">
        <v>29</v>
      </c>
      <c r="C172" s="43">
        <v>164</v>
      </c>
      <c r="D172" s="43" t="s">
        <v>30</v>
      </c>
      <c r="E172" s="43" t="s">
        <v>11921</v>
      </c>
      <c r="F172" s="44">
        <v>155</v>
      </c>
      <c r="G172" s="41">
        <v>134983</v>
      </c>
      <c r="H172" s="43" t="s">
        <v>8563</v>
      </c>
      <c r="I172" s="43" t="s">
        <v>10059</v>
      </c>
      <c r="J172" s="43" t="s">
        <v>277</v>
      </c>
      <c r="K172" s="2">
        <v>43831</v>
      </c>
      <c r="L172" s="2">
        <v>45291</v>
      </c>
      <c r="M172" s="45">
        <f t="shared" si="2"/>
        <v>0.84695000421905331</v>
      </c>
      <c r="N172" s="46" t="s">
        <v>44</v>
      </c>
      <c r="O172" s="46" t="s">
        <v>33</v>
      </c>
      <c r="P172" s="46" t="s">
        <v>33</v>
      </c>
      <c r="Q172" s="43" t="s">
        <v>34</v>
      </c>
      <c r="R172" s="111">
        <v>121</v>
      </c>
      <c r="S172" s="3">
        <v>2208184.9900000002</v>
      </c>
      <c r="T172" s="47">
        <v>0</v>
      </c>
      <c r="U172" s="47">
        <v>399035.01</v>
      </c>
      <c r="V172" s="47">
        <v>0</v>
      </c>
      <c r="W172" s="47">
        <v>0</v>
      </c>
      <c r="X172" s="47">
        <v>2607220</v>
      </c>
      <c r="Y172" s="48" t="s">
        <v>45</v>
      </c>
      <c r="Z172" s="4"/>
      <c r="AA172" s="49">
        <v>0</v>
      </c>
      <c r="AB172" s="50">
        <v>0</v>
      </c>
    </row>
    <row r="173" spans="1:28" ht="16.5" x14ac:dyDescent="0.25">
      <c r="A173" s="41">
        <v>134949</v>
      </c>
      <c r="B173" s="42" t="s">
        <v>29</v>
      </c>
      <c r="C173" s="43">
        <v>165</v>
      </c>
      <c r="D173" s="43" t="s">
        <v>30</v>
      </c>
      <c r="E173" s="43" t="s">
        <v>11921</v>
      </c>
      <c r="F173" s="44">
        <v>155</v>
      </c>
      <c r="G173" s="41">
        <v>134949</v>
      </c>
      <c r="H173" s="43" t="s">
        <v>278</v>
      </c>
      <c r="I173" s="43" t="s">
        <v>10063</v>
      </c>
      <c r="J173" s="7" t="s">
        <v>278</v>
      </c>
      <c r="K173" s="51">
        <v>43922</v>
      </c>
      <c r="L173" s="51">
        <v>45291</v>
      </c>
      <c r="M173" s="45">
        <f t="shared" si="2"/>
        <v>0.84695000102167317</v>
      </c>
      <c r="N173" s="46" t="s">
        <v>51</v>
      </c>
      <c r="O173" s="46" t="s">
        <v>52</v>
      </c>
      <c r="P173" s="46" t="s">
        <v>53</v>
      </c>
      <c r="Q173" s="43" t="s">
        <v>34</v>
      </c>
      <c r="R173" s="111">
        <v>121</v>
      </c>
      <c r="S173" s="3">
        <v>14921700.630000001</v>
      </c>
      <c r="T173" s="47">
        <v>0</v>
      </c>
      <c r="U173" s="47">
        <v>2696459.37</v>
      </c>
      <c r="V173" s="47">
        <v>0</v>
      </c>
      <c r="W173" s="47">
        <v>0</v>
      </c>
      <c r="X173" s="47">
        <v>17618160</v>
      </c>
      <c r="Y173" s="48" t="s">
        <v>45</v>
      </c>
      <c r="Z173" s="43" t="s">
        <v>279</v>
      </c>
      <c r="AA173" s="49">
        <v>0</v>
      </c>
      <c r="AB173" s="50">
        <v>0</v>
      </c>
    </row>
    <row r="174" spans="1:28" ht="16.5" x14ac:dyDescent="0.25">
      <c r="A174" s="41">
        <v>136061</v>
      </c>
      <c r="B174" s="42" t="s">
        <v>29</v>
      </c>
      <c r="C174" s="43">
        <v>166</v>
      </c>
      <c r="D174" s="43" t="s">
        <v>30</v>
      </c>
      <c r="E174" s="43" t="s">
        <v>11921</v>
      </c>
      <c r="F174" s="44">
        <v>155</v>
      </c>
      <c r="G174" s="41">
        <v>136061</v>
      </c>
      <c r="H174" s="43" t="s">
        <v>8564</v>
      </c>
      <c r="I174" s="43" t="s">
        <v>10075</v>
      </c>
      <c r="J174" s="7" t="s">
        <v>280</v>
      </c>
      <c r="K174" s="51">
        <v>43922</v>
      </c>
      <c r="L174" s="51">
        <v>45291</v>
      </c>
      <c r="M174" s="45">
        <f t="shared" si="2"/>
        <v>0.84695001077354015</v>
      </c>
      <c r="N174" s="46" t="s">
        <v>234</v>
      </c>
      <c r="O174" s="46" t="s">
        <v>235</v>
      </c>
      <c r="P174" s="46" t="s">
        <v>236</v>
      </c>
      <c r="Q174" s="43" t="s">
        <v>34</v>
      </c>
      <c r="R174" s="111">
        <v>121</v>
      </c>
      <c r="S174" s="3">
        <v>86475.29</v>
      </c>
      <c r="T174" s="47">
        <v>0</v>
      </c>
      <c r="U174" s="47">
        <v>15626.71</v>
      </c>
      <c r="V174" s="47">
        <v>0</v>
      </c>
      <c r="W174" s="47">
        <v>0</v>
      </c>
      <c r="X174" s="47">
        <v>102102</v>
      </c>
      <c r="Y174" s="48" t="s">
        <v>45</v>
      </c>
      <c r="Z174" s="4"/>
      <c r="AA174" s="49">
        <v>53457.31</v>
      </c>
      <c r="AB174" s="50">
        <v>0</v>
      </c>
    </row>
    <row r="175" spans="1:28" ht="16.5" x14ac:dyDescent="0.25">
      <c r="A175" s="41">
        <v>134308</v>
      </c>
      <c r="B175" s="42" t="s">
        <v>29</v>
      </c>
      <c r="C175" s="43">
        <v>167</v>
      </c>
      <c r="D175" s="43" t="s">
        <v>30</v>
      </c>
      <c r="E175" s="43" t="s">
        <v>11921</v>
      </c>
      <c r="F175" s="44">
        <v>155</v>
      </c>
      <c r="G175" s="41">
        <v>134308</v>
      </c>
      <c r="H175" s="43" t="s">
        <v>8565</v>
      </c>
      <c r="I175" s="43" t="s">
        <v>10081</v>
      </c>
      <c r="J175" s="7" t="s">
        <v>281</v>
      </c>
      <c r="K175" s="51">
        <v>43952</v>
      </c>
      <c r="L175" s="51">
        <v>44408</v>
      </c>
      <c r="M175" s="45">
        <f t="shared" si="2"/>
        <v>0.846950003777866</v>
      </c>
      <c r="N175" s="46" t="s">
        <v>234</v>
      </c>
      <c r="O175" s="46" t="s">
        <v>235</v>
      </c>
      <c r="P175" s="46" t="s">
        <v>236</v>
      </c>
      <c r="Q175" s="43" t="s">
        <v>34</v>
      </c>
      <c r="R175" s="111">
        <v>121</v>
      </c>
      <c r="S175" s="3">
        <v>467767.03999999998</v>
      </c>
      <c r="T175" s="47">
        <v>0</v>
      </c>
      <c r="U175" s="47">
        <v>84528.89</v>
      </c>
      <c r="V175" s="47">
        <v>0</v>
      </c>
      <c r="W175" s="47">
        <v>0</v>
      </c>
      <c r="X175" s="47">
        <v>552295.92999999993</v>
      </c>
      <c r="Y175" s="48" t="s">
        <v>35</v>
      </c>
      <c r="Z175" s="4"/>
      <c r="AA175" s="49">
        <v>0</v>
      </c>
      <c r="AB175" s="50">
        <v>0</v>
      </c>
    </row>
    <row r="176" spans="1:28" ht="16.5" x14ac:dyDescent="0.25">
      <c r="A176" s="41">
        <v>135248</v>
      </c>
      <c r="B176" s="42" t="s">
        <v>29</v>
      </c>
      <c r="C176" s="43">
        <v>168</v>
      </c>
      <c r="D176" s="43" t="s">
        <v>30</v>
      </c>
      <c r="E176" s="43" t="s">
        <v>11921</v>
      </c>
      <c r="F176" s="44">
        <v>155</v>
      </c>
      <c r="G176" s="41">
        <v>135248</v>
      </c>
      <c r="H176" s="43" t="s">
        <v>282</v>
      </c>
      <c r="I176" s="43" t="s">
        <v>10067</v>
      </c>
      <c r="J176" s="7" t="s">
        <v>282</v>
      </c>
      <c r="K176" s="51">
        <v>43952</v>
      </c>
      <c r="L176" s="51">
        <v>45291</v>
      </c>
      <c r="M176" s="45">
        <f t="shared" si="2"/>
        <v>0.8469499960975102</v>
      </c>
      <c r="N176" s="46" t="s">
        <v>75</v>
      </c>
      <c r="O176" s="46" t="s">
        <v>76</v>
      </c>
      <c r="P176" s="46" t="s">
        <v>77</v>
      </c>
      <c r="Q176" s="43" t="s">
        <v>34</v>
      </c>
      <c r="R176" s="111">
        <v>121</v>
      </c>
      <c r="S176" s="3">
        <v>651084.34</v>
      </c>
      <c r="T176" s="47">
        <v>0</v>
      </c>
      <c r="U176" s="47">
        <v>117655.66</v>
      </c>
      <c r="V176" s="47">
        <v>0</v>
      </c>
      <c r="W176" s="47">
        <v>0</v>
      </c>
      <c r="X176" s="47">
        <v>768740</v>
      </c>
      <c r="Y176" s="48" t="s">
        <v>45</v>
      </c>
      <c r="Z176" s="4"/>
      <c r="AA176" s="49">
        <v>0</v>
      </c>
      <c r="AB176" s="50">
        <v>0</v>
      </c>
    </row>
    <row r="177" spans="1:28" ht="16.5" x14ac:dyDescent="0.25">
      <c r="A177" s="41">
        <v>136534</v>
      </c>
      <c r="B177" s="42" t="s">
        <v>29</v>
      </c>
      <c r="C177" s="43">
        <v>169</v>
      </c>
      <c r="D177" s="43" t="s">
        <v>30</v>
      </c>
      <c r="E177" s="43" t="s">
        <v>11921</v>
      </c>
      <c r="F177" s="44">
        <v>155</v>
      </c>
      <c r="G177" s="41">
        <v>136534</v>
      </c>
      <c r="H177" s="43" t="s">
        <v>8566</v>
      </c>
      <c r="I177" s="43" t="s">
        <v>10067</v>
      </c>
      <c r="J177" s="7" t="s">
        <v>283</v>
      </c>
      <c r="K177" s="51">
        <v>43952</v>
      </c>
      <c r="L177" s="51">
        <v>45291</v>
      </c>
      <c r="M177" s="45">
        <f t="shared" si="2"/>
        <v>0.84695000027094247</v>
      </c>
      <c r="N177" s="46" t="s">
        <v>75</v>
      </c>
      <c r="O177" s="46" t="s">
        <v>76</v>
      </c>
      <c r="P177" s="46" t="s">
        <v>77</v>
      </c>
      <c r="Q177" s="43" t="s">
        <v>34</v>
      </c>
      <c r="R177" s="111">
        <v>121</v>
      </c>
      <c r="S177" s="3">
        <v>7502256</v>
      </c>
      <c r="T177" s="47">
        <v>0</v>
      </c>
      <c r="U177" s="47">
        <v>1355712</v>
      </c>
      <c r="V177" s="47">
        <v>0</v>
      </c>
      <c r="W177" s="47">
        <v>0</v>
      </c>
      <c r="X177" s="47">
        <v>8857968</v>
      </c>
      <c r="Y177" s="48" t="s">
        <v>45</v>
      </c>
      <c r="Z177" s="4"/>
      <c r="AA177" s="49">
        <v>1650612.3599999999</v>
      </c>
      <c r="AB177" s="50">
        <v>0</v>
      </c>
    </row>
    <row r="178" spans="1:28" ht="16.5" x14ac:dyDescent="0.25">
      <c r="A178" s="41">
        <v>136695</v>
      </c>
      <c r="B178" s="42" t="s">
        <v>29</v>
      </c>
      <c r="C178" s="43">
        <v>170</v>
      </c>
      <c r="D178" s="43" t="s">
        <v>30</v>
      </c>
      <c r="E178" s="43" t="s">
        <v>11921</v>
      </c>
      <c r="F178" s="44">
        <v>155</v>
      </c>
      <c r="G178" s="41">
        <v>136695</v>
      </c>
      <c r="H178" s="43" t="s">
        <v>8567</v>
      </c>
      <c r="I178" s="43" t="s">
        <v>10067</v>
      </c>
      <c r="J178" s="7" t="s">
        <v>284</v>
      </c>
      <c r="K178" s="51">
        <v>43952</v>
      </c>
      <c r="L178" s="51">
        <v>45291</v>
      </c>
      <c r="M178" s="45">
        <f t="shared" si="2"/>
        <v>0.84695003061156748</v>
      </c>
      <c r="N178" s="46" t="s">
        <v>75</v>
      </c>
      <c r="O178" s="46" t="s">
        <v>76</v>
      </c>
      <c r="P178" s="46" t="s">
        <v>77</v>
      </c>
      <c r="Q178" s="43" t="s">
        <v>34</v>
      </c>
      <c r="R178" s="111">
        <v>121</v>
      </c>
      <c r="S178" s="3">
        <v>430577.75</v>
      </c>
      <c r="T178" s="47">
        <v>0</v>
      </c>
      <c r="U178" s="47">
        <v>77808.5</v>
      </c>
      <c r="V178" s="47">
        <v>0</v>
      </c>
      <c r="W178" s="47">
        <v>0</v>
      </c>
      <c r="X178" s="47">
        <v>508386.25</v>
      </c>
      <c r="Y178" s="48" t="s">
        <v>45</v>
      </c>
      <c r="Z178" s="4"/>
      <c r="AA178" s="49">
        <v>0</v>
      </c>
      <c r="AB178" s="50">
        <v>0</v>
      </c>
    </row>
    <row r="179" spans="1:28" ht="16.5" x14ac:dyDescent="0.25">
      <c r="A179" s="41">
        <v>134977</v>
      </c>
      <c r="B179" s="42" t="s">
        <v>29</v>
      </c>
      <c r="C179" s="43">
        <v>171</v>
      </c>
      <c r="D179" s="43" t="s">
        <v>30</v>
      </c>
      <c r="E179" s="43" t="s">
        <v>11921</v>
      </c>
      <c r="F179" s="44">
        <v>155</v>
      </c>
      <c r="G179" s="41">
        <v>134977</v>
      </c>
      <c r="H179" s="43" t="s">
        <v>8568</v>
      </c>
      <c r="I179" s="43" t="s">
        <v>10060</v>
      </c>
      <c r="J179" s="1" t="s">
        <v>285</v>
      </c>
      <c r="K179" s="51">
        <v>43922</v>
      </c>
      <c r="L179" s="51">
        <v>44286</v>
      </c>
      <c r="M179" s="45">
        <f t="shared" si="2"/>
        <v>0.84695001742602716</v>
      </c>
      <c r="N179" s="46" t="s">
        <v>39</v>
      </c>
      <c r="O179" s="46" t="s">
        <v>40</v>
      </c>
      <c r="P179" s="46" t="s">
        <v>41</v>
      </c>
      <c r="Q179" s="43" t="s">
        <v>34</v>
      </c>
      <c r="R179" s="111">
        <v>121</v>
      </c>
      <c r="S179" s="3">
        <v>384057.65</v>
      </c>
      <c r="T179" s="47">
        <v>0</v>
      </c>
      <c r="U179" s="47">
        <v>69401.990000000005</v>
      </c>
      <c r="V179" s="47">
        <v>0</v>
      </c>
      <c r="W179" s="47">
        <v>0</v>
      </c>
      <c r="X179" s="47">
        <v>453459.64</v>
      </c>
      <c r="Y179" s="48" t="s">
        <v>35</v>
      </c>
      <c r="Z179" s="4"/>
      <c r="AA179" s="49">
        <v>177892.69</v>
      </c>
      <c r="AB179" s="50">
        <v>0</v>
      </c>
    </row>
    <row r="180" spans="1:28" ht="16.5" x14ac:dyDescent="0.25">
      <c r="A180" s="52">
        <v>136993</v>
      </c>
      <c r="B180" s="42" t="s">
        <v>29</v>
      </c>
      <c r="C180" s="43">
        <v>172</v>
      </c>
      <c r="D180" s="43" t="s">
        <v>30</v>
      </c>
      <c r="E180" s="43" t="s">
        <v>11921</v>
      </c>
      <c r="F180" s="44">
        <v>155</v>
      </c>
      <c r="G180" s="52">
        <v>136993</v>
      </c>
      <c r="H180" s="43" t="s">
        <v>286</v>
      </c>
      <c r="I180" s="43" t="s">
        <v>10067</v>
      </c>
      <c r="J180" s="7" t="s">
        <v>286</v>
      </c>
      <c r="K180" s="51">
        <v>43952</v>
      </c>
      <c r="L180" s="51">
        <v>44196</v>
      </c>
      <c r="M180" s="45">
        <f t="shared" si="2"/>
        <v>0.84695003908285571</v>
      </c>
      <c r="N180" s="46" t="s">
        <v>75</v>
      </c>
      <c r="O180" s="46" t="s">
        <v>76</v>
      </c>
      <c r="P180" s="46" t="s">
        <v>77</v>
      </c>
      <c r="Q180" s="43" t="s">
        <v>34</v>
      </c>
      <c r="R180" s="111">
        <v>121</v>
      </c>
      <c r="S180" s="3">
        <v>130023.77</v>
      </c>
      <c r="T180" s="47">
        <v>0</v>
      </c>
      <c r="U180" s="47">
        <v>23496.23</v>
      </c>
      <c r="V180" s="47">
        <v>0</v>
      </c>
      <c r="W180" s="47">
        <v>0</v>
      </c>
      <c r="X180" s="47">
        <v>153520</v>
      </c>
      <c r="Y180" s="48" t="s">
        <v>35</v>
      </c>
      <c r="Z180" s="4"/>
      <c r="AA180" s="49">
        <v>0</v>
      </c>
      <c r="AB180" s="50">
        <v>0</v>
      </c>
    </row>
    <row r="181" spans="1:28" ht="16.5" x14ac:dyDescent="0.25">
      <c r="A181" s="41">
        <v>137379</v>
      </c>
      <c r="B181" s="42" t="s">
        <v>29</v>
      </c>
      <c r="C181" s="43">
        <v>173</v>
      </c>
      <c r="D181" s="43" t="s">
        <v>30</v>
      </c>
      <c r="E181" s="43" t="s">
        <v>11921</v>
      </c>
      <c r="F181" s="44">
        <v>155</v>
      </c>
      <c r="G181" s="41">
        <v>137379</v>
      </c>
      <c r="H181" s="43" t="s">
        <v>287</v>
      </c>
      <c r="I181" s="43" t="s">
        <v>10064</v>
      </c>
      <c r="J181" s="7" t="s">
        <v>287</v>
      </c>
      <c r="K181" s="51">
        <v>43840</v>
      </c>
      <c r="L181" s="51">
        <v>45291</v>
      </c>
      <c r="M181" s="45">
        <f t="shared" si="2"/>
        <v>0.84695005944867674</v>
      </c>
      <c r="N181" s="46" t="s">
        <v>56</v>
      </c>
      <c r="O181" s="46" t="s">
        <v>201</v>
      </c>
      <c r="P181" s="46" t="s">
        <v>57</v>
      </c>
      <c r="Q181" s="43" t="s">
        <v>34</v>
      </c>
      <c r="R181" s="111">
        <v>121</v>
      </c>
      <c r="S181" s="3">
        <v>92489.86</v>
      </c>
      <c r="T181" s="47">
        <v>0</v>
      </c>
      <c r="U181" s="47">
        <v>16713.580000000002</v>
      </c>
      <c r="V181" s="47">
        <v>0</v>
      </c>
      <c r="W181" s="47">
        <v>0</v>
      </c>
      <c r="X181" s="47">
        <v>109203.44</v>
      </c>
      <c r="Y181" s="48" t="s">
        <v>45</v>
      </c>
      <c r="Z181" s="4"/>
      <c r="AA181" s="49">
        <v>0</v>
      </c>
      <c r="AB181" s="50">
        <v>0</v>
      </c>
    </row>
    <row r="182" spans="1:28" ht="16.5" x14ac:dyDescent="0.25">
      <c r="A182" s="41">
        <v>137378</v>
      </c>
      <c r="B182" s="42" t="s">
        <v>29</v>
      </c>
      <c r="C182" s="43">
        <v>174</v>
      </c>
      <c r="D182" s="43" t="s">
        <v>30</v>
      </c>
      <c r="E182" s="43" t="s">
        <v>11921</v>
      </c>
      <c r="F182" s="44">
        <v>155</v>
      </c>
      <c r="G182" s="41">
        <v>137378</v>
      </c>
      <c r="H182" s="43" t="s">
        <v>288</v>
      </c>
      <c r="I182" s="43" t="s">
        <v>10064</v>
      </c>
      <c r="J182" s="7" t="s">
        <v>288</v>
      </c>
      <c r="K182" s="51">
        <v>43840</v>
      </c>
      <c r="L182" s="51">
        <v>45291</v>
      </c>
      <c r="M182" s="45">
        <f t="shared" si="2"/>
        <v>0.84695003284260706</v>
      </c>
      <c r="N182" s="46" t="s">
        <v>56</v>
      </c>
      <c r="O182" s="46" t="s">
        <v>201</v>
      </c>
      <c r="P182" s="46" t="s">
        <v>57</v>
      </c>
      <c r="Q182" s="43" t="s">
        <v>34</v>
      </c>
      <c r="R182" s="111">
        <v>121</v>
      </c>
      <c r="S182" s="3">
        <v>69370.12</v>
      </c>
      <c r="T182" s="47">
        <v>0</v>
      </c>
      <c r="U182" s="47">
        <v>12535.68</v>
      </c>
      <c r="V182" s="47">
        <v>0</v>
      </c>
      <c r="W182" s="47">
        <v>0</v>
      </c>
      <c r="X182" s="47">
        <v>81905.799999999988</v>
      </c>
      <c r="Y182" s="48" t="s">
        <v>45</v>
      </c>
      <c r="Z182" s="4"/>
      <c r="AA182" s="49">
        <v>0</v>
      </c>
      <c r="AB182" s="50">
        <v>0</v>
      </c>
    </row>
    <row r="183" spans="1:28" ht="16.5" x14ac:dyDescent="0.25">
      <c r="A183" s="41">
        <v>137278</v>
      </c>
      <c r="B183" s="42" t="s">
        <v>29</v>
      </c>
      <c r="C183" s="43">
        <v>175</v>
      </c>
      <c r="D183" s="43" t="s">
        <v>30</v>
      </c>
      <c r="E183" s="43" t="s">
        <v>11921</v>
      </c>
      <c r="F183" s="44">
        <v>155</v>
      </c>
      <c r="G183" s="41">
        <v>137278</v>
      </c>
      <c r="H183" s="43" t="s">
        <v>289</v>
      </c>
      <c r="I183" s="43" t="s">
        <v>10059</v>
      </c>
      <c r="J183" s="7" t="s">
        <v>289</v>
      </c>
      <c r="K183" s="2">
        <v>43378</v>
      </c>
      <c r="L183" s="2">
        <v>44561</v>
      </c>
      <c r="M183" s="45">
        <f t="shared" si="2"/>
        <v>0.84694987400659039</v>
      </c>
      <c r="N183" s="46" t="s">
        <v>44</v>
      </c>
      <c r="O183" s="46" t="s">
        <v>33</v>
      </c>
      <c r="P183" s="46" t="s">
        <v>33</v>
      </c>
      <c r="Q183" s="43" t="s">
        <v>34</v>
      </c>
      <c r="R183" s="111">
        <v>121</v>
      </c>
      <c r="S183" s="3">
        <v>54617.68</v>
      </c>
      <c r="T183" s="47">
        <v>0</v>
      </c>
      <c r="U183" s="47">
        <v>9869.82</v>
      </c>
      <c r="V183" s="47">
        <v>0</v>
      </c>
      <c r="W183" s="47">
        <v>0</v>
      </c>
      <c r="X183" s="47">
        <v>64487.5</v>
      </c>
      <c r="Y183" s="48" t="s">
        <v>35</v>
      </c>
      <c r="Z183" s="4" t="s">
        <v>290</v>
      </c>
      <c r="AA183" s="49">
        <v>18482.32</v>
      </c>
      <c r="AB183" s="50">
        <v>0</v>
      </c>
    </row>
    <row r="184" spans="1:28" ht="16.5" x14ac:dyDescent="0.25">
      <c r="A184" s="41">
        <v>135869</v>
      </c>
      <c r="B184" s="42" t="s">
        <v>29</v>
      </c>
      <c r="C184" s="43">
        <v>176</v>
      </c>
      <c r="D184" s="43" t="s">
        <v>30</v>
      </c>
      <c r="E184" s="43" t="s">
        <v>11921</v>
      </c>
      <c r="F184" s="44">
        <v>155</v>
      </c>
      <c r="G184" s="41">
        <v>135869</v>
      </c>
      <c r="H184" s="43" t="s">
        <v>8569</v>
      </c>
      <c r="I184" s="43" t="s">
        <v>10065</v>
      </c>
      <c r="J184" s="7" t="s">
        <v>291</v>
      </c>
      <c r="K184" s="51">
        <v>43837</v>
      </c>
      <c r="L184" s="51">
        <v>45291</v>
      </c>
      <c r="M184" s="45">
        <f t="shared" si="2"/>
        <v>0.84695001100585521</v>
      </c>
      <c r="N184" s="46" t="s">
        <v>61</v>
      </c>
      <c r="O184" s="46" t="s">
        <v>62</v>
      </c>
      <c r="P184" s="46" t="s">
        <v>63</v>
      </c>
      <c r="Q184" s="43" t="s">
        <v>34</v>
      </c>
      <c r="R184" s="111">
        <v>121</v>
      </c>
      <c r="S184" s="3">
        <v>2267464.14</v>
      </c>
      <c r="T184" s="47">
        <v>0</v>
      </c>
      <c r="U184" s="47">
        <v>409747.16</v>
      </c>
      <c r="V184" s="47">
        <v>0</v>
      </c>
      <c r="W184" s="47">
        <v>0</v>
      </c>
      <c r="X184" s="47">
        <v>2677211.3000000003</v>
      </c>
      <c r="Y184" s="48" t="s">
        <v>45</v>
      </c>
      <c r="Z184" s="4" t="s">
        <v>9944</v>
      </c>
      <c r="AA184" s="49">
        <v>70289.119999999995</v>
      </c>
      <c r="AB184" s="50">
        <v>0</v>
      </c>
    </row>
    <row r="185" spans="1:28" ht="16.5" x14ac:dyDescent="0.25">
      <c r="A185" s="41">
        <v>136903</v>
      </c>
      <c r="B185" s="42" t="s">
        <v>29</v>
      </c>
      <c r="C185" s="43">
        <v>177</v>
      </c>
      <c r="D185" s="43" t="s">
        <v>30</v>
      </c>
      <c r="E185" s="43" t="s">
        <v>11921</v>
      </c>
      <c r="F185" s="44">
        <v>155</v>
      </c>
      <c r="G185" s="41">
        <v>136903</v>
      </c>
      <c r="H185" s="43" t="s">
        <v>8570</v>
      </c>
      <c r="I185" s="43" t="s">
        <v>10063</v>
      </c>
      <c r="J185" s="7" t="s">
        <v>292</v>
      </c>
      <c r="K185" s="51">
        <v>43835</v>
      </c>
      <c r="L185" s="51">
        <v>45291</v>
      </c>
      <c r="M185" s="45">
        <f t="shared" si="2"/>
        <v>0.84695000149071287</v>
      </c>
      <c r="N185" s="46" t="s">
        <v>51</v>
      </c>
      <c r="O185" s="46" t="s">
        <v>52</v>
      </c>
      <c r="P185" s="46" t="s">
        <v>53</v>
      </c>
      <c r="Q185" s="43" t="s">
        <v>34</v>
      </c>
      <c r="R185" s="111">
        <v>121</v>
      </c>
      <c r="S185" s="3">
        <v>1232887.67</v>
      </c>
      <c r="T185" s="47">
        <v>0</v>
      </c>
      <c r="U185" s="47">
        <v>222791.73</v>
      </c>
      <c r="V185" s="47">
        <v>0</v>
      </c>
      <c r="W185" s="47">
        <v>0</v>
      </c>
      <c r="X185" s="47">
        <v>1455679.4</v>
      </c>
      <c r="Y185" s="48" t="s">
        <v>45</v>
      </c>
      <c r="Z185" s="4"/>
      <c r="AA185" s="49">
        <v>0</v>
      </c>
      <c r="AB185" s="50">
        <v>0</v>
      </c>
    </row>
    <row r="186" spans="1:28" ht="16.5" x14ac:dyDescent="0.25">
      <c r="A186" s="52">
        <v>138216</v>
      </c>
      <c r="B186" s="42" t="s">
        <v>29</v>
      </c>
      <c r="C186" s="43">
        <v>178</v>
      </c>
      <c r="D186" s="43" t="s">
        <v>30</v>
      </c>
      <c r="E186" s="43" t="s">
        <v>11921</v>
      </c>
      <c r="F186" s="44">
        <v>155</v>
      </c>
      <c r="G186" s="52">
        <v>138216</v>
      </c>
      <c r="H186" s="43" t="s">
        <v>8571</v>
      </c>
      <c r="I186" s="43" t="s">
        <v>10067</v>
      </c>
      <c r="J186" s="7" t="s">
        <v>293</v>
      </c>
      <c r="K186" s="51">
        <v>43836</v>
      </c>
      <c r="L186" s="51">
        <v>44229</v>
      </c>
      <c r="M186" s="45">
        <f t="shared" si="2"/>
        <v>0.84695000008194821</v>
      </c>
      <c r="N186" s="46" t="s">
        <v>75</v>
      </c>
      <c r="O186" s="46" t="s">
        <v>76</v>
      </c>
      <c r="P186" s="46" t="s">
        <v>77</v>
      </c>
      <c r="Q186" s="43" t="s">
        <v>34</v>
      </c>
      <c r="R186" s="111">
        <v>121</v>
      </c>
      <c r="S186" s="3">
        <v>129189.73</v>
      </c>
      <c r="T186" s="47">
        <v>0</v>
      </c>
      <c r="U186" s="47">
        <v>23345.52</v>
      </c>
      <c r="V186" s="47">
        <v>0</v>
      </c>
      <c r="W186" s="47">
        <v>0</v>
      </c>
      <c r="X186" s="47">
        <v>152535.25</v>
      </c>
      <c r="Y186" s="48" t="s">
        <v>35</v>
      </c>
      <c r="Z186" s="4"/>
      <c r="AA186" s="49">
        <v>0</v>
      </c>
      <c r="AB186" s="50">
        <v>0</v>
      </c>
    </row>
    <row r="187" spans="1:28" ht="15.75" x14ac:dyDescent="0.25">
      <c r="A187" s="78">
        <v>127565</v>
      </c>
      <c r="B187" s="42" t="s">
        <v>29</v>
      </c>
      <c r="C187" s="43">
        <v>179</v>
      </c>
      <c r="D187" s="43" t="s">
        <v>30</v>
      </c>
      <c r="E187" s="43" t="s">
        <v>11921</v>
      </c>
      <c r="F187" s="44">
        <v>155</v>
      </c>
      <c r="G187" s="78">
        <v>127565</v>
      </c>
      <c r="H187" s="43" t="s">
        <v>8572</v>
      </c>
      <c r="I187" s="43" t="s">
        <v>10064</v>
      </c>
      <c r="J187" s="7" t="s">
        <v>294</v>
      </c>
      <c r="K187" s="51">
        <v>43836</v>
      </c>
      <c r="L187" s="51">
        <v>45291</v>
      </c>
      <c r="M187" s="45">
        <f t="shared" si="2"/>
        <v>0.84695000194095393</v>
      </c>
      <c r="N187" s="46" t="s">
        <v>56</v>
      </c>
      <c r="O187" s="46" t="s">
        <v>201</v>
      </c>
      <c r="P187" s="46" t="s">
        <v>57</v>
      </c>
      <c r="Q187" s="43" t="s">
        <v>34</v>
      </c>
      <c r="R187" s="111">
        <v>121</v>
      </c>
      <c r="S187" s="3">
        <v>3141556.57</v>
      </c>
      <c r="T187" s="47">
        <v>0</v>
      </c>
      <c r="U187" s="47">
        <v>567702.02</v>
      </c>
      <c r="V187" s="47">
        <v>0</v>
      </c>
      <c r="W187" s="47">
        <v>0</v>
      </c>
      <c r="X187" s="47">
        <v>3709258.59</v>
      </c>
      <c r="Y187" s="48" t="s">
        <v>45</v>
      </c>
      <c r="Z187" s="4" t="s">
        <v>12392</v>
      </c>
      <c r="AA187" s="49">
        <v>0</v>
      </c>
      <c r="AB187" s="50">
        <v>0</v>
      </c>
    </row>
    <row r="188" spans="1:28" ht="16.5" x14ac:dyDescent="0.25">
      <c r="A188" s="41">
        <v>138239</v>
      </c>
      <c r="B188" s="42" t="s">
        <v>29</v>
      </c>
      <c r="C188" s="43">
        <v>180</v>
      </c>
      <c r="D188" s="43" t="s">
        <v>30</v>
      </c>
      <c r="E188" s="43" t="s">
        <v>11921</v>
      </c>
      <c r="F188" s="44">
        <v>155</v>
      </c>
      <c r="G188" s="41">
        <v>138239</v>
      </c>
      <c r="H188" s="43" t="s">
        <v>8573</v>
      </c>
      <c r="I188" s="43" t="s">
        <v>10060</v>
      </c>
      <c r="J188" s="7" t="s">
        <v>295</v>
      </c>
      <c r="K188" s="51">
        <v>43837</v>
      </c>
      <c r="L188" s="51">
        <v>45291</v>
      </c>
      <c r="M188" s="45">
        <f t="shared" si="2"/>
        <v>0.84695000029323331</v>
      </c>
      <c r="N188" s="46" t="s">
        <v>39</v>
      </c>
      <c r="O188" s="46" t="s">
        <v>40</v>
      </c>
      <c r="P188" s="46" t="s">
        <v>41</v>
      </c>
      <c r="Q188" s="43" t="s">
        <v>34</v>
      </c>
      <c r="R188" s="111">
        <v>121</v>
      </c>
      <c r="S188" s="3">
        <v>10819626.789999999</v>
      </c>
      <c r="T188" s="47">
        <v>0</v>
      </c>
      <c r="U188" s="47">
        <v>1955184.93</v>
      </c>
      <c r="V188" s="47">
        <v>0</v>
      </c>
      <c r="W188" s="47">
        <v>275520</v>
      </c>
      <c r="X188" s="47">
        <v>13050331.719999999</v>
      </c>
      <c r="Y188" s="48" t="s">
        <v>45</v>
      </c>
      <c r="Z188" s="4"/>
      <c r="AA188" s="49">
        <v>0</v>
      </c>
      <c r="AB188" s="50">
        <v>0</v>
      </c>
    </row>
    <row r="189" spans="1:28" ht="16.5" x14ac:dyDescent="0.25">
      <c r="A189" s="41">
        <v>137492</v>
      </c>
      <c r="B189" s="42" t="s">
        <v>29</v>
      </c>
      <c r="C189" s="43">
        <v>181</v>
      </c>
      <c r="D189" s="43" t="s">
        <v>30</v>
      </c>
      <c r="E189" s="43" t="s">
        <v>11921</v>
      </c>
      <c r="F189" s="44">
        <v>155</v>
      </c>
      <c r="G189" s="41">
        <v>137492</v>
      </c>
      <c r="H189" s="43" t="s">
        <v>8574</v>
      </c>
      <c r="I189" s="43" t="s">
        <v>10070</v>
      </c>
      <c r="J189" s="7" t="s">
        <v>296</v>
      </c>
      <c r="K189" s="51">
        <v>43469</v>
      </c>
      <c r="L189" s="51">
        <v>44561</v>
      </c>
      <c r="M189" s="45">
        <f t="shared" si="2"/>
        <v>0.84695001453453489</v>
      </c>
      <c r="N189" s="46" t="s">
        <v>44</v>
      </c>
      <c r="O189" s="46" t="s">
        <v>33</v>
      </c>
      <c r="P189" s="46" t="s">
        <v>33</v>
      </c>
      <c r="Q189" s="43" t="s">
        <v>34</v>
      </c>
      <c r="R189" s="111">
        <v>121</v>
      </c>
      <c r="S189" s="3">
        <v>57164.4</v>
      </c>
      <c r="T189" s="47">
        <v>0</v>
      </c>
      <c r="U189" s="47">
        <v>10330.02</v>
      </c>
      <c r="V189" s="47">
        <v>0</v>
      </c>
      <c r="W189" s="47">
        <v>0</v>
      </c>
      <c r="X189" s="47">
        <v>67494.42</v>
      </c>
      <c r="Y189" s="48" t="s">
        <v>35</v>
      </c>
      <c r="Z189" s="4"/>
      <c r="AA189" s="49">
        <v>5807.37</v>
      </c>
      <c r="AB189" s="50">
        <v>0</v>
      </c>
    </row>
    <row r="190" spans="1:28" ht="16.5" x14ac:dyDescent="0.25">
      <c r="A190" s="41">
        <v>139959</v>
      </c>
      <c r="B190" s="42" t="s">
        <v>29</v>
      </c>
      <c r="C190" s="43">
        <v>182</v>
      </c>
      <c r="D190" s="43" t="s">
        <v>30</v>
      </c>
      <c r="E190" s="43" t="s">
        <v>11921</v>
      </c>
      <c r="F190" s="44">
        <v>155</v>
      </c>
      <c r="G190" s="41">
        <v>139959</v>
      </c>
      <c r="H190" s="43" t="s">
        <v>8575</v>
      </c>
      <c r="I190" s="43" t="s">
        <v>10067</v>
      </c>
      <c r="J190" s="7" t="s">
        <v>297</v>
      </c>
      <c r="K190" s="51">
        <v>43839</v>
      </c>
      <c r="L190" s="51">
        <v>45291</v>
      </c>
      <c r="M190" s="45">
        <f t="shared" si="2"/>
        <v>0.84695000211648475</v>
      </c>
      <c r="N190" s="46" t="s">
        <v>75</v>
      </c>
      <c r="O190" s="46" t="s">
        <v>76</v>
      </c>
      <c r="P190" s="46" t="s">
        <v>77</v>
      </c>
      <c r="Q190" s="43" t="s">
        <v>34</v>
      </c>
      <c r="R190" s="111">
        <v>121</v>
      </c>
      <c r="S190" s="3">
        <v>3321196.36</v>
      </c>
      <c r="T190" s="47">
        <v>0</v>
      </c>
      <c r="U190" s="47">
        <v>600164.23</v>
      </c>
      <c r="V190" s="47">
        <v>0</v>
      </c>
      <c r="W190" s="47">
        <v>0</v>
      </c>
      <c r="X190" s="47">
        <v>3921360.59</v>
      </c>
      <c r="Y190" s="48" t="s">
        <v>45</v>
      </c>
      <c r="Z190" s="4"/>
      <c r="AA190" s="49">
        <v>0</v>
      </c>
      <c r="AB190" s="50">
        <v>0</v>
      </c>
    </row>
    <row r="191" spans="1:28" ht="16.5" x14ac:dyDescent="0.25">
      <c r="A191" s="41">
        <v>139476</v>
      </c>
      <c r="B191" s="42" t="s">
        <v>29</v>
      </c>
      <c r="C191" s="43">
        <v>183</v>
      </c>
      <c r="D191" s="43" t="s">
        <v>30</v>
      </c>
      <c r="E191" s="43" t="s">
        <v>11921</v>
      </c>
      <c r="F191" s="44">
        <v>155</v>
      </c>
      <c r="G191" s="41">
        <v>139476</v>
      </c>
      <c r="H191" s="43" t="s">
        <v>298</v>
      </c>
      <c r="I191" s="43" t="s">
        <v>10067</v>
      </c>
      <c r="J191" s="7" t="s">
        <v>298</v>
      </c>
      <c r="K191" s="51">
        <v>43838</v>
      </c>
      <c r="L191" s="51">
        <v>45291</v>
      </c>
      <c r="M191" s="45">
        <f t="shared" si="2"/>
        <v>0.84695000062389503</v>
      </c>
      <c r="N191" s="46" t="s">
        <v>75</v>
      </c>
      <c r="O191" s="46" t="s">
        <v>76</v>
      </c>
      <c r="P191" s="46" t="s">
        <v>77</v>
      </c>
      <c r="Q191" s="43" t="s">
        <v>34</v>
      </c>
      <c r="R191" s="111">
        <v>121</v>
      </c>
      <c r="S191" s="3">
        <v>4344742.9000000004</v>
      </c>
      <c r="T191" s="47">
        <v>0</v>
      </c>
      <c r="U191" s="47">
        <v>785126.51</v>
      </c>
      <c r="V191" s="47">
        <v>0</v>
      </c>
      <c r="W191" s="47">
        <v>0</v>
      </c>
      <c r="X191" s="47">
        <v>5129869.41</v>
      </c>
      <c r="Y191" s="48" t="s">
        <v>45</v>
      </c>
      <c r="Z191" s="4"/>
      <c r="AA191" s="49">
        <v>525367.93000000005</v>
      </c>
      <c r="AB191" s="50">
        <v>0</v>
      </c>
    </row>
    <row r="192" spans="1:28" ht="16.5" x14ac:dyDescent="0.25">
      <c r="A192" s="52">
        <v>137303</v>
      </c>
      <c r="B192" s="42" t="s">
        <v>29</v>
      </c>
      <c r="C192" s="43">
        <v>184</v>
      </c>
      <c r="D192" s="43" t="s">
        <v>30</v>
      </c>
      <c r="E192" s="43" t="s">
        <v>11921</v>
      </c>
      <c r="F192" s="44">
        <v>155</v>
      </c>
      <c r="G192" s="52">
        <v>137303</v>
      </c>
      <c r="H192" s="43" t="s">
        <v>8576</v>
      </c>
      <c r="I192" s="43" t="s">
        <v>10082</v>
      </c>
      <c r="J192" s="7" t="s">
        <v>299</v>
      </c>
      <c r="K192" s="51">
        <v>43834</v>
      </c>
      <c r="L192" s="51">
        <v>44196</v>
      </c>
      <c r="M192" s="45">
        <f t="shared" si="2"/>
        <v>0.84694997941501293</v>
      </c>
      <c r="N192" s="46" t="s">
        <v>44</v>
      </c>
      <c r="O192" s="46" t="s">
        <v>33</v>
      </c>
      <c r="P192" s="46" t="s">
        <v>33</v>
      </c>
      <c r="Q192" s="43" t="s">
        <v>34</v>
      </c>
      <c r="R192" s="111">
        <v>121</v>
      </c>
      <c r="S192" s="3">
        <v>145156.25</v>
      </c>
      <c r="T192" s="47">
        <v>0</v>
      </c>
      <c r="U192" s="47">
        <v>26230.79</v>
      </c>
      <c r="V192" s="47">
        <v>0</v>
      </c>
      <c r="W192" s="47">
        <v>0</v>
      </c>
      <c r="X192" s="47">
        <v>171387.04</v>
      </c>
      <c r="Y192" s="48" t="s">
        <v>35</v>
      </c>
      <c r="Z192" s="4"/>
      <c r="AA192" s="49">
        <v>16067.51</v>
      </c>
      <c r="AB192" s="50">
        <v>0</v>
      </c>
    </row>
    <row r="193" spans="1:28" ht="16.5" x14ac:dyDescent="0.25">
      <c r="A193" s="52">
        <v>137844</v>
      </c>
      <c r="B193" s="42" t="s">
        <v>29</v>
      </c>
      <c r="C193" s="43">
        <v>185</v>
      </c>
      <c r="D193" s="43" t="s">
        <v>30</v>
      </c>
      <c r="E193" s="43" t="s">
        <v>11921</v>
      </c>
      <c r="F193" s="44">
        <v>155</v>
      </c>
      <c r="G193" s="52">
        <v>137844</v>
      </c>
      <c r="H193" s="43" t="s">
        <v>300</v>
      </c>
      <c r="I193" s="43" t="s">
        <v>10064</v>
      </c>
      <c r="J193" s="7" t="s">
        <v>300</v>
      </c>
      <c r="K193" s="51">
        <v>43837</v>
      </c>
      <c r="L193" s="51">
        <v>44196</v>
      </c>
      <c r="M193" s="45">
        <f t="shared" si="2"/>
        <v>0.84695006263374917</v>
      </c>
      <c r="N193" s="46" t="s">
        <v>56</v>
      </c>
      <c r="O193" s="46" t="s">
        <v>201</v>
      </c>
      <c r="P193" s="46" t="s">
        <v>57</v>
      </c>
      <c r="Q193" s="43" t="s">
        <v>34</v>
      </c>
      <c r="R193" s="111">
        <v>121</v>
      </c>
      <c r="S193" s="3">
        <v>129813.73</v>
      </c>
      <c r="T193" s="47">
        <v>0</v>
      </c>
      <c r="U193" s="47">
        <v>23458.27</v>
      </c>
      <c r="V193" s="47">
        <v>0</v>
      </c>
      <c r="W193" s="47">
        <v>0</v>
      </c>
      <c r="X193" s="47">
        <v>153272</v>
      </c>
      <c r="Y193" s="48" t="s">
        <v>35</v>
      </c>
      <c r="Z193" s="4"/>
      <c r="AA193" s="49">
        <v>0</v>
      </c>
      <c r="AB193" s="50">
        <v>0</v>
      </c>
    </row>
    <row r="194" spans="1:28" ht="16.5" x14ac:dyDescent="0.25">
      <c r="A194" s="41">
        <v>138630</v>
      </c>
      <c r="B194" s="42" t="s">
        <v>29</v>
      </c>
      <c r="C194" s="43">
        <v>186</v>
      </c>
      <c r="D194" s="43" t="s">
        <v>30</v>
      </c>
      <c r="E194" s="43" t="s">
        <v>11921</v>
      </c>
      <c r="F194" s="44">
        <v>155</v>
      </c>
      <c r="G194" s="41">
        <v>138630</v>
      </c>
      <c r="H194" s="43" t="s">
        <v>301</v>
      </c>
      <c r="I194" s="43" t="s">
        <v>10066</v>
      </c>
      <c r="J194" s="7" t="s">
        <v>301</v>
      </c>
      <c r="K194" s="51">
        <v>43837</v>
      </c>
      <c r="L194" s="51">
        <v>45291</v>
      </c>
      <c r="M194" s="45">
        <f t="shared" si="2"/>
        <v>0.84694999672153592</v>
      </c>
      <c r="N194" s="46" t="s">
        <v>69</v>
      </c>
      <c r="O194" s="46" t="s">
        <v>70</v>
      </c>
      <c r="P194" s="46" t="s">
        <v>70</v>
      </c>
      <c r="Q194" s="43" t="s">
        <v>34</v>
      </c>
      <c r="R194" s="111">
        <v>121</v>
      </c>
      <c r="S194" s="3">
        <v>7416351.0499999998</v>
      </c>
      <c r="T194" s="47">
        <v>0</v>
      </c>
      <c r="U194" s="47">
        <v>1340188.3899999999</v>
      </c>
      <c r="V194" s="47">
        <v>0</v>
      </c>
      <c r="W194" s="47">
        <v>0</v>
      </c>
      <c r="X194" s="47">
        <v>8756539.4399999995</v>
      </c>
      <c r="Y194" s="48" t="s">
        <v>45</v>
      </c>
      <c r="Z194" s="4"/>
      <c r="AA194" s="49">
        <v>1044063.07</v>
      </c>
      <c r="AB194" s="50">
        <v>0</v>
      </c>
    </row>
    <row r="195" spans="1:28" ht="16.5" x14ac:dyDescent="0.25">
      <c r="A195" s="41">
        <v>139525</v>
      </c>
      <c r="B195" s="42" t="s">
        <v>29</v>
      </c>
      <c r="C195" s="43">
        <v>187</v>
      </c>
      <c r="D195" s="43" t="s">
        <v>30</v>
      </c>
      <c r="E195" s="43" t="s">
        <v>11921</v>
      </c>
      <c r="F195" s="44">
        <v>155</v>
      </c>
      <c r="G195" s="41">
        <v>139525</v>
      </c>
      <c r="H195" s="43" t="s">
        <v>8577</v>
      </c>
      <c r="I195" s="43" t="s">
        <v>10059</v>
      </c>
      <c r="J195" s="7" t="s">
        <v>302</v>
      </c>
      <c r="K195" s="2">
        <v>44013</v>
      </c>
      <c r="L195" s="2">
        <v>45291</v>
      </c>
      <c r="M195" s="45">
        <f t="shared" si="2"/>
        <v>0.8469499997531309</v>
      </c>
      <c r="N195" s="46" t="s">
        <v>44</v>
      </c>
      <c r="O195" s="46" t="s">
        <v>33</v>
      </c>
      <c r="P195" s="46" t="s">
        <v>33</v>
      </c>
      <c r="Q195" s="43" t="s">
        <v>34</v>
      </c>
      <c r="R195" s="111">
        <v>121</v>
      </c>
      <c r="S195" s="3">
        <v>12331886.32</v>
      </c>
      <c r="T195" s="47">
        <v>0</v>
      </c>
      <c r="U195" s="47">
        <v>2228461.19</v>
      </c>
      <c r="V195" s="47">
        <v>0</v>
      </c>
      <c r="W195" s="47">
        <v>805770</v>
      </c>
      <c r="X195" s="47">
        <v>15366117.51</v>
      </c>
      <c r="Y195" s="48" t="s">
        <v>45</v>
      </c>
      <c r="Z195" s="4"/>
      <c r="AA195" s="49">
        <v>182483.72</v>
      </c>
      <c r="AB195" s="50">
        <v>0</v>
      </c>
    </row>
    <row r="196" spans="1:28" ht="15.75" x14ac:dyDescent="0.25">
      <c r="A196" s="78">
        <v>137895</v>
      </c>
      <c r="B196" s="42" t="s">
        <v>29</v>
      </c>
      <c r="C196" s="43">
        <v>188</v>
      </c>
      <c r="D196" s="43" t="s">
        <v>30</v>
      </c>
      <c r="E196" s="43" t="s">
        <v>11921</v>
      </c>
      <c r="F196" s="44">
        <v>155</v>
      </c>
      <c r="G196" s="78">
        <v>137895</v>
      </c>
      <c r="H196" s="43" t="s">
        <v>303</v>
      </c>
      <c r="I196" s="43" t="s">
        <v>10066</v>
      </c>
      <c r="J196" s="7" t="s">
        <v>303</v>
      </c>
      <c r="K196" s="51">
        <v>43466</v>
      </c>
      <c r="L196" s="51">
        <v>45291</v>
      </c>
      <c r="M196" s="45">
        <f t="shared" si="2"/>
        <v>0.84695002724457824</v>
      </c>
      <c r="N196" s="46" t="s">
        <v>69</v>
      </c>
      <c r="O196" s="46" t="s">
        <v>70</v>
      </c>
      <c r="P196" s="46" t="s">
        <v>70</v>
      </c>
      <c r="Q196" s="43" t="s">
        <v>34</v>
      </c>
      <c r="R196" s="111">
        <v>121</v>
      </c>
      <c r="S196" s="3">
        <v>2695919.89</v>
      </c>
      <c r="T196" s="47">
        <v>0</v>
      </c>
      <c r="U196" s="47">
        <v>487172.15</v>
      </c>
      <c r="V196" s="47">
        <v>0</v>
      </c>
      <c r="W196" s="47">
        <v>0</v>
      </c>
      <c r="X196" s="47">
        <v>3183092.04</v>
      </c>
      <c r="Y196" s="48" t="s">
        <v>45</v>
      </c>
      <c r="Z196" s="4" t="s">
        <v>12300</v>
      </c>
      <c r="AA196" s="49">
        <v>0</v>
      </c>
      <c r="AB196" s="50">
        <v>0</v>
      </c>
    </row>
    <row r="197" spans="1:28" ht="16.5" x14ac:dyDescent="0.25">
      <c r="A197" s="41">
        <v>139500</v>
      </c>
      <c r="B197" s="42" t="s">
        <v>29</v>
      </c>
      <c r="C197" s="43">
        <v>189</v>
      </c>
      <c r="D197" s="43" t="s">
        <v>30</v>
      </c>
      <c r="E197" s="43" t="s">
        <v>11921</v>
      </c>
      <c r="F197" s="44">
        <v>155</v>
      </c>
      <c r="G197" s="41">
        <v>139500</v>
      </c>
      <c r="H197" s="43" t="s">
        <v>304</v>
      </c>
      <c r="I197" s="43" t="s">
        <v>10064</v>
      </c>
      <c r="J197" s="7" t="s">
        <v>304</v>
      </c>
      <c r="K197" s="51">
        <v>43838</v>
      </c>
      <c r="L197" s="51">
        <v>45291</v>
      </c>
      <c r="M197" s="45">
        <f t="shared" si="2"/>
        <v>0.84695000399112863</v>
      </c>
      <c r="N197" s="46" t="s">
        <v>56</v>
      </c>
      <c r="O197" s="46" t="s">
        <v>201</v>
      </c>
      <c r="P197" s="46" t="s">
        <v>57</v>
      </c>
      <c r="Q197" s="43" t="s">
        <v>34</v>
      </c>
      <c r="R197" s="111">
        <v>121</v>
      </c>
      <c r="S197" s="3">
        <v>2505011.06</v>
      </c>
      <c r="T197" s="47">
        <v>0</v>
      </c>
      <c r="U197" s="47">
        <v>452673.63</v>
      </c>
      <c r="V197" s="47">
        <v>0</v>
      </c>
      <c r="W197" s="47">
        <v>0</v>
      </c>
      <c r="X197" s="47">
        <v>2957684.69</v>
      </c>
      <c r="Y197" s="48" t="s">
        <v>45</v>
      </c>
      <c r="Z197" s="4"/>
      <c r="AA197" s="49">
        <v>0</v>
      </c>
      <c r="AB197" s="50">
        <v>0</v>
      </c>
    </row>
    <row r="198" spans="1:28" ht="16.5" x14ac:dyDescent="0.25">
      <c r="A198" s="41">
        <v>139709</v>
      </c>
      <c r="B198" s="42" t="s">
        <v>29</v>
      </c>
      <c r="C198" s="43">
        <v>190</v>
      </c>
      <c r="D198" s="43" t="s">
        <v>30</v>
      </c>
      <c r="E198" s="43" t="s">
        <v>11921</v>
      </c>
      <c r="F198" s="44">
        <v>155</v>
      </c>
      <c r="G198" s="41">
        <v>139709</v>
      </c>
      <c r="H198" s="43" t="s">
        <v>305</v>
      </c>
      <c r="I198" s="43" t="s">
        <v>10067</v>
      </c>
      <c r="J198" s="7" t="s">
        <v>305</v>
      </c>
      <c r="K198" s="51">
        <v>43838</v>
      </c>
      <c r="L198" s="51">
        <v>44227</v>
      </c>
      <c r="M198" s="45">
        <f t="shared" si="2"/>
        <v>0.84695003614472819</v>
      </c>
      <c r="N198" s="46" t="s">
        <v>75</v>
      </c>
      <c r="O198" s="46" t="s">
        <v>306</v>
      </c>
      <c r="P198" s="46" t="s">
        <v>307</v>
      </c>
      <c r="Q198" s="43" t="s">
        <v>34</v>
      </c>
      <c r="R198" s="111">
        <v>121</v>
      </c>
      <c r="S198" s="3">
        <v>110939.69</v>
      </c>
      <c r="T198" s="47">
        <v>0</v>
      </c>
      <c r="U198" s="47">
        <v>20047.599999999999</v>
      </c>
      <c r="V198" s="47">
        <v>0</v>
      </c>
      <c r="W198" s="47">
        <v>0</v>
      </c>
      <c r="X198" s="47">
        <v>130987.29000000001</v>
      </c>
      <c r="Y198" s="48" t="s">
        <v>35</v>
      </c>
      <c r="Z198" s="4"/>
      <c r="AA198" s="49">
        <v>0</v>
      </c>
      <c r="AB198" s="50">
        <v>0</v>
      </c>
    </row>
    <row r="199" spans="1:28" ht="16.5" x14ac:dyDescent="0.25">
      <c r="A199" s="41">
        <v>140102</v>
      </c>
      <c r="B199" s="42" t="s">
        <v>29</v>
      </c>
      <c r="C199" s="43">
        <v>191</v>
      </c>
      <c r="D199" s="43" t="s">
        <v>30</v>
      </c>
      <c r="E199" s="43" t="s">
        <v>11921</v>
      </c>
      <c r="F199" s="44">
        <v>155</v>
      </c>
      <c r="G199" s="41">
        <v>140102</v>
      </c>
      <c r="H199" s="43" t="s">
        <v>308</v>
      </c>
      <c r="I199" s="43" t="s">
        <v>10059</v>
      </c>
      <c r="J199" s="7" t="s">
        <v>308</v>
      </c>
      <c r="K199" s="2">
        <v>44075</v>
      </c>
      <c r="L199" s="2">
        <v>45291</v>
      </c>
      <c r="M199" s="45">
        <f t="shared" si="2"/>
        <v>0.84695000167992562</v>
      </c>
      <c r="N199" s="46" t="s">
        <v>44</v>
      </c>
      <c r="O199" s="46" t="s">
        <v>33</v>
      </c>
      <c r="P199" s="46" t="s">
        <v>33</v>
      </c>
      <c r="Q199" s="43" t="s">
        <v>34</v>
      </c>
      <c r="R199" s="111">
        <v>121</v>
      </c>
      <c r="S199" s="3">
        <v>136122.99</v>
      </c>
      <c r="T199" s="47">
        <v>0</v>
      </c>
      <c r="U199" s="47">
        <v>24598.41</v>
      </c>
      <c r="V199" s="47">
        <v>0</v>
      </c>
      <c r="W199" s="47">
        <v>0</v>
      </c>
      <c r="X199" s="47">
        <v>160721.4</v>
      </c>
      <c r="Y199" s="48" t="s">
        <v>45</v>
      </c>
      <c r="Z199" s="4"/>
      <c r="AA199" s="49">
        <v>11803.98</v>
      </c>
      <c r="AB199" s="50">
        <v>0</v>
      </c>
    </row>
    <row r="200" spans="1:28" ht="16.5" x14ac:dyDescent="0.25">
      <c r="A200" s="41">
        <v>140891</v>
      </c>
      <c r="B200" s="42" t="s">
        <v>29</v>
      </c>
      <c r="C200" s="43">
        <v>192</v>
      </c>
      <c r="D200" s="43" t="s">
        <v>30</v>
      </c>
      <c r="E200" s="43" t="s">
        <v>11921</v>
      </c>
      <c r="F200" s="44">
        <v>155</v>
      </c>
      <c r="G200" s="41">
        <v>140891</v>
      </c>
      <c r="H200" s="43" t="s">
        <v>309</v>
      </c>
      <c r="I200" s="43" t="s">
        <v>10067</v>
      </c>
      <c r="J200" s="7" t="s">
        <v>309</v>
      </c>
      <c r="K200" s="51">
        <v>44119</v>
      </c>
      <c r="L200" s="51">
        <v>45291</v>
      </c>
      <c r="M200" s="45">
        <f t="shared" si="2"/>
        <v>0.84694995407069706</v>
      </c>
      <c r="N200" s="46" t="s">
        <v>75</v>
      </c>
      <c r="O200" s="46" t="s">
        <v>76</v>
      </c>
      <c r="P200" s="46" t="s">
        <v>77</v>
      </c>
      <c r="Q200" s="43" t="s">
        <v>34</v>
      </c>
      <c r="R200" s="111">
        <v>121</v>
      </c>
      <c r="S200" s="3">
        <v>119493.12</v>
      </c>
      <c r="T200" s="47">
        <v>0</v>
      </c>
      <c r="U200" s="47">
        <v>21593.279999999999</v>
      </c>
      <c r="V200" s="47">
        <v>0</v>
      </c>
      <c r="W200" s="47">
        <v>0</v>
      </c>
      <c r="X200" s="47">
        <v>141086.39999999999</v>
      </c>
      <c r="Y200" s="48" t="s">
        <v>45</v>
      </c>
      <c r="Z200" s="4" t="s">
        <v>10020</v>
      </c>
      <c r="AA200" s="49">
        <v>0</v>
      </c>
      <c r="AB200" s="50">
        <v>0</v>
      </c>
    </row>
    <row r="201" spans="1:28" ht="16.5" x14ac:dyDescent="0.25">
      <c r="A201" s="41">
        <v>139499</v>
      </c>
      <c r="B201" s="42" t="s">
        <v>29</v>
      </c>
      <c r="C201" s="43">
        <v>193</v>
      </c>
      <c r="D201" s="43" t="s">
        <v>30</v>
      </c>
      <c r="E201" s="43" t="s">
        <v>11921</v>
      </c>
      <c r="F201" s="44">
        <v>155</v>
      </c>
      <c r="G201" s="41">
        <v>139499</v>
      </c>
      <c r="H201" s="43" t="s">
        <v>310</v>
      </c>
      <c r="I201" s="43" t="s">
        <v>10064</v>
      </c>
      <c r="J201" s="7" t="s">
        <v>310</v>
      </c>
      <c r="K201" s="51">
        <v>44175</v>
      </c>
      <c r="L201" s="51">
        <v>45291</v>
      </c>
      <c r="M201" s="45">
        <f t="shared" si="2"/>
        <v>0.84694986662315963</v>
      </c>
      <c r="N201" s="46" t="s">
        <v>56</v>
      </c>
      <c r="O201" s="46" t="s">
        <v>201</v>
      </c>
      <c r="P201" s="46" t="s">
        <v>57</v>
      </c>
      <c r="Q201" s="43" t="s">
        <v>34</v>
      </c>
      <c r="R201" s="111">
        <v>121</v>
      </c>
      <c r="S201" s="3">
        <v>384978.25</v>
      </c>
      <c r="T201" s="47">
        <v>0</v>
      </c>
      <c r="U201" s="47">
        <v>69568.429999999993</v>
      </c>
      <c r="V201" s="47">
        <v>0</v>
      </c>
      <c r="W201" s="47">
        <v>0</v>
      </c>
      <c r="X201" s="47">
        <v>454546.68</v>
      </c>
      <c r="Y201" s="48" t="s">
        <v>45</v>
      </c>
      <c r="Z201" s="4"/>
      <c r="AA201" s="49">
        <v>0</v>
      </c>
      <c r="AB201" s="50">
        <v>0</v>
      </c>
    </row>
    <row r="202" spans="1:28" ht="16.5" x14ac:dyDescent="0.25">
      <c r="A202" s="41">
        <v>139893</v>
      </c>
      <c r="B202" s="42" t="s">
        <v>29</v>
      </c>
      <c r="C202" s="43">
        <v>194</v>
      </c>
      <c r="D202" s="43" t="s">
        <v>30</v>
      </c>
      <c r="E202" s="43" t="s">
        <v>11921</v>
      </c>
      <c r="F202" s="44">
        <v>155</v>
      </c>
      <c r="G202" s="41">
        <v>139893</v>
      </c>
      <c r="H202" s="43" t="s">
        <v>311</v>
      </c>
      <c r="I202" s="43" t="s">
        <v>10084</v>
      </c>
      <c r="J202" s="7" t="s">
        <v>311</v>
      </c>
      <c r="K202" s="51">
        <v>44119</v>
      </c>
      <c r="L202" s="8">
        <v>45291</v>
      </c>
      <c r="M202" s="45">
        <f t="shared" ref="M202:M220" si="3">S202/(S202+T202+U202)</f>
        <v>0.84695000110981233</v>
      </c>
      <c r="N202" s="46" t="s">
        <v>44</v>
      </c>
      <c r="O202" s="46" t="s">
        <v>33</v>
      </c>
      <c r="P202" s="46" t="s">
        <v>33</v>
      </c>
      <c r="Q202" s="43" t="s">
        <v>34</v>
      </c>
      <c r="R202" s="111">
        <v>121</v>
      </c>
      <c r="S202" s="3">
        <v>3549778.54</v>
      </c>
      <c r="T202" s="47">
        <v>0</v>
      </c>
      <c r="U202" s="47">
        <v>641470.68999999994</v>
      </c>
      <c r="V202" s="47">
        <v>0</v>
      </c>
      <c r="W202" s="47">
        <v>0</v>
      </c>
      <c r="X202" s="47">
        <v>4191249.23</v>
      </c>
      <c r="Y202" s="48" t="s">
        <v>45</v>
      </c>
      <c r="Z202" s="4"/>
      <c r="AA202" s="49">
        <v>232569.91999999998</v>
      </c>
      <c r="AB202" s="50">
        <v>0</v>
      </c>
    </row>
    <row r="203" spans="1:28" ht="16.5" x14ac:dyDescent="0.25">
      <c r="A203" s="41">
        <v>137269</v>
      </c>
      <c r="B203" s="42" t="s">
        <v>29</v>
      </c>
      <c r="C203" s="43">
        <v>195</v>
      </c>
      <c r="D203" s="43" t="s">
        <v>30</v>
      </c>
      <c r="E203" s="43" t="s">
        <v>11921</v>
      </c>
      <c r="F203" s="44">
        <v>155</v>
      </c>
      <c r="G203" s="41">
        <v>137269</v>
      </c>
      <c r="H203" s="43" t="s">
        <v>312</v>
      </c>
      <c r="I203" s="43" t="s">
        <v>10082</v>
      </c>
      <c r="J203" s="7" t="s">
        <v>312</v>
      </c>
      <c r="K203" s="51">
        <v>43469</v>
      </c>
      <c r="L203" s="51">
        <v>44500</v>
      </c>
      <c r="M203" s="45">
        <f t="shared" si="3"/>
        <v>0.84695002016347853</v>
      </c>
      <c r="N203" s="46" t="s">
        <v>44</v>
      </c>
      <c r="O203" s="46" t="s">
        <v>33</v>
      </c>
      <c r="P203" s="46" t="s">
        <v>33</v>
      </c>
      <c r="Q203" s="43" t="s">
        <v>34</v>
      </c>
      <c r="R203" s="111">
        <v>121</v>
      </c>
      <c r="S203" s="3">
        <v>95979.51</v>
      </c>
      <c r="T203" s="47">
        <v>0</v>
      </c>
      <c r="U203" s="47">
        <v>17344.189999999999</v>
      </c>
      <c r="V203" s="47">
        <v>0</v>
      </c>
      <c r="W203" s="47">
        <v>0</v>
      </c>
      <c r="X203" s="47">
        <v>113323.7</v>
      </c>
      <c r="Y203" s="48" t="s">
        <v>35</v>
      </c>
      <c r="Z203" s="4"/>
      <c r="AA203" s="49">
        <v>24096.05</v>
      </c>
      <c r="AB203" s="50">
        <v>0</v>
      </c>
    </row>
    <row r="204" spans="1:28" ht="16.5" x14ac:dyDescent="0.25">
      <c r="A204" s="41">
        <v>139948</v>
      </c>
      <c r="B204" s="42" t="s">
        <v>29</v>
      </c>
      <c r="C204" s="43">
        <v>196</v>
      </c>
      <c r="D204" s="43" t="s">
        <v>30</v>
      </c>
      <c r="E204" s="43" t="s">
        <v>11921</v>
      </c>
      <c r="F204" s="44">
        <v>155</v>
      </c>
      <c r="G204" s="41">
        <v>139948</v>
      </c>
      <c r="H204" s="43" t="s">
        <v>313</v>
      </c>
      <c r="I204" s="43" t="s">
        <v>10084</v>
      </c>
      <c r="J204" s="7" t="s">
        <v>313</v>
      </c>
      <c r="K204" s="51">
        <v>43840</v>
      </c>
      <c r="L204" s="51">
        <v>44561</v>
      </c>
      <c r="M204" s="45">
        <f t="shared" si="3"/>
        <v>0.8469499818191023</v>
      </c>
      <c r="N204" s="46" t="s">
        <v>44</v>
      </c>
      <c r="O204" s="46" t="s">
        <v>33</v>
      </c>
      <c r="P204" s="46" t="s">
        <v>33</v>
      </c>
      <c r="Q204" s="43" t="s">
        <v>34</v>
      </c>
      <c r="R204" s="111">
        <v>121</v>
      </c>
      <c r="S204" s="3">
        <v>248412.42</v>
      </c>
      <c r="T204" s="47">
        <v>0</v>
      </c>
      <c r="U204" s="47">
        <v>44889.93</v>
      </c>
      <c r="V204" s="47">
        <v>0</v>
      </c>
      <c r="W204" s="47">
        <v>0</v>
      </c>
      <c r="X204" s="47">
        <v>293302.34999999998</v>
      </c>
      <c r="Y204" s="48" t="s">
        <v>35</v>
      </c>
      <c r="Z204" s="4"/>
      <c r="AA204" s="49">
        <v>0</v>
      </c>
      <c r="AB204" s="50">
        <v>0</v>
      </c>
    </row>
    <row r="205" spans="1:28" ht="16.5" x14ac:dyDescent="0.25">
      <c r="A205" s="41">
        <v>143925</v>
      </c>
      <c r="B205" s="42" t="s">
        <v>29</v>
      </c>
      <c r="C205" s="43">
        <v>197</v>
      </c>
      <c r="D205" s="43" t="s">
        <v>30</v>
      </c>
      <c r="E205" s="43" t="s">
        <v>11921</v>
      </c>
      <c r="F205" s="44">
        <v>155</v>
      </c>
      <c r="G205" s="41">
        <v>143925</v>
      </c>
      <c r="H205" s="43" t="s">
        <v>314</v>
      </c>
      <c r="I205" s="43" t="s">
        <v>10067</v>
      </c>
      <c r="J205" s="7" t="s">
        <v>314</v>
      </c>
      <c r="K205" s="51">
        <v>44197</v>
      </c>
      <c r="L205" s="51">
        <v>45291</v>
      </c>
      <c r="M205" s="45">
        <f t="shared" si="3"/>
        <v>0.84694999671505333</v>
      </c>
      <c r="N205" s="46" t="s">
        <v>75</v>
      </c>
      <c r="O205" s="46" t="s">
        <v>76</v>
      </c>
      <c r="P205" s="46" t="s">
        <v>77</v>
      </c>
      <c r="Q205" s="43" t="s">
        <v>34</v>
      </c>
      <c r="R205" s="111">
        <v>121</v>
      </c>
      <c r="S205" s="3">
        <v>1429654.22</v>
      </c>
      <c r="T205" s="47">
        <v>0</v>
      </c>
      <c r="U205" s="47">
        <v>258348.88</v>
      </c>
      <c r="V205" s="47">
        <v>0</v>
      </c>
      <c r="W205" s="47">
        <v>0</v>
      </c>
      <c r="X205" s="47">
        <v>1688003.1</v>
      </c>
      <c r="Y205" s="48" t="s">
        <v>45</v>
      </c>
      <c r="Z205" s="4"/>
      <c r="AA205" s="49">
        <v>0</v>
      </c>
      <c r="AB205" s="50">
        <v>0</v>
      </c>
    </row>
    <row r="206" spans="1:28" ht="16.5" x14ac:dyDescent="0.25">
      <c r="A206" s="41">
        <v>147165</v>
      </c>
      <c r="B206" s="42" t="s">
        <v>29</v>
      </c>
      <c r="C206" s="43">
        <v>198</v>
      </c>
      <c r="D206" s="43" t="s">
        <v>30</v>
      </c>
      <c r="E206" s="43" t="s">
        <v>11921</v>
      </c>
      <c r="F206" s="44">
        <v>155</v>
      </c>
      <c r="G206" s="41">
        <v>147165</v>
      </c>
      <c r="H206" s="43" t="s">
        <v>315</v>
      </c>
      <c r="I206" s="43" t="s">
        <v>10080</v>
      </c>
      <c r="J206" s="7" t="s">
        <v>315</v>
      </c>
      <c r="K206" s="51">
        <v>44197</v>
      </c>
      <c r="L206" s="51">
        <v>45107</v>
      </c>
      <c r="M206" s="45">
        <f t="shared" si="3"/>
        <v>0.84694999782564462</v>
      </c>
      <c r="N206" s="46" t="s">
        <v>44</v>
      </c>
      <c r="O206" s="46" t="s">
        <v>33</v>
      </c>
      <c r="P206" s="46" t="s">
        <v>33</v>
      </c>
      <c r="Q206" s="43" t="s">
        <v>34</v>
      </c>
      <c r="R206" s="111">
        <v>121</v>
      </c>
      <c r="S206" s="3">
        <v>3163663.11</v>
      </c>
      <c r="T206" s="47">
        <v>0</v>
      </c>
      <c r="U206" s="47">
        <v>571696.85</v>
      </c>
      <c r="V206" s="47">
        <v>0</v>
      </c>
      <c r="W206" s="47">
        <v>667419.84</v>
      </c>
      <c r="X206" s="47">
        <v>4402779.8</v>
      </c>
      <c r="Y206" s="48" t="s">
        <v>45</v>
      </c>
      <c r="Z206" s="4"/>
      <c r="AA206" s="49">
        <v>0</v>
      </c>
      <c r="AB206" s="50">
        <v>0</v>
      </c>
    </row>
    <row r="207" spans="1:28" ht="16.5" x14ac:dyDescent="0.25">
      <c r="A207" s="41">
        <v>139813</v>
      </c>
      <c r="B207" s="42" t="s">
        <v>29</v>
      </c>
      <c r="C207" s="43">
        <v>199</v>
      </c>
      <c r="D207" s="43" t="s">
        <v>30</v>
      </c>
      <c r="E207" s="43" t="s">
        <v>11921</v>
      </c>
      <c r="F207" s="44">
        <v>155</v>
      </c>
      <c r="G207" s="41">
        <v>139813</v>
      </c>
      <c r="H207" s="43" t="s">
        <v>316</v>
      </c>
      <c r="I207" s="43" t="s">
        <v>10070</v>
      </c>
      <c r="J207" s="7" t="s">
        <v>316</v>
      </c>
      <c r="K207" s="51">
        <v>43495</v>
      </c>
      <c r="L207" s="51">
        <v>45291</v>
      </c>
      <c r="M207" s="45">
        <f t="shared" si="3"/>
        <v>0.84694999470906795</v>
      </c>
      <c r="N207" s="46" t="s">
        <v>44</v>
      </c>
      <c r="O207" s="46" t="s">
        <v>33</v>
      </c>
      <c r="P207" s="46" t="s">
        <v>33</v>
      </c>
      <c r="Q207" s="43" t="s">
        <v>34</v>
      </c>
      <c r="R207" s="111">
        <v>121</v>
      </c>
      <c r="S207" s="3">
        <v>72194.17</v>
      </c>
      <c r="T207" s="47">
        <v>0</v>
      </c>
      <c r="U207" s="47">
        <v>13046.01</v>
      </c>
      <c r="V207" s="47">
        <v>0</v>
      </c>
      <c r="W207" s="47">
        <v>0</v>
      </c>
      <c r="X207" s="47">
        <v>85240.18</v>
      </c>
      <c r="Y207" s="48" t="s">
        <v>45</v>
      </c>
      <c r="Z207" s="4"/>
      <c r="AA207" s="49">
        <v>0</v>
      </c>
      <c r="AB207" s="50">
        <v>0</v>
      </c>
    </row>
    <row r="208" spans="1:28" ht="16.5" x14ac:dyDescent="0.25">
      <c r="A208" s="41">
        <v>148466</v>
      </c>
      <c r="B208" s="42" t="s">
        <v>29</v>
      </c>
      <c r="C208" s="43">
        <v>200</v>
      </c>
      <c r="D208" s="43" t="s">
        <v>30</v>
      </c>
      <c r="E208" s="43" t="s">
        <v>11921</v>
      </c>
      <c r="F208" s="44">
        <v>155</v>
      </c>
      <c r="G208" s="41">
        <v>148466</v>
      </c>
      <c r="H208" s="43" t="s">
        <v>317</v>
      </c>
      <c r="I208" s="43" t="s">
        <v>10067</v>
      </c>
      <c r="J208" s="7" t="s">
        <v>317</v>
      </c>
      <c r="K208" s="51">
        <v>43495</v>
      </c>
      <c r="L208" s="51">
        <v>44592</v>
      </c>
      <c r="M208" s="45">
        <f t="shared" si="3"/>
        <v>0.84695000402846932</v>
      </c>
      <c r="N208" s="46" t="s">
        <v>75</v>
      </c>
      <c r="O208" s="46" t="s">
        <v>76</v>
      </c>
      <c r="P208" s="46" t="s">
        <v>77</v>
      </c>
      <c r="Q208" s="43" t="s">
        <v>34</v>
      </c>
      <c r="R208" s="111">
        <v>121</v>
      </c>
      <c r="S208" s="3">
        <v>133292.89000000001</v>
      </c>
      <c r="T208" s="47">
        <v>0</v>
      </c>
      <c r="U208" s="47">
        <v>24086.99</v>
      </c>
      <c r="V208" s="47">
        <v>0</v>
      </c>
      <c r="W208" s="47">
        <v>0</v>
      </c>
      <c r="X208" s="47">
        <v>157379.88</v>
      </c>
      <c r="Y208" s="48" t="s">
        <v>35</v>
      </c>
      <c r="Z208" s="4"/>
      <c r="AA208" s="49">
        <v>0</v>
      </c>
      <c r="AB208" s="50">
        <v>0</v>
      </c>
    </row>
    <row r="209" spans="1:28" ht="16.5" x14ac:dyDescent="0.25">
      <c r="A209" s="41">
        <v>149613</v>
      </c>
      <c r="B209" s="42" t="s">
        <v>29</v>
      </c>
      <c r="C209" s="43">
        <v>201</v>
      </c>
      <c r="D209" s="43" t="s">
        <v>30</v>
      </c>
      <c r="E209" s="43" t="s">
        <v>11921</v>
      </c>
      <c r="F209" s="44">
        <v>155</v>
      </c>
      <c r="G209" s="41">
        <v>149613</v>
      </c>
      <c r="H209" s="43" t="s">
        <v>318</v>
      </c>
      <c r="I209" s="43" t="s">
        <v>10063</v>
      </c>
      <c r="J209" s="7" t="s">
        <v>318</v>
      </c>
      <c r="K209" s="51">
        <v>44228</v>
      </c>
      <c r="L209" s="51">
        <v>45291</v>
      </c>
      <c r="M209" s="45">
        <f t="shared" si="3"/>
        <v>0.84695000454606029</v>
      </c>
      <c r="N209" s="46" t="s">
        <v>51</v>
      </c>
      <c r="O209" s="46" t="s">
        <v>52</v>
      </c>
      <c r="P209" s="46" t="s">
        <v>53</v>
      </c>
      <c r="Q209" s="43" t="s">
        <v>34</v>
      </c>
      <c r="R209" s="111">
        <v>121</v>
      </c>
      <c r="S209" s="3">
        <v>680010.23</v>
      </c>
      <c r="T209" s="47">
        <v>0</v>
      </c>
      <c r="U209" s="47">
        <v>122882.77</v>
      </c>
      <c r="V209" s="47">
        <v>0</v>
      </c>
      <c r="W209" s="47">
        <v>0</v>
      </c>
      <c r="X209" s="47">
        <v>802893</v>
      </c>
      <c r="Y209" s="48" t="s">
        <v>45</v>
      </c>
      <c r="Z209" s="4"/>
      <c r="AA209" s="49">
        <v>0</v>
      </c>
      <c r="AB209" s="50">
        <v>0</v>
      </c>
    </row>
    <row r="210" spans="1:28" ht="16.5" x14ac:dyDescent="0.25">
      <c r="A210" s="41">
        <v>136524</v>
      </c>
      <c r="B210" s="42" t="s">
        <v>29</v>
      </c>
      <c r="C210" s="43">
        <v>202</v>
      </c>
      <c r="D210" s="43" t="s">
        <v>30</v>
      </c>
      <c r="E210" s="43" t="s">
        <v>11921</v>
      </c>
      <c r="F210" s="44">
        <v>155</v>
      </c>
      <c r="G210" s="41">
        <v>136524</v>
      </c>
      <c r="H210" s="43" t="s">
        <v>319</v>
      </c>
      <c r="I210" s="43" t="s">
        <v>10062</v>
      </c>
      <c r="J210" s="7" t="s">
        <v>319</v>
      </c>
      <c r="K210" s="51">
        <v>44228</v>
      </c>
      <c r="L210" s="51">
        <v>44592</v>
      </c>
      <c r="M210" s="45">
        <f t="shared" si="3"/>
        <v>0.84695001645698753</v>
      </c>
      <c r="N210" s="46" t="s">
        <v>48</v>
      </c>
      <c r="O210" s="46" t="s">
        <v>49</v>
      </c>
      <c r="P210" s="46" t="s">
        <v>49</v>
      </c>
      <c r="Q210" s="43" t="s">
        <v>34</v>
      </c>
      <c r="R210" s="111">
        <v>121</v>
      </c>
      <c r="S210" s="3">
        <v>78766.36</v>
      </c>
      <c r="T210" s="47">
        <v>0</v>
      </c>
      <c r="U210" s="47">
        <v>14233.65</v>
      </c>
      <c r="V210" s="47">
        <v>0</v>
      </c>
      <c r="W210" s="47">
        <v>0</v>
      </c>
      <c r="X210" s="47">
        <v>93000.01</v>
      </c>
      <c r="Y210" s="48" t="s">
        <v>35</v>
      </c>
      <c r="Z210" s="4"/>
      <c r="AA210" s="49">
        <v>77257.97</v>
      </c>
      <c r="AB210" s="50">
        <v>0</v>
      </c>
    </row>
    <row r="211" spans="1:28" ht="16.5" x14ac:dyDescent="0.25">
      <c r="A211" s="41">
        <v>146831</v>
      </c>
      <c r="B211" s="42" t="s">
        <v>29</v>
      </c>
      <c r="C211" s="43">
        <v>203</v>
      </c>
      <c r="D211" s="43" t="s">
        <v>30</v>
      </c>
      <c r="E211" s="43" t="s">
        <v>11921</v>
      </c>
      <c r="F211" s="44">
        <v>155</v>
      </c>
      <c r="G211" s="41">
        <v>146831</v>
      </c>
      <c r="H211" s="43" t="s">
        <v>6852</v>
      </c>
      <c r="I211" s="43" t="s">
        <v>10067</v>
      </c>
      <c r="J211" s="7" t="s">
        <v>6852</v>
      </c>
      <c r="K211" s="51">
        <v>44256</v>
      </c>
      <c r="L211" s="51">
        <v>45291</v>
      </c>
      <c r="M211" s="45">
        <f t="shared" si="3"/>
        <v>0.84695001936234138</v>
      </c>
      <c r="N211" s="46" t="s">
        <v>75</v>
      </c>
      <c r="O211" s="46" t="s">
        <v>76</v>
      </c>
      <c r="P211" s="46" t="s">
        <v>77</v>
      </c>
      <c r="Q211" s="43" t="s">
        <v>34</v>
      </c>
      <c r="R211" s="111">
        <v>121</v>
      </c>
      <c r="S211" s="3">
        <v>757744.89</v>
      </c>
      <c r="T211" s="47">
        <v>0</v>
      </c>
      <c r="U211" s="47">
        <v>136929.97</v>
      </c>
      <c r="V211" s="47">
        <v>0</v>
      </c>
      <c r="W211" s="47">
        <v>0</v>
      </c>
      <c r="X211" s="47">
        <v>894674.86</v>
      </c>
      <c r="Y211" s="48" t="s">
        <v>45</v>
      </c>
      <c r="Z211" s="4" t="s">
        <v>10021</v>
      </c>
      <c r="AA211" s="49">
        <v>0</v>
      </c>
      <c r="AB211" s="50">
        <v>0</v>
      </c>
    </row>
    <row r="212" spans="1:28" ht="16.5" x14ac:dyDescent="0.25">
      <c r="A212" s="41">
        <v>140009</v>
      </c>
      <c r="B212" s="42" t="s">
        <v>29</v>
      </c>
      <c r="C212" s="43">
        <v>204</v>
      </c>
      <c r="D212" s="43" t="s">
        <v>30</v>
      </c>
      <c r="E212" s="43" t="s">
        <v>11921</v>
      </c>
      <c r="F212" s="44">
        <v>155</v>
      </c>
      <c r="G212" s="41">
        <v>140009</v>
      </c>
      <c r="H212" s="43" t="s">
        <v>6853</v>
      </c>
      <c r="I212" s="43" t="s">
        <v>10062</v>
      </c>
      <c r="J212" s="7" t="s">
        <v>6853</v>
      </c>
      <c r="K212" s="51">
        <v>44256</v>
      </c>
      <c r="L212" s="51">
        <v>44620</v>
      </c>
      <c r="M212" s="45">
        <f t="shared" si="3"/>
        <v>0.84694999553329919</v>
      </c>
      <c r="N212" s="46" t="s">
        <v>48</v>
      </c>
      <c r="O212" s="46" t="s">
        <v>49</v>
      </c>
      <c r="P212" s="46" t="s">
        <v>49</v>
      </c>
      <c r="Q212" s="43" t="s">
        <v>34</v>
      </c>
      <c r="R212" s="111">
        <v>121</v>
      </c>
      <c r="S212" s="3">
        <v>517931.24</v>
      </c>
      <c r="T212" s="47">
        <v>0</v>
      </c>
      <c r="U212" s="47">
        <v>93593.93</v>
      </c>
      <c r="V212" s="47">
        <v>0</v>
      </c>
      <c r="W212" s="47">
        <v>0</v>
      </c>
      <c r="X212" s="47">
        <v>611525.17000000004</v>
      </c>
      <c r="Y212" s="48" t="s">
        <v>35</v>
      </c>
      <c r="Z212" s="4"/>
      <c r="AA212" s="49">
        <v>0</v>
      </c>
      <c r="AB212" s="50">
        <v>0</v>
      </c>
    </row>
    <row r="213" spans="1:28" ht="16.5" x14ac:dyDescent="0.25">
      <c r="A213" s="41">
        <v>141986</v>
      </c>
      <c r="B213" s="42" t="s">
        <v>29</v>
      </c>
      <c r="C213" s="43">
        <v>205</v>
      </c>
      <c r="D213" s="43" t="s">
        <v>30</v>
      </c>
      <c r="E213" s="43" t="s">
        <v>11921</v>
      </c>
      <c r="F213" s="44">
        <v>155</v>
      </c>
      <c r="G213" s="41">
        <v>141986</v>
      </c>
      <c r="H213" s="43" t="s">
        <v>6854</v>
      </c>
      <c r="I213" s="43" t="s">
        <v>10062</v>
      </c>
      <c r="J213" s="7" t="s">
        <v>6854</v>
      </c>
      <c r="K213" s="51">
        <v>44270</v>
      </c>
      <c r="L213" s="51">
        <v>44999</v>
      </c>
      <c r="M213" s="45">
        <f t="shared" si="3"/>
        <v>0.84694999830947704</v>
      </c>
      <c r="N213" s="46" t="s">
        <v>48</v>
      </c>
      <c r="O213" s="46" t="s">
        <v>49</v>
      </c>
      <c r="P213" s="46" t="s">
        <v>49</v>
      </c>
      <c r="Q213" s="43" t="s">
        <v>34</v>
      </c>
      <c r="R213" s="111">
        <v>121</v>
      </c>
      <c r="S213" s="3">
        <v>1447886.6</v>
      </c>
      <c r="T213" s="47">
        <v>0</v>
      </c>
      <c r="U213" s="47">
        <v>261643.6</v>
      </c>
      <c r="V213" s="47">
        <v>0</v>
      </c>
      <c r="W213" s="47">
        <v>0</v>
      </c>
      <c r="X213" s="47">
        <v>1709530.2</v>
      </c>
      <c r="Y213" s="48" t="s">
        <v>45</v>
      </c>
      <c r="Z213" s="4"/>
      <c r="AA213" s="49">
        <v>0</v>
      </c>
      <c r="AB213" s="50">
        <v>0</v>
      </c>
    </row>
    <row r="214" spans="1:28" ht="16.5" x14ac:dyDescent="0.25">
      <c r="A214" s="41">
        <v>137413</v>
      </c>
      <c r="B214" s="42" t="s">
        <v>29</v>
      </c>
      <c r="C214" s="43">
        <v>206</v>
      </c>
      <c r="D214" s="43" t="s">
        <v>30</v>
      </c>
      <c r="E214" s="43" t="s">
        <v>11921</v>
      </c>
      <c r="F214" s="44">
        <v>155</v>
      </c>
      <c r="G214" s="41">
        <v>137413</v>
      </c>
      <c r="H214" s="43" t="s">
        <v>6855</v>
      </c>
      <c r="I214" s="43" t="s">
        <v>10082</v>
      </c>
      <c r="J214" s="7" t="s">
        <v>6855</v>
      </c>
      <c r="K214" s="51">
        <v>44136</v>
      </c>
      <c r="L214" s="51">
        <v>44985</v>
      </c>
      <c r="M214" s="45">
        <f t="shared" si="3"/>
        <v>0.84695000044177893</v>
      </c>
      <c r="N214" s="46" t="s">
        <v>44</v>
      </c>
      <c r="O214" s="46" t="s">
        <v>33</v>
      </c>
      <c r="P214" s="46" t="s">
        <v>33</v>
      </c>
      <c r="Q214" s="43" t="s">
        <v>34</v>
      </c>
      <c r="R214" s="111">
        <v>121</v>
      </c>
      <c r="S214" s="3">
        <v>2476938.6800000002</v>
      </c>
      <c r="T214" s="47">
        <v>0</v>
      </c>
      <c r="U214" s="47">
        <v>447600.76</v>
      </c>
      <c r="V214" s="47">
        <v>0</v>
      </c>
      <c r="W214" s="47">
        <v>0</v>
      </c>
      <c r="X214" s="47">
        <v>2924539.44</v>
      </c>
      <c r="Y214" s="48" t="s">
        <v>45</v>
      </c>
      <c r="Z214" s="4"/>
      <c r="AA214" s="49">
        <v>0</v>
      </c>
      <c r="AB214" s="50">
        <v>0</v>
      </c>
    </row>
    <row r="215" spans="1:28" ht="16.5" x14ac:dyDescent="0.25">
      <c r="A215" s="41">
        <v>150109</v>
      </c>
      <c r="B215" s="42" t="s">
        <v>29</v>
      </c>
      <c r="C215" s="43">
        <v>207</v>
      </c>
      <c r="D215" s="43" t="s">
        <v>30</v>
      </c>
      <c r="E215" s="43" t="s">
        <v>11921</v>
      </c>
      <c r="F215" s="44">
        <v>155</v>
      </c>
      <c r="G215" s="41">
        <v>150109</v>
      </c>
      <c r="H215" s="43" t="s">
        <v>6856</v>
      </c>
      <c r="I215" s="43" t="s">
        <v>10064</v>
      </c>
      <c r="J215" s="7" t="s">
        <v>6856</v>
      </c>
      <c r="K215" s="51">
        <v>44287</v>
      </c>
      <c r="L215" s="51">
        <v>45291</v>
      </c>
      <c r="M215" s="45">
        <f t="shared" si="3"/>
        <v>0.84695002199100855</v>
      </c>
      <c r="N215" s="46" t="s">
        <v>56</v>
      </c>
      <c r="O215" s="46" t="s">
        <v>201</v>
      </c>
      <c r="P215" s="46" t="s">
        <v>57</v>
      </c>
      <c r="Q215" s="43" t="s">
        <v>34</v>
      </c>
      <c r="R215" s="111">
        <v>121</v>
      </c>
      <c r="S215" s="3">
        <v>227614.6</v>
      </c>
      <c r="T215" s="47">
        <v>0</v>
      </c>
      <c r="U215" s="47">
        <v>41131.599999999999</v>
      </c>
      <c r="V215" s="47">
        <v>0</v>
      </c>
      <c r="W215" s="47">
        <v>0</v>
      </c>
      <c r="X215" s="47">
        <v>268746.2</v>
      </c>
      <c r="Y215" s="48" t="s">
        <v>45</v>
      </c>
      <c r="Z215" s="4"/>
      <c r="AA215" s="49">
        <v>0</v>
      </c>
      <c r="AB215" s="50">
        <v>0</v>
      </c>
    </row>
    <row r="216" spans="1:28" ht="16.5" x14ac:dyDescent="0.25">
      <c r="A216" s="41">
        <v>150054</v>
      </c>
      <c r="B216" s="42" t="s">
        <v>29</v>
      </c>
      <c r="C216" s="43">
        <v>208</v>
      </c>
      <c r="D216" s="43" t="s">
        <v>30</v>
      </c>
      <c r="E216" s="43" t="s">
        <v>11921</v>
      </c>
      <c r="F216" s="44">
        <v>155</v>
      </c>
      <c r="G216" s="41">
        <v>150054</v>
      </c>
      <c r="H216" s="43" t="s">
        <v>7341</v>
      </c>
      <c r="I216" s="43" t="s">
        <v>10060</v>
      </c>
      <c r="J216" s="7" t="s">
        <v>7341</v>
      </c>
      <c r="K216" s="51">
        <v>44287</v>
      </c>
      <c r="L216" s="51">
        <v>45291</v>
      </c>
      <c r="M216" s="45">
        <f t="shared" si="3"/>
        <v>0.84694999520830683</v>
      </c>
      <c r="N216" s="46" t="s">
        <v>39</v>
      </c>
      <c r="O216" s="46" t="s">
        <v>40</v>
      </c>
      <c r="P216" s="46" t="s">
        <v>41</v>
      </c>
      <c r="Q216" s="43" t="s">
        <v>34</v>
      </c>
      <c r="R216" s="111">
        <v>121</v>
      </c>
      <c r="S216" s="3">
        <v>1347040.75</v>
      </c>
      <c r="T216" s="47">
        <v>0</v>
      </c>
      <c r="U216" s="47">
        <v>243420.03</v>
      </c>
      <c r="V216" s="47">
        <v>0</v>
      </c>
      <c r="W216" s="47">
        <v>0</v>
      </c>
      <c r="X216" s="47">
        <v>1590460.78</v>
      </c>
      <c r="Y216" s="48" t="s">
        <v>45</v>
      </c>
      <c r="Z216" s="4"/>
      <c r="AA216" s="49">
        <v>0</v>
      </c>
      <c r="AB216" s="50">
        <v>0</v>
      </c>
    </row>
    <row r="217" spans="1:28" ht="16.5" x14ac:dyDescent="0.25">
      <c r="A217" s="41">
        <v>150855</v>
      </c>
      <c r="B217" s="42" t="s">
        <v>29</v>
      </c>
      <c r="C217" s="43">
        <v>209</v>
      </c>
      <c r="D217" s="43" t="s">
        <v>30</v>
      </c>
      <c r="E217" s="43" t="s">
        <v>11921</v>
      </c>
      <c r="F217" s="44">
        <v>155</v>
      </c>
      <c r="G217" s="41">
        <v>150855</v>
      </c>
      <c r="H217" s="43" t="s">
        <v>7342</v>
      </c>
      <c r="I217" s="43" t="s">
        <v>10067</v>
      </c>
      <c r="J217" s="7" t="s">
        <v>7342</v>
      </c>
      <c r="K217" s="51">
        <v>44317</v>
      </c>
      <c r="L217" s="51">
        <v>44530</v>
      </c>
      <c r="M217" s="45">
        <f t="shared" si="3"/>
        <v>0.84695004215278347</v>
      </c>
      <c r="N217" s="46" t="s">
        <v>75</v>
      </c>
      <c r="O217" s="46" t="s">
        <v>76</v>
      </c>
      <c r="P217" s="46" t="s">
        <v>77</v>
      </c>
      <c r="Q217" s="43" t="s">
        <v>34</v>
      </c>
      <c r="R217" s="111">
        <v>121</v>
      </c>
      <c r="S217" s="3">
        <v>62286.400000000001</v>
      </c>
      <c r="T217" s="47">
        <v>0</v>
      </c>
      <c r="U217" s="47">
        <v>11255.6</v>
      </c>
      <c r="V217" s="47">
        <v>0</v>
      </c>
      <c r="W217" s="47">
        <v>0</v>
      </c>
      <c r="X217" s="47">
        <v>73542</v>
      </c>
      <c r="Y217" s="48" t="s">
        <v>35</v>
      </c>
      <c r="Z217" s="4"/>
      <c r="AA217" s="49">
        <v>0</v>
      </c>
      <c r="AB217" s="50">
        <v>0</v>
      </c>
    </row>
    <row r="218" spans="1:28" ht="16.5" x14ac:dyDescent="0.25">
      <c r="A218" s="41">
        <v>150750</v>
      </c>
      <c r="B218" s="42" t="s">
        <v>29</v>
      </c>
      <c r="C218" s="43">
        <v>210</v>
      </c>
      <c r="D218" s="43" t="s">
        <v>30</v>
      </c>
      <c r="E218" s="43" t="s">
        <v>11921</v>
      </c>
      <c r="F218" s="44">
        <v>155</v>
      </c>
      <c r="G218" s="41">
        <v>150750</v>
      </c>
      <c r="H218" s="43" t="s">
        <v>7343</v>
      </c>
      <c r="I218" s="43" t="s">
        <v>10067</v>
      </c>
      <c r="J218" s="7" t="s">
        <v>7343</v>
      </c>
      <c r="K218" s="51">
        <v>44256</v>
      </c>
      <c r="L218" s="51">
        <v>45291</v>
      </c>
      <c r="M218" s="45">
        <f t="shared" si="3"/>
        <v>0.84694999908502844</v>
      </c>
      <c r="N218" s="46" t="s">
        <v>75</v>
      </c>
      <c r="O218" s="46" t="s">
        <v>76</v>
      </c>
      <c r="P218" s="46" t="s">
        <v>77</v>
      </c>
      <c r="Q218" s="43" t="s">
        <v>34</v>
      </c>
      <c r="R218" s="111">
        <v>121</v>
      </c>
      <c r="S218" s="3">
        <v>296210.26</v>
      </c>
      <c r="T218" s="47">
        <v>0</v>
      </c>
      <c r="U218" s="47">
        <v>53527.34</v>
      </c>
      <c r="V218" s="47">
        <v>0</v>
      </c>
      <c r="W218" s="47">
        <v>0</v>
      </c>
      <c r="X218" s="47">
        <v>349737.6</v>
      </c>
      <c r="Y218" s="48" t="s">
        <v>45</v>
      </c>
      <c r="Z218" s="4"/>
      <c r="AA218" s="49">
        <v>0</v>
      </c>
      <c r="AB218" s="50">
        <v>0</v>
      </c>
    </row>
    <row r="219" spans="1:28" ht="16.5" x14ac:dyDescent="0.25">
      <c r="A219" s="41">
        <v>150099</v>
      </c>
      <c r="B219" s="42" t="s">
        <v>29</v>
      </c>
      <c r="C219" s="43">
        <v>211</v>
      </c>
      <c r="D219" s="43" t="s">
        <v>30</v>
      </c>
      <c r="E219" s="43" t="s">
        <v>11921</v>
      </c>
      <c r="F219" s="44">
        <v>155</v>
      </c>
      <c r="G219" s="41">
        <v>150099</v>
      </c>
      <c r="H219" s="43" t="s">
        <v>7344</v>
      </c>
      <c r="I219" s="43" t="s">
        <v>10081</v>
      </c>
      <c r="J219" s="7" t="s">
        <v>7344</v>
      </c>
      <c r="K219" s="51">
        <v>44228</v>
      </c>
      <c r="L219" s="51">
        <v>45291</v>
      </c>
      <c r="M219" s="45">
        <f t="shared" si="3"/>
        <v>0.84695000314602276</v>
      </c>
      <c r="N219" s="46" t="s">
        <v>44</v>
      </c>
      <c r="O219" s="46" t="s">
        <v>33</v>
      </c>
      <c r="P219" s="46" t="s">
        <v>33</v>
      </c>
      <c r="Q219" s="43" t="s">
        <v>34</v>
      </c>
      <c r="R219" s="111">
        <v>121</v>
      </c>
      <c r="S219" s="3">
        <v>1292222.1100000001</v>
      </c>
      <c r="T219" s="47">
        <v>0</v>
      </c>
      <c r="U219" s="47">
        <v>233513.89</v>
      </c>
      <c r="V219" s="47">
        <v>0</v>
      </c>
      <c r="W219" s="47">
        <v>0</v>
      </c>
      <c r="X219" s="47">
        <v>1525736</v>
      </c>
      <c r="Y219" s="48" t="s">
        <v>45</v>
      </c>
      <c r="Z219" s="4"/>
      <c r="AA219" s="49">
        <v>0</v>
      </c>
      <c r="AB219" s="50">
        <v>0</v>
      </c>
    </row>
    <row r="220" spans="1:28" ht="16.5" x14ac:dyDescent="0.25">
      <c r="A220" s="41">
        <v>150029</v>
      </c>
      <c r="B220" s="42" t="s">
        <v>29</v>
      </c>
      <c r="C220" s="43">
        <v>212</v>
      </c>
      <c r="D220" s="43" t="s">
        <v>30</v>
      </c>
      <c r="E220" s="43" t="s">
        <v>11921</v>
      </c>
      <c r="F220" s="44">
        <v>155</v>
      </c>
      <c r="G220" s="41">
        <v>150029</v>
      </c>
      <c r="H220" s="43" t="s">
        <v>9061</v>
      </c>
      <c r="I220" s="43" t="s">
        <v>10084</v>
      </c>
      <c r="J220" s="7"/>
      <c r="K220" s="51">
        <v>44013</v>
      </c>
      <c r="L220" s="51">
        <v>45291</v>
      </c>
      <c r="M220" s="45">
        <f t="shared" si="3"/>
        <v>0.84694999972595364</v>
      </c>
      <c r="N220" s="46" t="s">
        <v>44</v>
      </c>
      <c r="O220" s="46" t="s">
        <v>33</v>
      </c>
      <c r="P220" s="46" t="s">
        <v>33</v>
      </c>
      <c r="Q220" s="43" t="s">
        <v>34</v>
      </c>
      <c r="R220" s="111">
        <v>121</v>
      </c>
      <c r="S220" s="3">
        <v>190067.92</v>
      </c>
      <c r="T220" s="47">
        <v>0</v>
      </c>
      <c r="U220" s="47">
        <v>34346.65</v>
      </c>
      <c r="V220" s="47">
        <v>0</v>
      </c>
      <c r="W220" s="47">
        <v>0</v>
      </c>
      <c r="X220" s="47">
        <v>224414.57</v>
      </c>
      <c r="Y220" s="48" t="s">
        <v>45</v>
      </c>
      <c r="Z220" s="4" t="s">
        <v>9945</v>
      </c>
      <c r="AA220" s="49">
        <v>0</v>
      </c>
      <c r="AB220" s="50">
        <v>0</v>
      </c>
    </row>
    <row r="221" spans="1:28" ht="16.5" x14ac:dyDescent="0.25">
      <c r="A221" s="41">
        <v>152305</v>
      </c>
      <c r="B221" s="42" t="s">
        <v>29</v>
      </c>
      <c r="C221" s="43">
        <v>213</v>
      </c>
      <c r="D221" s="43" t="s">
        <v>30</v>
      </c>
      <c r="E221" s="43" t="s">
        <v>11921</v>
      </c>
      <c r="F221" s="44">
        <v>155</v>
      </c>
      <c r="G221" s="41">
        <v>152305</v>
      </c>
      <c r="H221" s="43" t="s">
        <v>9266</v>
      </c>
      <c r="I221" s="43" t="s">
        <v>10067</v>
      </c>
      <c r="J221" s="7" t="s">
        <v>9266</v>
      </c>
      <c r="K221" s="51">
        <v>44440</v>
      </c>
      <c r="L221" s="51">
        <v>44895</v>
      </c>
      <c r="M221" s="45">
        <f t="shared" ref="M221:M233" si="4">S221/(S221+T221+U221)</f>
        <v>0.84695003001200475</v>
      </c>
      <c r="N221" s="46" t="s">
        <v>75</v>
      </c>
      <c r="O221" s="46" t="s">
        <v>76</v>
      </c>
      <c r="P221" s="46" t="s">
        <v>77</v>
      </c>
      <c r="Q221" s="43" t="s">
        <v>34</v>
      </c>
      <c r="R221" s="111">
        <v>121</v>
      </c>
      <c r="S221" s="3">
        <v>135457.79999999999</v>
      </c>
      <c r="T221" s="47">
        <v>0</v>
      </c>
      <c r="U221" s="47">
        <v>24478.2</v>
      </c>
      <c r="V221" s="47">
        <v>0</v>
      </c>
      <c r="W221" s="47">
        <v>0</v>
      </c>
      <c r="X221" s="47">
        <v>159936</v>
      </c>
      <c r="Y221" s="48" t="s">
        <v>45</v>
      </c>
      <c r="Z221" s="4"/>
      <c r="AA221" s="49">
        <v>0</v>
      </c>
      <c r="AB221" s="50">
        <v>0</v>
      </c>
    </row>
    <row r="222" spans="1:28" ht="16.5" x14ac:dyDescent="0.25">
      <c r="A222" s="41">
        <v>151960</v>
      </c>
      <c r="B222" s="42" t="s">
        <v>29</v>
      </c>
      <c r="C222" s="43">
        <v>214</v>
      </c>
      <c r="D222" s="43" t="s">
        <v>30</v>
      </c>
      <c r="E222" s="43" t="s">
        <v>11921</v>
      </c>
      <c r="F222" s="44">
        <v>155</v>
      </c>
      <c r="G222" s="41">
        <v>151960</v>
      </c>
      <c r="H222" s="43" t="s">
        <v>9267</v>
      </c>
      <c r="I222" s="43" t="s">
        <v>10066</v>
      </c>
      <c r="J222" s="7" t="s">
        <v>9267</v>
      </c>
      <c r="K222" s="51">
        <v>44378</v>
      </c>
      <c r="L222" s="51">
        <v>45291</v>
      </c>
      <c r="M222" s="45">
        <f t="shared" si="4"/>
        <v>0.84694999713614749</v>
      </c>
      <c r="N222" s="46" t="s">
        <v>69</v>
      </c>
      <c r="O222" s="46" t="s">
        <v>70</v>
      </c>
      <c r="P222" s="46" t="s">
        <v>70</v>
      </c>
      <c r="Q222" s="43" t="s">
        <v>34</v>
      </c>
      <c r="R222" s="111">
        <v>121</v>
      </c>
      <c r="S222" s="3">
        <v>295738</v>
      </c>
      <c r="T222" s="47">
        <v>0</v>
      </c>
      <c r="U222" s="47">
        <v>53442</v>
      </c>
      <c r="V222" s="47">
        <v>0</v>
      </c>
      <c r="W222" s="47">
        <v>0</v>
      </c>
      <c r="X222" s="47">
        <v>349180</v>
      </c>
      <c r="Y222" s="48" t="s">
        <v>45</v>
      </c>
      <c r="Z222" s="4"/>
      <c r="AA222" s="49">
        <v>0</v>
      </c>
      <c r="AB222" s="50">
        <v>0</v>
      </c>
    </row>
    <row r="223" spans="1:28" ht="16.5" x14ac:dyDescent="0.25">
      <c r="A223" s="41">
        <v>151957</v>
      </c>
      <c r="B223" s="42" t="s">
        <v>29</v>
      </c>
      <c r="C223" s="43">
        <v>215</v>
      </c>
      <c r="D223" s="43" t="s">
        <v>30</v>
      </c>
      <c r="E223" s="43" t="s">
        <v>11921</v>
      </c>
      <c r="F223" s="44">
        <v>155</v>
      </c>
      <c r="G223" s="41">
        <v>151957</v>
      </c>
      <c r="H223" s="43" t="s">
        <v>9268</v>
      </c>
      <c r="I223" s="43" t="s">
        <v>10063</v>
      </c>
      <c r="J223" s="7" t="s">
        <v>9268</v>
      </c>
      <c r="K223" s="51">
        <v>44378</v>
      </c>
      <c r="L223" s="51">
        <v>45291</v>
      </c>
      <c r="M223" s="45">
        <f t="shared" si="4"/>
        <v>0.84695001092094646</v>
      </c>
      <c r="N223" s="46" t="s">
        <v>51</v>
      </c>
      <c r="O223" s="46" t="s">
        <v>52</v>
      </c>
      <c r="P223" s="46" t="s">
        <v>53</v>
      </c>
      <c r="Q223" s="43" t="s">
        <v>34</v>
      </c>
      <c r="R223" s="111">
        <v>121</v>
      </c>
      <c r="S223" s="3">
        <v>228354.23</v>
      </c>
      <c r="T223" s="47">
        <v>0</v>
      </c>
      <c r="U223" s="47">
        <v>41265.26</v>
      </c>
      <c r="V223" s="47">
        <v>0</v>
      </c>
      <c r="W223" s="47">
        <v>0</v>
      </c>
      <c r="X223" s="47">
        <v>269619.49</v>
      </c>
      <c r="Y223" s="48" t="s">
        <v>45</v>
      </c>
      <c r="Z223" s="4"/>
      <c r="AA223" s="49">
        <v>0</v>
      </c>
      <c r="AB223" s="50">
        <v>0</v>
      </c>
    </row>
    <row r="224" spans="1:28" ht="16.5" x14ac:dyDescent="0.25">
      <c r="A224" s="41">
        <v>151893</v>
      </c>
      <c r="B224" s="42" t="s">
        <v>29</v>
      </c>
      <c r="C224" s="43">
        <v>216</v>
      </c>
      <c r="D224" s="43" t="s">
        <v>30</v>
      </c>
      <c r="E224" s="43" t="s">
        <v>11921</v>
      </c>
      <c r="F224" s="44">
        <v>155</v>
      </c>
      <c r="G224" s="41">
        <v>151893</v>
      </c>
      <c r="H224" s="43" t="s">
        <v>9269</v>
      </c>
      <c r="I224" s="43" t="s">
        <v>10059</v>
      </c>
      <c r="J224" s="7" t="s">
        <v>9269</v>
      </c>
      <c r="K224" s="2">
        <v>44409</v>
      </c>
      <c r="L224" s="2">
        <v>44926</v>
      </c>
      <c r="M224" s="45">
        <f t="shared" si="4"/>
        <v>0.84694999999999998</v>
      </c>
      <c r="N224" s="46" t="s">
        <v>44</v>
      </c>
      <c r="O224" s="46" t="s">
        <v>33</v>
      </c>
      <c r="P224" s="46" t="s">
        <v>33</v>
      </c>
      <c r="Q224" s="43" t="s">
        <v>34</v>
      </c>
      <c r="R224" s="111">
        <v>121</v>
      </c>
      <c r="S224" s="3">
        <v>100787.05</v>
      </c>
      <c r="T224" s="47">
        <v>0</v>
      </c>
      <c r="U224" s="47">
        <v>18212.95</v>
      </c>
      <c r="V224" s="47">
        <v>0</v>
      </c>
      <c r="W224" s="47">
        <v>0</v>
      </c>
      <c r="X224" s="47">
        <v>119000</v>
      </c>
      <c r="Y224" s="48" t="s">
        <v>45</v>
      </c>
      <c r="Z224" s="4"/>
      <c r="AA224" s="49">
        <v>0</v>
      </c>
      <c r="AB224" s="50">
        <v>0</v>
      </c>
    </row>
    <row r="225" spans="1:28" ht="16.5" x14ac:dyDescent="0.25">
      <c r="A225" s="41">
        <v>151104</v>
      </c>
      <c r="B225" s="42" t="s">
        <v>29</v>
      </c>
      <c r="C225" s="43">
        <v>217</v>
      </c>
      <c r="D225" s="43" t="s">
        <v>30</v>
      </c>
      <c r="E225" s="43" t="s">
        <v>11921</v>
      </c>
      <c r="F225" s="44">
        <v>155</v>
      </c>
      <c r="G225" s="41">
        <v>151104</v>
      </c>
      <c r="H225" s="43" t="s">
        <v>9270</v>
      </c>
      <c r="I225" s="43" t="s">
        <v>10060</v>
      </c>
      <c r="J225" s="7" t="s">
        <v>9270</v>
      </c>
      <c r="K225" s="51">
        <v>44378</v>
      </c>
      <c r="L225" s="51">
        <v>45291</v>
      </c>
      <c r="M225" s="45">
        <f t="shared" si="4"/>
        <v>0.84694999378804825</v>
      </c>
      <c r="N225" s="46" t="s">
        <v>39</v>
      </c>
      <c r="O225" s="46" t="s">
        <v>40</v>
      </c>
      <c r="P225" s="46" t="s">
        <v>41</v>
      </c>
      <c r="Q225" s="43" t="s">
        <v>34</v>
      </c>
      <c r="R225" s="111">
        <v>121</v>
      </c>
      <c r="S225" s="3">
        <v>136342.01</v>
      </c>
      <c r="T225" s="47">
        <v>0</v>
      </c>
      <c r="U225" s="47">
        <v>24637.99</v>
      </c>
      <c r="V225" s="47">
        <v>0</v>
      </c>
      <c r="W225" s="47">
        <v>0</v>
      </c>
      <c r="X225" s="47">
        <v>160980</v>
      </c>
      <c r="Y225" s="48" t="s">
        <v>45</v>
      </c>
      <c r="Z225" s="4"/>
      <c r="AA225" s="49">
        <v>0</v>
      </c>
      <c r="AB225" s="50">
        <v>0</v>
      </c>
    </row>
    <row r="226" spans="1:28" ht="16.5" x14ac:dyDescent="0.25">
      <c r="A226" s="41">
        <v>152374</v>
      </c>
      <c r="B226" s="42" t="s">
        <v>29</v>
      </c>
      <c r="C226" s="43">
        <v>218</v>
      </c>
      <c r="D226" s="43" t="s">
        <v>30</v>
      </c>
      <c r="E226" s="43" t="s">
        <v>11921</v>
      </c>
      <c r="F226" s="44">
        <v>155</v>
      </c>
      <c r="G226" s="41">
        <v>152374</v>
      </c>
      <c r="H226" s="43" t="s">
        <v>9376</v>
      </c>
      <c r="I226" s="43" t="s">
        <v>10066</v>
      </c>
      <c r="J226" s="43" t="s">
        <v>9376</v>
      </c>
      <c r="K226" s="51">
        <v>44440</v>
      </c>
      <c r="L226" s="51">
        <v>45291</v>
      </c>
      <c r="M226" s="45">
        <f t="shared" si="4"/>
        <v>0.84695000219669614</v>
      </c>
      <c r="N226" s="46" t="s">
        <v>69</v>
      </c>
      <c r="O226" s="46" t="s">
        <v>70</v>
      </c>
      <c r="P226" s="46" t="s">
        <v>70</v>
      </c>
      <c r="Q226" s="43" t="s">
        <v>34</v>
      </c>
      <c r="R226" s="111">
        <v>122</v>
      </c>
      <c r="S226" s="3">
        <v>3392895.26</v>
      </c>
      <c r="T226" s="47">
        <v>0</v>
      </c>
      <c r="U226" s="47">
        <v>613120.74</v>
      </c>
      <c r="V226" s="47">
        <v>0</v>
      </c>
      <c r="W226" s="47">
        <v>0</v>
      </c>
      <c r="X226" s="47">
        <v>4006016</v>
      </c>
      <c r="Y226" s="48" t="s">
        <v>45</v>
      </c>
      <c r="Z226" s="4"/>
      <c r="AA226" s="49">
        <v>0</v>
      </c>
      <c r="AB226" s="50">
        <v>0</v>
      </c>
    </row>
    <row r="227" spans="1:28" ht="16.5" x14ac:dyDescent="0.25">
      <c r="A227" s="41">
        <v>152525</v>
      </c>
      <c r="B227" s="42" t="s">
        <v>29</v>
      </c>
      <c r="C227" s="43">
        <v>219</v>
      </c>
      <c r="D227" s="43" t="s">
        <v>30</v>
      </c>
      <c r="E227" s="43" t="s">
        <v>11921</v>
      </c>
      <c r="F227" s="44">
        <v>155</v>
      </c>
      <c r="G227" s="41">
        <v>152525</v>
      </c>
      <c r="H227" s="43" t="s">
        <v>9775</v>
      </c>
      <c r="I227" s="43" t="s">
        <v>10067</v>
      </c>
      <c r="J227" s="43" t="s">
        <v>9775</v>
      </c>
      <c r="K227" s="51">
        <v>44501</v>
      </c>
      <c r="L227" s="51">
        <v>44865</v>
      </c>
      <c r="M227" s="45">
        <f t="shared" si="4"/>
        <v>0.84694997062911581</v>
      </c>
      <c r="N227" s="46" t="s">
        <v>75</v>
      </c>
      <c r="O227" s="46" t="s">
        <v>76</v>
      </c>
      <c r="P227" s="46" t="s">
        <v>77</v>
      </c>
      <c r="Q227" s="43" t="s">
        <v>34</v>
      </c>
      <c r="R227" s="111">
        <v>121</v>
      </c>
      <c r="S227" s="3">
        <v>76070.37</v>
      </c>
      <c r="T227" s="47">
        <v>0</v>
      </c>
      <c r="U227" s="47">
        <v>13746.47</v>
      </c>
      <c r="V227" s="47">
        <v>0</v>
      </c>
      <c r="W227" s="47">
        <v>0</v>
      </c>
      <c r="X227" s="47">
        <v>89816.84</v>
      </c>
      <c r="Y227" s="48" t="s">
        <v>45</v>
      </c>
      <c r="Z227" s="4"/>
      <c r="AA227" s="49">
        <v>0</v>
      </c>
      <c r="AB227" s="50">
        <v>0</v>
      </c>
    </row>
    <row r="228" spans="1:28" ht="16.5" x14ac:dyDescent="0.25">
      <c r="A228" s="41">
        <v>151127</v>
      </c>
      <c r="B228" s="42" t="s">
        <v>29</v>
      </c>
      <c r="C228" s="43">
        <v>220</v>
      </c>
      <c r="D228" s="43" t="s">
        <v>30</v>
      </c>
      <c r="E228" s="43" t="s">
        <v>11921</v>
      </c>
      <c r="F228" s="44">
        <v>155</v>
      </c>
      <c r="G228" s="41">
        <v>151127</v>
      </c>
      <c r="H228" s="43" t="s">
        <v>9776</v>
      </c>
      <c r="I228" s="43" t="s">
        <v>10065</v>
      </c>
      <c r="J228" s="43" t="s">
        <v>9776</v>
      </c>
      <c r="K228" s="51">
        <v>44197</v>
      </c>
      <c r="L228" s="51">
        <v>45291</v>
      </c>
      <c r="M228" s="45">
        <f t="shared" si="4"/>
        <v>0.84695000713114788</v>
      </c>
      <c r="N228" s="46" t="s">
        <v>61</v>
      </c>
      <c r="O228" s="46" t="s">
        <v>62</v>
      </c>
      <c r="P228" s="46" t="s">
        <v>63</v>
      </c>
      <c r="Q228" s="43" t="s">
        <v>34</v>
      </c>
      <c r="R228" s="111">
        <v>121</v>
      </c>
      <c r="S228" s="3">
        <v>1036485.68</v>
      </c>
      <c r="T228" s="47">
        <v>0</v>
      </c>
      <c r="U228" s="47">
        <v>187300.46</v>
      </c>
      <c r="V228" s="47">
        <v>0</v>
      </c>
      <c r="W228" s="47">
        <v>0</v>
      </c>
      <c r="X228" s="47">
        <v>1223786.1399999999</v>
      </c>
      <c r="Y228" s="48" t="s">
        <v>45</v>
      </c>
      <c r="Z228" s="4"/>
      <c r="AA228" s="49">
        <v>0</v>
      </c>
      <c r="AB228" s="50">
        <v>0</v>
      </c>
    </row>
    <row r="229" spans="1:28" ht="16.5" x14ac:dyDescent="0.25">
      <c r="A229" s="41">
        <v>152504</v>
      </c>
      <c r="B229" s="42" t="s">
        <v>29</v>
      </c>
      <c r="C229" s="43">
        <v>221</v>
      </c>
      <c r="D229" s="43" t="s">
        <v>30</v>
      </c>
      <c r="E229" s="43" t="s">
        <v>11921</v>
      </c>
      <c r="F229" s="44">
        <v>155</v>
      </c>
      <c r="G229" s="41">
        <v>152504</v>
      </c>
      <c r="H229" s="43" t="s">
        <v>11968</v>
      </c>
      <c r="I229" s="43" t="s">
        <v>10067</v>
      </c>
      <c r="J229" s="46"/>
      <c r="K229" s="51">
        <v>44593</v>
      </c>
      <c r="L229" s="51">
        <v>44957</v>
      </c>
      <c r="M229" s="45">
        <f t="shared" si="4"/>
        <v>0.84695003001200475</v>
      </c>
      <c r="N229" s="46" t="s">
        <v>75</v>
      </c>
      <c r="O229" s="46" t="s">
        <v>76</v>
      </c>
      <c r="P229" s="46" t="s">
        <v>77</v>
      </c>
      <c r="Q229" s="43" t="s">
        <v>34</v>
      </c>
      <c r="R229" s="111">
        <v>121</v>
      </c>
      <c r="S229" s="3">
        <v>135457.79999999999</v>
      </c>
      <c r="T229" s="47">
        <v>0</v>
      </c>
      <c r="U229" s="47">
        <v>24478.2</v>
      </c>
      <c r="V229" s="47">
        <v>0</v>
      </c>
      <c r="W229" s="47">
        <v>0</v>
      </c>
      <c r="X229" s="47">
        <v>159936</v>
      </c>
      <c r="Y229" s="48" t="s">
        <v>45</v>
      </c>
      <c r="Z229" s="4"/>
      <c r="AA229" s="49">
        <v>0</v>
      </c>
      <c r="AB229" s="50">
        <v>0</v>
      </c>
    </row>
    <row r="230" spans="1:28" ht="16.5" x14ac:dyDescent="0.25">
      <c r="A230" s="41">
        <v>152287</v>
      </c>
      <c r="B230" s="42" t="s">
        <v>29</v>
      </c>
      <c r="C230" s="43">
        <v>222</v>
      </c>
      <c r="D230" s="43" t="s">
        <v>30</v>
      </c>
      <c r="E230" s="43" t="s">
        <v>11921</v>
      </c>
      <c r="F230" s="44">
        <v>155</v>
      </c>
      <c r="G230" s="41">
        <v>152287</v>
      </c>
      <c r="H230" s="43" t="s">
        <v>11969</v>
      </c>
      <c r="I230" s="43" t="s">
        <v>10081</v>
      </c>
      <c r="J230" s="43" t="s">
        <v>9946</v>
      </c>
      <c r="K230" s="51">
        <v>44409</v>
      </c>
      <c r="L230" s="51">
        <v>45291</v>
      </c>
      <c r="M230" s="45">
        <f t="shared" si="4"/>
        <v>0.84694996475532891</v>
      </c>
      <c r="N230" s="46" t="s">
        <v>44</v>
      </c>
      <c r="O230" s="46" t="s">
        <v>33</v>
      </c>
      <c r="P230" s="46" t="s">
        <v>33</v>
      </c>
      <c r="Q230" s="43" t="s">
        <v>34</v>
      </c>
      <c r="R230" s="111">
        <v>121</v>
      </c>
      <c r="S230" s="3">
        <v>20846.53</v>
      </c>
      <c r="T230" s="47">
        <v>0</v>
      </c>
      <c r="U230" s="47">
        <v>3767.12</v>
      </c>
      <c r="V230" s="47">
        <v>0</v>
      </c>
      <c r="W230" s="47">
        <v>0</v>
      </c>
      <c r="X230" s="47">
        <v>24613.65</v>
      </c>
      <c r="Y230" s="48" t="s">
        <v>45</v>
      </c>
      <c r="Z230" s="4"/>
      <c r="AA230" s="49">
        <v>0</v>
      </c>
      <c r="AB230" s="50">
        <v>0</v>
      </c>
    </row>
    <row r="231" spans="1:28" ht="16.5" x14ac:dyDescent="0.25">
      <c r="A231" s="41">
        <v>151995</v>
      </c>
      <c r="B231" s="42" t="s">
        <v>29</v>
      </c>
      <c r="C231" s="43">
        <v>223</v>
      </c>
      <c r="D231" s="43" t="s">
        <v>30</v>
      </c>
      <c r="E231" s="43" t="s">
        <v>11921</v>
      </c>
      <c r="F231" s="44">
        <v>155</v>
      </c>
      <c r="G231" s="41">
        <v>151995</v>
      </c>
      <c r="H231" s="43" t="s">
        <v>12396</v>
      </c>
      <c r="I231" s="43" t="s">
        <v>10062</v>
      </c>
      <c r="J231" s="43"/>
      <c r="K231" s="51">
        <v>44562</v>
      </c>
      <c r="L231" s="51">
        <v>45291</v>
      </c>
      <c r="M231" s="45">
        <f t="shared" si="4"/>
        <v>0.84695000451706282</v>
      </c>
      <c r="N231" s="46" t="s">
        <v>48</v>
      </c>
      <c r="O231" s="46" t="s">
        <v>49</v>
      </c>
      <c r="P231" s="46" t="s">
        <v>49</v>
      </c>
      <c r="Q231" s="43" t="s">
        <v>34</v>
      </c>
      <c r="R231" s="111">
        <v>121</v>
      </c>
      <c r="S231" s="3">
        <v>7336131.2999999998</v>
      </c>
      <c r="T231" s="47">
        <v>0</v>
      </c>
      <c r="U231" s="47">
        <v>1325692.02</v>
      </c>
      <c r="V231" s="47">
        <v>0</v>
      </c>
      <c r="W231" s="47">
        <v>34024</v>
      </c>
      <c r="X231" s="47">
        <v>8695847.3200000003</v>
      </c>
      <c r="Y231" s="48" t="s">
        <v>45</v>
      </c>
      <c r="Z231" s="4"/>
      <c r="AA231" s="49">
        <v>0</v>
      </c>
      <c r="AB231" s="50">
        <v>0</v>
      </c>
    </row>
    <row r="232" spans="1:28" ht="16.5" x14ac:dyDescent="0.25">
      <c r="A232" s="41">
        <v>152384</v>
      </c>
      <c r="B232" s="42" t="s">
        <v>29</v>
      </c>
      <c r="C232" s="43">
        <v>224</v>
      </c>
      <c r="D232" s="43" t="s">
        <v>30</v>
      </c>
      <c r="E232" s="43" t="s">
        <v>11921</v>
      </c>
      <c r="F232" s="44">
        <v>155</v>
      </c>
      <c r="G232" s="41">
        <v>152384</v>
      </c>
      <c r="H232" s="43" t="s">
        <v>12551</v>
      </c>
      <c r="I232" s="43" t="s">
        <v>10081</v>
      </c>
      <c r="J232" s="43" t="s">
        <v>12551</v>
      </c>
      <c r="K232" s="51">
        <v>44621</v>
      </c>
      <c r="L232" s="51">
        <v>45291</v>
      </c>
      <c r="M232" s="45">
        <f t="shared" si="4"/>
        <v>0.84694999939946425</v>
      </c>
      <c r="N232" s="46" t="s">
        <v>44</v>
      </c>
      <c r="O232" s="46" t="s">
        <v>33</v>
      </c>
      <c r="P232" s="46" t="s">
        <v>33</v>
      </c>
      <c r="Q232" s="43" t="s">
        <v>34</v>
      </c>
      <c r="R232" s="111">
        <v>121</v>
      </c>
      <c r="S232" s="3">
        <v>7756783.0999999996</v>
      </c>
      <c r="T232" s="47">
        <v>0</v>
      </c>
      <c r="U232" s="47">
        <v>1401706.9</v>
      </c>
      <c r="V232" s="47">
        <v>0</v>
      </c>
      <c r="W232" s="47">
        <v>65340</v>
      </c>
      <c r="X232" s="47">
        <v>9223830</v>
      </c>
      <c r="Y232" s="48" t="s">
        <v>45</v>
      </c>
      <c r="Z232" s="4"/>
      <c r="AA232" s="49">
        <v>0</v>
      </c>
      <c r="AB232" s="50">
        <v>0</v>
      </c>
    </row>
    <row r="233" spans="1:28" ht="17.25" thickBot="1" x14ac:dyDescent="0.3">
      <c r="A233" s="41">
        <v>152611</v>
      </c>
      <c r="B233" s="42" t="s">
        <v>29</v>
      </c>
      <c r="C233" s="43">
        <v>225</v>
      </c>
      <c r="D233" s="43" t="s">
        <v>30</v>
      </c>
      <c r="E233" s="43" t="s">
        <v>11921</v>
      </c>
      <c r="F233" s="44">
        <v>155</v>
      </c>
      <c r="G233" s="41">
        <v>152611</v>
      </c>
      <c r="H233" s="43" t="s">
        <v>12552</v>
      </c>
      <c r="I233" s="43" t="s">
        <v>10067</v>
      </c>
      <c r="J233" s="43" t="s">
        <v>12552</v>
      </c>
      <c r="K233" s="51">
        <v>44562</v>
      </c>
      <c r="L233" s="51">
        <v>44742</v>
      </c>
      <c r="M233" s="45">
        <f t="shared" si="4"/>
        <v>0.8469499643954248</v>
      </c>
      <c r="N233" s="46" t="s">
        <v>75</v>
      </c>
      <c r="O233" s="46" t="s">
        <v>76</v>
      </c>
      <c r="P233" s="46" t="s">
        <v>77</v>
      </c>
      <c r="Q233" s="43" t="s">
        <v>34</v>
      </c>
      <c r="R233" s="111">
        <v>121</v>
      </c>
      <c r="S233" s="3">
        <v>132235.67000000001</v>
      </c>
      <c r="T233" s="47">
        <v>0</v>
      </c>
      <c r="U233" s="47">
        <v>23895.95</v>
      </c>
      <c r="V233" s="47">
        <v>0</v>
      </c>
      <c r="W233" s="47">
        <v>0</v>
      </c>
      <c r="X233" s="47">
        <v>156131.62</v>
      </c>
      <c r="Y233" s="48" t="s">
        <v>45</v>
      </c>
      <c r="Z233" s="4"/>
      <c r="AA233" s="49">
        <v>0</v>
      </c>
      <c r="AB233" s="50">
        <v>0</v>
      </c>
    </row>
    <row r="234" spans="1:28" s="66" customFormat="1" ht="60.75" customHeight="1" thickTop="1" thickBot="1" x14ac:dyDescent="0.3">
      <c r="A234" s="180" t="s">
        <v>11986</v>
      </c>
      <c r="B234" s="97" t="s">
        <v>6851</v>
      </c>
      <c r="C234" s="120">
        <f>COUNT(C9:C233)</f>
        <v>225</v>
      </c>
      <c r="D234" s="99"/>
      <c r="E234" s="99"/>
      <c r="F234" s="99"/>
      <c r="G234" s="180" t="s">
        <v>11986</v>
      </c>
      <c r="H234" s="99"/>
      <c r="I234" s="100"/>
      <c r="J234" s="100"/>
      <c r="K234" s="100"/>
      <c r="L234" s="108"/>
      <c r="M234" s="108"/>
      <c r="N234" s="102"/>
      <c r="O234" s="102"/>
      <c r="P234" s="103"/>
      <c r="Q234" s="104"/>
      <c r="R234" s="106"/>
      <c r="S234" s="106">
        <f>SUM(S9:S233)</f>
        <v>1009032240.289999</v>
      </c>
      <c r="T234" s="106">
        <f t="shared" ref="T234:AB234" si="5">SUM(T9:T233)</f>
        <v>0</v>
      </c>
      <c r="U234" s="106">
        <f t="shared" si="5"/>
        <v>182339434.42999998</v>
      </c>
      <c r="V234" s="106">
        <f t="shared" si="5"/>
        <v>0</v>
      </c>
      <c r="W234" s="106">
        <f t="shared" si="5"/>
        <v>40064421.280000016</v>
      </c>
      <c r="X234" s="106">
        <f t="shared" si="5"/>
        <v>1231436096.0000005</v>
      </c>
      <c r="Y234" s="105"/>
      <c r="Z234" s="106"/>
      <c r="AA234" s="106">
        <f t="shared" si="5"/>
        <v>418572698.58999997</v>
      </c>
      <c r="AB234" s="107">
        <f t="shared" si="5"/>
        <v>0</v>
      </c>
    </row>
    <row r="235" spans="1:28" ht="17.25" thickTop="1" x14ac:dyDescent="0.25">
      <c r="A235" s="41">
        <v>103133</v>
      </c>
      <c r="B235" s="42" t="s">
        <v>320</v>
      </c>
      <c r="C235" s="43">
        <v>1</v>
      </c>
      <c r="D235" s="43" t="s">
        <v>321</v>
      </c>
      <c r="E235" s="43" t="s">
        <v>11922</v>
      </c>
      <c r="F235" s="44">
        <v>18</v>
      </c>
      <c r="G235" s="41">
        <v>103133</v>
      </c>
      <c r="H235" s="43" t="s">
        <v>8578</v>
      </c>
      <c r="I235" s="43" t="s">
        <v>10085</v>
      </c>
      <c r="J235" s="1" t="s">
        <v>322</v>
      </c>
      <c r="K235" s="10">
        <v>42993</v>
      </c>
      <c r="L235" s="10">
        <v>44344</v>
      </c>
      <c r="M235" s="45">
        <f t="shared" ref="M235:M298" si="6">S235/(S235+T235+U235)</f>
        <v>0.85000000209521143</v>
      </c>
      <c r="N235" s="46" t="s">
        <v>56</v>
      </c>
      <c r="O235" s="46" t="s">
        <v>323</v>
      </c>
      <c r="P235" s="46" t="s">
        <v>324</v>
      </c>
      <c r="Q235" s="43" t="s">
        <v>325</v>
      </c>
      <c r="R235" s="111">
        <v>110</v>
      </c>
      <c r="S235" s="47">
        <v>16430323.300000001</v>
      </c>
      <c r="T235" s="47">
        <v>2839145.74</v>
      </c>
      <c r="U235" s="47">
        <v>60323.03</v>
      </c>
      <c r="V235" s="47">
        <v>0</v>
      </c>
      <c r="W235" s="47">
        <v>0</v>
      </c>
      <c r="X235" s="47">
        <v>19329792.07</v>
      </c>
      <c r="Y235" s="49" t="s">
        <v>35</v>
      </c>
      <c r="Z235" s="43" t="s">
        <v>7423</v>
      </c>
      <c r="AA235" s="49">
        <v>10930417.940000003</v>
      </c>
      <c r="AB235" s="50">
        <v>1745137.2800000003</v>
      </c>
    </row>
    <row r="236" spans="1:28" ht="16.5" x14ac:dyDescent="0.25">
      <c r="A236" s="52">
        <v>103065</v>
      </c>
      <c r="B236" s="42" t="s">
        <v>320</v>
      </c>
      <c r="C236" s="43">
        <v>2</v>
      </c>
      <c r="D236" s="43" t="s">
        <v>321</v>
      </c>
      <c r="E236" s="43" t="s">
        <v>11922</v>
      </c>
      <c r="F236" s="44">
        <v>18</v>
      </c>
      <c r="G236" s="52">
        <v>103065</v>
      </c>
      <c r="H236" s="43" t="s">
        <v>8579</v>
      </c>
      <c r="I236" s="43" t="s">
        <v>10086</v>
      </c>
      <c r="J236" s="12" t="s">
        <v>326</v>
      </c>
      <c r="K236" s="51">
        <v>42978</v>
      </c>
      <c r="L236" s="51">
        <v>44255</v>
      </c>
      <c r="M236" s="45">
        <f t="shared" si="6"/>
        <v>0.84113409216473178</v>
      </c>
      <c r="N236" s="13" t="s">
        <v>56</v>
      </c>
      <c r="O236" s="13" t="s">
        <v>327</v>
      </c>
      <c r="P236" s="13" t="s">
        <v>328</v>
      </c>
      <c r="Q236" s="11" t="s">
        <v>329</v>
      </c>
      <c r="R236" s="112">
        <v>110</v>
      </c>
      <c r="S236" s="47">
        <v>16162222.369999999</v>
      </c>
      <c r="T236" s="47">
        <v>2629469.5</v>
      </c>
      <c r="U236" s="47">
        <v>423106.96</v>
      </c>
      <c r="V236" s="47">
        <v>0</v>
      </c>
      <c r="W236" s="47">
        <v>0</v>
      </c>
      <c r="X236" s="47">
        <v>19214798.829999998</v>
      </c>
      <c r="Y236" s="49" t="s">
        <v>35</v>
      </c>
      <c r="Z236" s="43" t="s">
        <v>330</v>
      </c>
      <c r="AA236" s="49">
        <v>10885183.070000002</v>
      </c>
      <c r="AB236" s="50">
        <v>1610320</v>
      </c>
    </row>
    <row r="237" spans="1:28" ht="16.5" x14ac:dyDescent="0.25">
      <c r="A237" s="52">
        <v>101308</v>
      </c>
      <c r="B237" s="14" t="s">
        <v>320</v>
      </c>
      <c r="C237" s="43">
        <v>3</v>
      </c>
      <c r="D237" s="43" t="s">
        <v>321</v>
      </c>
      <c r="E237" s="43" t="s">
        <v>11922</v>
      </c>
      <c r="F237" s="44">
        <v>18</v>
      </c>
      <c r="G237" s="52">
        <v>101308</v>
      </c>
      <c r="H237" s="43" t="s">
        <v>8580</v>
      </c>
      <c r="I237" s="43" t="s">
        <v>10087</v>
      </c>
      <c r="J237" s="12" t="s">
        <v>331</v>
      </c>
      <c r="K237" s="51">
        <v>42979</v>
      </c>
      <c r="L237" s="51">
        <v>44298</v>
      </c>
      <c r="M237" s="45">
        <f t="shared" si="6"/>
        <v>0.85000000036548384</v>
      </c>
      <c r="N237" s="13" t="s">
        <v>56</v>
      </c>
      <c r="O237" s="13" t="s">
        <v>323</v>
      </c>
      <c r="P237" s="13" t="s">
        <v>332</v>
      </c>
      <c r="Q237" s="11" t="s">
        <v>333</v>
      </c>
      <c r="R237" s="112">
        <v>110</v>
      </c>
      <c r="S237" s="47">
        <v>19768312.300000001</v>
      </c>
      <c r="T237" s="47">
        <v>3326230.84</v>
      </c>
      <c r="U237" s="47">
        <v>162294.85</v>
      </c>
      <c r="V237" s="47">
        <v>0</v>
      </c>
      <c r="W237" s="47">
        <v>4284</v>
      </c>
      <c r="X237" s="47">
        <v>23261121.989999998</v>
      </c>
      <c r="Y237" s="49" t="s">
        <v>35</v>
      </c>
      <c r="Z237" s="43" t="s">
        <v>9519</v>
      </c>
      <c r="AA237" s="49">
        <v>15945494.059999997</v>
      </c>
      <c r="AB237" s="50">
        <v>2606855.54</v>
      </c>
    </row>
    <row r="238" spans="1:28" ht="16.5" x14ac:dyDescent="0.25">
      <c r="A238" s="52">
        <v>103078</v>
      </c>
      <c r="B238" s="42" t="s">
        <v>320</v>
      </c>
      <c r="C238" s="43">
        <v>4</v>
      </c>
      <c r="D238" s="43" t="s">
        <v>321</v>
      </c>
      <c r="E238" s="43" t="s">
        <v>11923</v>
      </c>
      <c r="F238" s="44">
        <v>20</v>
      </c>
      <c r="G238" s="52">
        <v>103078</v>
      </c>
      <c r="H238" s="43" t="s">
        <v>8581</v>
      </c>
      <c r="I238" s="43" t="s">
        <v>10088</v>
      </c>
      <c r="J238" s="12" t="s">
        <v>334</v>
      </c>
      <c r="K238" s="51">
        <v>42976</v>
      </c>
      <c r="L238" s="51">
        <v>44255</v>
      </c>
      <c r="M238" s="45">
        <f t="shared" si="6"/>
        <v>0.85000000045401736</v>
      </c>
      <c r="N238" s="13" t="s">
        <v>56</v>
      </c>
      <c r="O238" s="13" t="s">
        <v>335</v>
      </c>
      <c r="P238" s="13" t="s">
        <v>336</v>
      </c>
      <c r="Q238" s="11" t="s">
        <v>337</v>
      </c>
      <c r="R238" s="112">
        <v>110</v>
      </c>
      <c r="S238" s="47">
        <v>14977397.57</v>
      </c>
      <c r="T238" s="47">
        <v>2330608.1</v>
      </c>
      <c r="U238" s="47">
        <v>312462.05</v>
      </c>
      <c r="V238" s="47">
        <v>0</v>
      </c>
      <c r="W238" s="47">
        <v>0</v>
      </c>
      <c r="X238" s="47">
        <v>17620467.719999999</v>
      </c>
      <c r="Y238" s="49" t="s">
        <v>35</v>
      </c>
      <c r="Z238" s="43" t="s">
        <v>338</v>
      </c>
      <c r="AA238" s="49">
        <v>3827598.38</v>
      </c>
      <c r="AB238" s="50">
        <v>585397.16</v>
      </c>
    </row>
    <row r="239" spans="1:28" ht="16.5" x14ac:dyDescent="0.25">
      <c r="A239" s="52">
        <v>106636</v>
      </c>
      <c r="B239" s="42" t="s">
        <v>320</v>
      </c>
      <c r="C239" s="43">
        <v>5</v>
      </c>
      <c r="D239" s="43" t="s">
        <v>339</v>
      </c>
      <c r="E239" s="43" t="s">
        <v>11924</v>
      </c>
      <c r="F239" s="44">
        <v>85</v>
      </c>
      <c r="G239" s="52">
        <v>106636</v>
      </c>
      <c r="H239" s="43" t="s">
        <v>8582</v>
      </c>
      <c r="I239" s="43" t="s">
        <v>10089</v>
      </c>
      <c r="J239" s="12" t="s">
        <v>340</v>
      </c>
      <c r="K239" s="51">
        <v>42965</v>
      </c>
      <c r="L239" s="51">
        <v>43073</v>
      </c>
      <c r="M239" s="45">
        <f t="shared" si="6"/>
        <v>0.93555628247718503</v>
      </c>
      <c r="N239" s="13" t="s">
        <v>56</v>
      </c>
      <c r="O239" s="13" t="s">
        <v>335</v>
      </c>
      <c r="P239" s="13" t="s">
        <v>341</v>
      </c>
      <c r="Q239" s="11" t="s">
        <v>342</v>
      </c>
      <c r="R239" s="112">
        <v>114</v>
      </c>
      <c r="S239" s="47">
        <v>207895.21</v>
      </c>
      <c r="T239" s="47">
        <v>9195.01</v>
      </c>
      <c r="U239" s="47">
        <v>5125.3900000000003</v>
      </c>
      <c r="V239" s="47">
        <v>0</v>
      </c>
      <c r="W239" s="47">
        <v>332.5</v>
      </c>
      <c r="X239" s="47">
        <v>222548.11</v>
      </c>
      <c r="Y239" s="49" t="s">
        <v>35</v>
      </c>
      <c r="Z239" s="43" t="s">
        <v>9520</v>
      </c>
      <c r="AA239" s="49">
        <v>138381.44</v>
      </c>
      <c r="AB239" s="50">
        <v>6026.81</v>
      </c>
    </row>
    <row r="240" spans="1:28" ht="16.5" x14ac:dyDescent="0.25">
      <c r="A240" s="52">
        <v>105472</v>
      </c>
      <c r="B240" s="42" t="s">
        <v>320</v>
      </c>
      <c r="C240" s="43">
        <v>6</v>
      </c>
      <c r="D240" s="43" t="s">
        <v>339</v>
      </c>
      <c r="E240" s="43" t="s">
        <v>11924</v>
      </c>
      <c r="F240" s="44">
        <v>85</v>
      </c>
      <c r="G240" s="52">
        <v>105472</v>
      </c>
      <c r="H240" s="43" t="s">
        <v>8583</v>
      </c>
      <c r="I240" s="43" t="s">
        <v>10090</v>
      </c>
      <c r="J240" s="12" t="s">
        <v>343</v>
      </c>
      <c r="K240" s="51">
        <v>42979</v>
      </c>
      <c r="L240" s="51">
        <v>43084</v>
      </c>
      <c r="M240" s="45">
        <f t="shared" si="6"/>
        <v>0.94424542286164714</v>
      </c>
      <c r="N240" s="13" t="s">
        <v>56</v>
      </c>
      <c r="O240" s="13" t="s">
        <v>323</v>
      </c>
      <c r="P240" s="13" t="s">
        <v>344</v>
      </c>
      <c r="Q240" s="11" t="s">
        <v>345</v>
      </c>
      <c r="R240" s="112">
        <v>104</v>
      </c>
      <c r="S240" s="47">
        <v>209509.08</v>
      </c>
      <c r="T240" s="47">
        <v>8254.82</v>
      </c>
      <c r="U240" s="47">
        <v>4116</v>
      </c>
      <c r="V240" s="47">
        <v>0</v>
      </c>
      <c r="W240" s="47">
        <v>0</v>
      </c>
      <c r="X240" s="47">
        <v>221879.9</v>
      </c>
      <c r="Y240" s="49" t="s">
        <v>35</v>
      </c>
      <c r="Z240" s="43" t="s">
        <v>9521</v>
      </c>
      <c r="AA240" s="49">
        <v>19500.129999999997</v>
      </c>
      <c r="AB240" s="50">
        <v>0</v>
      </c>
    </row>
    <row r="241" spans="1:28" ht="16.5" x14ac:dyDescent="0.25">
      <c r="A241" s="52">
        <v>114204</v>
      </c>
      <c r="B241" s="42" t="s">
        <v>320</v>
      </c>
      <c r="C241" s="43">
        <v>7</v>
      </c>
      <c r="D241" s="43" t="s">
        <v>339</v>
      </c>
      <c r="E241" s="43" t="s">
        <v>11924</v>
      </c>
      <c r="F241" s="44">
        <v>137</v>
      </c>
      <c r="G241" s="52">
        <v>114204</v>
      </c>
      <c r="H241" s="43" t="s">
        <v>8584</v>
      </c>
      <c r="I241" s="43" t="s">
        <v>10091</v>
      </c>
      <c r="J241" s="12" t="s">
        <v>346</v>
      </c>
      <c r="K241" s="51">
        <v>42980</v>
      </c>
      <c r="L241" s="51">
        <v>43073</v>
      </c>
      <c r="M241" s="45">
        <f t="shared" si="6"/>
        <v>0.94559424399801983</v>
      </c>
      <c r="N241" s="13" t="s">
        <v>56</v>
      </c>
      <c r="O241" s="13" t="s">
        <v>347</v>
      </c>
      <c r="P241" s="13" t="s">
        <v>348</v>
      </c>
      <c r="Q241" s="11" t="s">
        <v>349</v>
      </c>
      <c r="R241" s="112">
        <v>114</v>
      </c>
      <c r="S241" s="47">
        <v>207620.62</v>
      </c>
      <c r="T241" s="47">
        <v>7765.32</v>
      </c>
      <c r="U241" s="47">
        <v>4180.3500000000004</v>
      </c>
      <c r="V241" s="47">
        <v>0</v>
      </c>
      <c r="W241" s="47">
        <v>0</v>
      </c>
      <c r="X241" s="47">
        <v>219566.29</v>
      </c>
      <c r="Y241" s="49" t="s">
        <v>35</v>
      </c>
      <c r="Z241" s="43" t="s">
        <v>350</v>
      </c>
      <c r="AA241" s="49">
        <v>151409.72000000003</v>
      </c>
      <c r="AB241" s="50">
        <v>5802.1299999999992</v>
      </c>
    </row>
    <row r="242" spans="1:28" ht="16.5" x14ac:dyDescent="0.25">
      <c r="A242" s="52">
        <v>102121</v>
      </c>
      <c r="B242" s="42" t="s">
        <v>320</v>
      </c>
      <c r="C242" s="43">
        <v>8</v>
      </c>
      <c r="D242" s="43" t="s">
        <v>321</v>
      </c>
      <c r="E242" s="43" t="s">
        <v>11922</v>
      </c>
      <c r="F242" s="44">
        <v>18</v>
      </c>
      <c r="G242" s="52">
        <v>102121</v>
      </c>
      <c r="H242" s="43" t="s">
        <v>8585</v>
      </c>
      <c r="I242" s="43" t="s">
        <v>10092</v>
      </c>
      <c r="J242" s="12" t="s">
        <v>351</v>
      </c>
      <c r="K242" s="51">
        <v>42990</v>
      </c>
      <c r="L242" s="51">
        <v>44642</v>
      </c>
      <c r="M242" s="45">
        <f t="shared" si="6"/>
        <v>0.84777368219272264</v>
      </c>
      <c r="N242" s="13" t="s">
        <v>56</v>
      </c>
      <c r="O242" s="13" t="s">
        <v>327</v>
      </c>
      <c r="P242" s="13" t="s">
        <v>352</v>
      </c>
      <c r="Q242" s="11" t="s">
        <v>353</v>
      </c>
      <c r="R242" s="112">
        <v>110</v>
      </c>
      <c r="S242" s="47">
        <v>19232173.25</v>
      </c>
      <c r="T242" s="47">
        <v>3110419.81</v>
      </c>
      <c r="U242" s="47">
        <v>342910.93</v>
      </c>
      <c r="V242" s="47">
        <v>0</v>
      </c>
      <c r="W242" s="47">
        <v>0</v>
      </c>
      <c r="X242" s="47">
        <v>22685503.989999998</v>
      </c>
      <c r="Y242" s="48" t="s">
        <v>45</v>
      </c>
      <c r="Z242" s="43" t="s">
        <v>354</v>
      </c>
      <c r="AA242" s="49">
        <v>3638747.560000001</v>
      </c>
      <c r="AB242" s="50">
        <v>247007.67</v>
      </c>
    </row>
    <row r="243" spans="1:28" ht="16.5" x14ac:dyDescent="0.25">
      <c r="A243" s="52">
        <v>103539</v>
      </c>
      <c r="B243" s="42" t="s">
        <v>320</v>
      </c>
      <c r="C243" s="43">
        <v>9</v>
      </c>
      <c r="D243" s="43" t="s">
        <v>321</v>
      </c>
      <c r="E243" s="43" t="s">
        <v>11922</v>
      </c>
      <c r="F243" s="44">
        <v>18</v>
      </c>
      <c r="G243" s="52">
        <v>103539</v>
      </c>
      <c r="H243" s="43" t="s">
        <v>8586</v>
      </c>
      <c r="I243" s="43" t="s">
        <v>10093</v>
      </c>
      <c r="J243" s="12" t="s">
        <v>355</v>
      </c>
      <c r="K243" s="51">
        <v>42990</v>
      </c>
      <c r="L243" s="51">
        <v>44358</v>
      </c>
      <c r="M243" s="45">
        <f t="shared" si="6"/>
        <v>0.85000000555942778</v>
      </c>
      <c r="N243" s="13" t="s">
        <v>56</v>
      </c>
      <c r="O243" s="13" t="s">
        <v>347</v>
      </c>
      <c r="P243" s="13" t="s">
        <v>356</v>
      </c>
      <c r="Q243" s="11" t="s">
        <v>357</v>
      </c>
      <c r="R243" s="112">
        <v>110</v>
      </c>
      <c r="S243" s="47">
        <v>19264572.539999999</v>
      </c>
      <c r="T243" s="47">
        <v>3220264.03</v>
      </c>
      <c r="U243" s="47">
        <v>179366.27</v>
      </c>
      <c r="V243" s="47">
        <v>0</v>
      </c>
      <c r="W243" s="47">
        <v>0</v>
      </c>
      <c r="X243" s="47">
        <v>22664202.84</v>
      </c>
      <c r="Y243" s="49" t="s">
        <v>35</v>
      </c>
      <c r="Z243" s="43" t="s">
        <v>8292</v>
      </c>
      <c r="AA243" s="49">
        <v>11270282.190000007</v>
      </c>
      <c r="AB243" s="50">
        <v>1793237.17</v>
      </c>
    </row>
    <row r="244" spans="1:28" ht="16.5" x14ac:dyDescent="0.25">
      <c r="A244" s="52">
        <v>101892</v>
      </c>
      <c r="B244" s="42" t="s">
        <v>320</v>
      </c>
      <c r="C244" s="43">
        <v>10</v>
      </c>
      <c r="D244" s="43" t="s">
        <v>321</v>
      </c>
      <c r="E244" s="43" t="s">
        <v>11923</v>
      </c>
      <c r="F244" s="44">
        <v>20</v>
      </c>
      <c r="G244" s="52">
        <v>101892</v>
      </c>
      <c r="H244" s="43" t="s">
        <v>8587</v>
      </c>
      <c r="I244" s="43" t="s">
        <v>10094</v>
      </c>
      <c r="J244" s="12" t="s">
        <v>358</v>
      </c>
      <c r="K244" s="51">
        <v>42979</v>
      </c>
      <c r="L244" s="51">
        <v>44227</v>
      </c>
      <c r="M244" s="45">
        <f t="shared" si="6"/>
        <v>0.85000000115965491</v>
      </c>
      <c r="N244" s="13" t="s">
        <v>56</v>
      </c>
      <c r="O244" s="13" t="s">
        <v>335</v>
      </c>
      <c r="P244" s="13" t="s">
        <v>359</v>
      </c>
      <c r="Q244" s="11" t="s">
        <v>360</v>
      </c>
      <c r="R244" s="112">
        <v>110</v>
      </c>
      <c r="S244" s="47">
        <v>13560067.859999999</v>
      </c>
      <c r="T244" s="47">
        <v>2317453.83</v>
      </c>
      <c r="U244" s="47">
        <v>75499.3</v>
      </c>
      <c r="V244" s="47">
        <v>0</v>
      </c>
      <c r="W244" s="47">
        <v>0</v>
      </c>
      <c r="X244" s="47">
        <v>15953020.99</v>
      </c>
      <c r="Y244" s="49" t="s">
        <v>35</v>
      </c>
      <c r="Z244" s="43" t="s">
        <v>361</v>
      </c>
      <c r="AA244" s="49">
        <v>11513039.869999999</v>
      </c>
      <c r="AB244" s="50">
        <v>1939189.7100000004</v>
      </c>
    </row>
    <row r="245" spans="1:28" ht="16.5" x14ac:dyDescent="0.25">
      <c r="A245" s="52">
        <v>107550</v>
      </c>
      <c r="B245" s="42" t="s">
        <v>320</v>
      </c>
      <c r="C245" s="43">
        <v>11</v>
      </c>
      <c r="D245" s="43" t="s">
        <v>362</v>
      </c>
      <c r="E245" s="43" t="s">
        <v>11925</v>
      </c>
      <c r="F245" s="44">
        <v>89</v>
      </c>
      <c r="G245" s="52">
        <v>107550</v>
      </c>
      <c r="H245" s="43" t="s">
        <v>8588</v>
      </c>
      <c r="I245" s="43" t="s">
        <v>10095</v>
      </c>
      <c r="J245" s="12" t="s">
        <v>363</v>
      </c>
      <c r="K245" s="51">
        <v>43007</v>
      </c>
      <c r="L245" s="51">
        <v>44163</v>
      </c>
      <c r="M245" s="45">
        <f t="shared" si="6"/>
        <v>0.84081363280495347</v>
      </c>
      <c r="N245" s="13" t="s">
        <v>234</v>
      </c>
      <c r="O245" s="13" t="s">
        <v>235</v>
      </c>
      <c r="P245" s="13" t="s">
        <v>236</v>
      </c>
      <c r="Q245" s="11" t="s">
        <v>364</v>
      </c>
      <c r="R245" s="112">
        <v>104</v>
      </c>
      <c r="S245" s="47">
        <v>6215721.2800000003</v>
      </c>
      <c r="T245" s="47">
        <v>1096891.94</v>
      </c>
      <c r="U245" s="47">
        <v>79894.509999999995</v>
      </c>
      <c r="V245" s="47">
        <v>0</v>
      </c>
      <c r="W245" s="47">
        <v>0</v>
      </c>
      <c r="X245" s="47">
        <v>7392507.7300000004</v>
      </c>
      <c r="Y245" s="49" t="s">
        <v>35</v>
      </c>
      <c r="Z245" s="43" t="s">
        <v>365</v>
      </c>
      <c r="AA245" s="49">
        <v>5192284.7</v>
      </c>
      <c r="AB245" s="50">
        <v>938861.59000000008</v>
      </c>
    </row>
    <row r="246" spans="1:28" ht="16.5" x14ac:dyDescent="0.25">
      <c r="A246" s="52">
        <v>107650</v>
      </c>
      <c r="B246" s="42" t="s">
        <v>320</v>
      </c>
      <c r="C246" s="43">
        <v>12</v>
      </c>
      <c r="D246" s="43" t="s">
        <v>362</v>
      </c>
      <c r="E246" s="43" t="s">
        <v>11925</v>
      </c>
      <c r="F246" s="44">
        <v>89</v>
      </c>
      <c r="G246" s="52">
        <v>107650</v>
      </c>
      <c r="H246" s="43" t="s">
        <v>366</v>
      </c>
      <c r="I246" s="43" t="s">
        <v>10096</v>
      </c>
      <c r="J246" s="12" t="s">
        <v>367</v>
      </c>
      <c r="K246" s="51">
        <v>43007</v>
      </c>
      <c r="L246" s="51">
        <v>44162</v>
      </c>
      <c r="M246" s="45">
        <f t="shared" si="6"/>
        <v>0.84591994041676966</v>
      </c>
      <c r="N246" s="13" t="s">
        <v>234</v>
      </c>
      <c r="O246" s="13" t="s">
        <v>368</v>
      </c>
      <c r="P246" s="13" t="s">
        <v>369</v>
      </c>
      <c r="Q246" s="11" t="s">
        <v>370</v>
      </c>
      <c r="R246" s="112">
        <v>104</v>
      </c>
      <c r="S246" s="47">
        <v>5965766.1600000001</v>
      </c>
      <c r="T246" s="47">
        <v>1052782.23</v>
      </c>
      <c r="U246" s="47">
        <v>33852.050000000003</v>
      </c>
      <c r="V246" s="47">
        <v>0</v>
      </c>
      <c r="W246" s="47">
        <v>0</v>
      </c>
      <c r="X246" s="47">
        <v>7052400.4400000004</v>
      </c>
      <c r="Y246" s="49" t="s">
        <v>35</v>
      </c>
      <c r="Z246" s="43" t="s">
        <v>371</v>
      </c>
      <c r="AA246" s="49">
        <v>4636438.04</v>
      </c>
      <c r="AB246" s="50">
        <v>818194.96</v>
      </c>
    </row>
    <row r="247" spans="1:28" ht="16.5" x14ac:dyDescent="0.25">
      <c r="A247" s="52">
        <v>107526</v>
      </c>
      <c r="B247" s="42" t="s">
        <v>320</v>
      </c>
      <c r="C247" s="43">
        <v>13</v>
      </c>
      <c r="D247" s="43" t="s">
        <v>362</v>
      </c>
      <c r="E247" s="43" t="s">
        <v>11925</v>
      </c>
      <c r="F247" s="44">
        <v>89</v>
      </c>
      <c r="G247" s="52">
        <v>107526</v>
      </c>
      <c r="H247" s="43" t="s">
        <v>8589</v>
      </c>
      <c r="I247" s="43" t="s">
        <v>10097</v>
      </c>
      <c r="J247" s="12" t="s">
        <v>372</v>
      </c>
      <c r="K247" s="51">
        <v>43021</v>
      </c>
      <c r="L247" s="51">
        <v>44359</v>
      </c>
      <c r="M247" s="45">
        <f t="shared" si="6"/>
        <v>0.85000000085245686</v>
      </c>
      <c r="N247" s="13" t="s">
        <v>234</v>
      </c>
      <c r="O247" s="13" t="s">
        <v>368</v>
      </c>
      <c r="P247" s="13" t="s">
        <v>373</v>
      </c>
      <c r="Q247" s="11" t="s">
        <v>374</v>
      </c>
      <c r="R247" s="112">
        <v>104</v>
      </c>
      <c r="S247" s="47">
        <v>7478384.8799999999</v>
      </c>
      <c r="T247" s="47">
        <v>1319714.97</v>
      </c>
      <c r="U247" s="47">
        <v>0</v>
      </c>
      <c r="V247" s="47">
        <v>0</v>
      </c>
      <c r="W247" s="47">
        <v>0</v>
      </c>
      <c r="X247" s="47">
        <v>8798099.8499999996</v>
      </c>
      <c r="Y247" s="49" t="s">
        <v>35</v>
      </c>
      <c r="Z247" s="43" t="s">
        <v>7317</v>
      </c>
      <c r="AA247" s="49">
        <v>6059751.1699999981</v>
      </c>
      <c r="AB247" s="50">
        <v>1075243.4399999997</v>
      </c>
    </row>
    <row r="248" spans="1:28" ht="16.5" x14ac:dyDescent="0.25">
      <c r="A248" s="52">
        <v>107522</v>
      </c>
      <c r="B248" s="42" t="s">
        <v>320</v>
      </c>
      <c r="C248" s="43">
        <v>14</v>
      </c>
      <c r="D248" s="43" t="s">
        <v>362</v>
      </c>
      <c r="E248" s="43" t="s">
        <v>11925</v>
      </c>
      <c r="F248" s="44">
        <v>89</v>
      </c>
      <c r="G248" s="52">
        <v>107522</v>
      </c>
      <c r="H248" s="43" t="s">
        <v>8590</v>
      </c>
      <c r="I248" s="43" t="s">
        <v>10098</v>
      </c>
      <c r="J248" s="12" t="s">
        <v>375</v>
      </c>
      <c r="K248" s="51">
        <v>43012</v>
      </c>
      <c r="L248" s="51">
        <v>44230</v>
      </c>
      <c r="M248" s="45">
        <f t="shared" si="6"/>
        <v>0.84999999711301655</v>
      </c>
      <c r="N248" s="13" t="s">
        <v>376</v>
      </c>
      <c r="O248" s="13" t="s">
        <v>377</v>
      </c>
      <c r="P248" s="13" t="s">
        <v>378</v>
      </c>
      <c r="Q248" s="11" t="s">
        <v>374</v>
      </c>
      <c r="R248" s="112">
        <v>104</v>
      </c>
      <c r="S248" s="47">
        <v>5888499.25</v>
      </c>
      <c r="T248" s="47">
        <v>1039146.95</v>
      </c>
      <c r="U248" s="47">
        <v>0</v>
      </c>
      <c r="V248" s="47">
        <v>0</v>
      </c>
      <c r="W248" s="47">
        <v>0</v>
      </c>
      <c r="X248" s="47">
        <v>6927646.2000000002</v>
      </c>
      <c r="Y248" s="49" t="s">
        <v>35</v>
      </c>
      <c r="Z248" s="43" t="s">
        <v>379</v>
      </c>
      <c r="AA248" s="49">
        <v>5211793.68</v>
      </c>
      <c r="AB248" s="50">
        <v>988159.59</v>
      </c>
    </row>
    <row r="249" spans="1:28" ht="16.5" x14ac:dyDescent="0.25">
      <c r="A249" s="52">
        <v>107785</v>
      </c>
      <c r="B249" s="42" t="s">
        <v>320</v>
      </c>
      <c r="C249" s="43">
        <v>15</v>
      </c>
      <c r="D249" s="43" t="s">
        <v>362</v>
      </c>
      <c r="E249" s="43" t="s">
        <v>11925</v>
      </c>
      <c r="F249" s="44">
        <v>89</v>
      </c>
      <c r="G249" s="52">
        <v>107785</v>
      </c>
      <c r="H249" s="43" t="s">
        <v>8591</v>
      </c>
      <c r="I249" s="43" t="s">
        <v>10099</v>
      </c>
      <c r="J249" s="12" t="s">
        <v>380</v>
      </c>
      <c r="K249" s="51">
        <v>43084</v>
      </c>
      <c r="L249" s="51">
        <v>44179</v>
      </c>
      <c r="M249" s="45">
        <f t="shared" si="6"/>
        <v>0.82925217622522041</v>
      </c>
      <c r="N249" s="13" t="s">
        <v>56</v>
      </c>
      <c r="O249" s="13" t="s">
        <v>381</v>
      </c>
      <c r="P249" s="13" t="s">
        <v>382</v>
      </c>
      <c r="Q249" s="11" t="s">
        <v>383</v>
      </c>
      <c r="R249" s="112">
        <v>104</v>
      </c>
      <c r="S249" s="47">
        <v>8517553.2799999993</v>
      </c>
      <c r="T249" s="47">
        <v>1014648.36</v>
      </c>
      <c r="U249" s="47">
        <v>739165.17</v>
      </c>
      <c r="V249" s="47">
        <v>0</v>
      </c>
      <c r="W249" s="47">
        <v>0</v>
      </c>
      <c r="X249" s="47">
        <v>10271366.810000001</v>
      </c>
      <c r="Y249" s="49" t="s">
        <v>35</v>
      </c>
      <c r="Z249" s="43" t="s">
        <v>384</v>
      </c>
      <c r="AA249" s="49">
        <v>2530571.7800000012</v>
      </c>
      <c r="AB249" s="50">
        <v>321501.45999999996</v>
      </c>
    </row>
    <row r="250" spans="1:28" ht="16.5" x14ac:dyDescent="0.25">
      <c r="A250" s="52">
        <v>105215</v>
      </c>
      <c r="B250" s="42" t="s">
        <v>320</v>
      </c>
      <c r="C250" s="43">
        <v>16</v>
      </c>
      <c r="D250" s="43" t="s">
        <v>362</v>
      </c>
      <c r="E250" s="43" t="s">
        <v>11925</v>
      </c>
      <c r="F250" s="44">
        <v>82</v>
      </c>
      <c r="G250" s="52">
        <v>105215</v>
      </c>
      <c r="H250" s="43" t="s">
        <v>385</v>
      </c>
      <c r="I250" s="43" t="s">
        <v>10100</v>
      </c>
      <c r="J250" s="12" t="s">
        <v>386</v>
      </c>
      <c r="K250" s="51">
        <v>43112</v>
      </c>
      <c r="L250" s="51">
        <v>44286</v>
      </c>
      <c r="M250" s="45">
        <f t="shared" si="6"/>
        <v>0.8331381973085028</v>
      </c>
      <c r="N250" s="13" t="s">
        <v>56</v>
      </c>
      <c r="O250" s="13" t="s">
        <v>323</v>
      </c>
      <c r="P250" s="13" t="s">
        <v>387</v>
      </c>
      <c r="Q250" s="11" t="s">
        <v>388</v>
      </c>
      <c r="R250" s="112">
        <v>104</v>
      </c>
      <c r="S250" s="47">
        <v>7761043.4900000002</v>
      </c>
      <c r="T250" s="47">
        <v>1369595.83</v>
      </c>
      <c r="U250" s="47">
        <v>184794.2</v>
      </c>
      <c r="V250" s="47">
        <v>0</v>
      </c>
      <c r="W250" s="47">
        <v>296.39999999999998</v>
      </c>
      <c r="X250" s="47">
        <v>9315729.9199999999</v>
      </c>
      <c r="Y250" s="49" t="s">
        <v>35</v>
      </c>
      <c r="Z250" s="43" t="s">
        <v>389</v>
      </c>
      <c r="AA250" s="49">
        <v>7359661.6800000006</v>
      </c>
      <c r="AB250" s="50">
        <v>1298763.8199999998</v>
      </c>
    </row>
    <row r="251" spans="1:28" ht="16.5" x14ac:dyDescent="0.25">
      <c r="A251" s="41">
        <v>105440</v>
      </c>
      <c r="B251" s="42" t="s">
        <v>320</v>
      </c>
      <c r="C251" s="43">
        <v>17</v>
      </c>
      <c r="D251" s="43" t="s">
        <v>362</v>
      </c>
      <c r="E251" s="43" t="s">
        <v>11925</v>
      </c>
      <c r="F251" s="44">
        <v>82</v>
      </c>
      <c r="G251" s="41">
        <v>105440</v>
      </c>
      <c r="H251" s="43" t="s">
        <v>390</v>
      </c>
      <c r="I251" s="43" t="s">
        <v>10101</v>
      </c>
      <c r="J251" s="1" t="s">
        <v>391</v>
      </c>
      <c r="K251" s="51">
        <v>43111</v>
      </c>
      <c r="L251" s="51">
        <v>44268</v>
      </c>
      <c r="M251" s="45">
        <f t="shared" si="6"/>
        <v>0.85000000023641142</v>
      </c>
      <c r="N251" s="46" t="s">
        <v>56</v>
      </c>
      <c r="O251" s="46" t="s">
        <v>381</v>
      </c>
      <c r="P251" s="46" t="s">
        <v>382</v>
      </c>
      <c r="Q251" s="43" t="s">
        <v>392</v>
      </c>
      <c r="R251" s="111">
        <v>104</v>
      </c>
      <c r="S251" s="47">
        <v>8988563.8100000005</v>
      </c>
      <c r="T251" s="47">
        <v>1586217.14</v>
      </c>
      <c r="U251" s="47">
        <v>0</v>
      </c>
      <c r="V251" s="47">
        <v>0</v>
      </c>
      <c r="W251" s="47">
        <v>0</v>
      </c>
      <c r="X251" s="47">
        <v>10574780.949999999</v>
      </c>
      <c r="Y251" s="49" t="s">
        <v>35</v>
      </c>
      <c r="Z251" s="43" t="s">
        <v>393</v>
      </c>
      <c r="AA251" s="49">
        <v>8354671.459999999</v>
      </c>
      <c r="AB251" s="50">
        <v>1433538.9399999997</v>
      </c>
    </row>
    <row r="252" spans="1:28" ht="16.5" x14ac:dyDescent="0.25">
      <c r="A252" s="41">
        <v>105752</v>
      </c>
      <c r="B252" s="42" t="s">
        <v>320</v>
      </c>
      <c r="C252" s="43">
        <v>18</v>
      </c>
      <c r="D252" s="43" t="s">
        <v>362</v>
      </c>
      <c r="E252" s="43" t="s">
        <v>11925</v>
      </c>
      <c r="F252" s="44">
        <v>82</v>
      </c>
      <c r="G252" s="41">
        <v>105752</v>
      </c>
      <c r="H252" s="43" t="s">
        <v>394</v>
      </c>
      <c r="I252" s="43" t="s">
        <v>10102</v>
      </c>
      <c r="J252" s="1" t="s">
        <v>395</v>
      </c>
      <c r="K252" s="51">
        <v>43111</v>
      </c>
      <c r="L252" s="51">
        <v>44316</v>
      </c>
      <c r="M252" s="45">
        <f t="shared" si="6"/>
        <v>0.83795318010224451</v>
      </c>
      <c r="N252" s="46" t="s">
        <v>56</v>
      </c>
      <c r="O252" s="46" t="s">
        <v>381</v>
      </c>
      <c r="P252" s="46" t="s">
        <v>382</v>
      </c>
      <c r="Q252" s="43" t="s">
        <v>396</v>
      </c>
      <c r="R252" s="111">
        <v>104</v>
      </c>
      <c r="S252" s="47">
        <v>7414039.0800000001</v>
      </c>
      <c r="T252" s="47">
        <v>1308359.76</v>
      </c>
      <c r="U252" s="47">
        <v>125397.5</v>
      </c>
      <c r="V252" s="47">
        <v>0</v>
      </c>
      <c r="W252" s="47">
        <v>0</v>
      </c>
      <c r="X252" s="47">
        <v>8847796.3399999999</v>
      </c>
      <c r="Y252" s="48" t="s">
        <v>35</v>
      </c>
      <c r="Z252" s="43" t="s">
        <v>7318</v>
      </c>
      <c r="AA252" s="49">
        <v>6176718.9700000007</v>
      </c>
      <c r="AB252" s="50">
        <v>1050683.19</v>
      </c>
    </row>
    <row r="253" spans="1:28" ht="16.5" x14ac:dyDescent="0.25">
      <c r="A253" s="41">
        <v>106058</v>
      </c>
      <c r="B253" s="42" t="s">
        <v>320</v>
      </c>
      <c r="C253" s="43">
        <v>19</v>
      </c>
      <c r="D253" s="43" t="s">
        <v>362</v>
      </c>
      <c r="E253" s="43" t="s">
        <v>11925</v>
      </c>
      <c r="F253" s="44">
        <v>82</v>
      </c>
      <c r="G253" s="41">
        <v>106058</v>
      </c>
      <c r="H253" s="43" t="s">
        <v>397</v>
      </c>
      <c r="I253" s="43" t="s">
        <v>10103</v>
      </c>
      <c r="J253" s="1" t="s">
        <v>398</v>
      </c>
      <c r="K253" s="51">
        <v>43112</v>
      </c>
      <c r="L253" s="51">
        <v>44227</v>
      </c>
      <c r="M253" s="45">
        <f t="shared" si="6"/>
        <v>0.85000000309586277</v>
      </c>
      <c r="N253" s="46" t="s">
        <v>56</v>
      </c>
      <c r="O253" s="46" t="s">
        <v>381</v>
      </c>
      <c r="P253" s="46" t="s">
        <v>399</v>
      </c>
      <c r="Q253" s="43" t="s">
        <v>392</v>
      </c>
      <c r="R253" s="111">
        <v>104</v>
      </c>
      <c r="S253" s="47">
        <v>7962239.0800000001</v>
      </c>
      <c r="T253" s="47">
        <v>1405100.98</v>
      </c>
      <c r="U253" s="47">
        <v>0</v>
      </c>
      <c r="V253" s="47">
        <v>0</v>
      </c>
      <c r="W253" s="47">
        <v>0</v>
      </c>
      <c r="X253" s="47">
        <v>9367340.0600000005</v>
      </c>
      <c r="Y253" s="48" t="s">
        <v>35</v>
      </c>
      <c r="Z253" s="43" t="s">
        <v>400</v>
      </c>
      <c r="AA253" s="49">
        <v>7402584.3199999994</v>
      </c>
      <c r="AB253" s="50">
        <v>1306338.4200000002</v>
      </c>
    </row>
    <row r="254" spans="1:28" ht="16.5" x14ac:dyDescent="0.25">
      <c r="A254" s="41">
        <v>106079</v>
      </c>
      <c r="B254" s="42" t="s">
        <v>320</v>
      </c>
      <c r="C254" s="43">
        <v>20</v>
      </c>
      <c r="D254" s="43" t="s">
        <v>362</v>
      </c>
      <c r="E254" s="43" t="s">
        <v>11925</v>
      </c>
      <c r="F254" s="44">
        <v>82</v>
      </c>
      <c r="G254" s="41">
        <v>106079</v>
      </c>
      <c r="H254" s="43" t="s">
        <v>401</v>
      </c>
      <c r="I254" s="43" t="s">
        <v>10104</v>
      </c>
      <c r="J254" s="1" t="s">
        <v>402</v>
      </c>
      <c r="K254" s="51">
        <v>43112</v>
      </c>
      <c r="L254" s="51">
        <v>44145</v>
      </c>
      <c r="M254" s="45">
        <f t="shared" si="6"/>
        <v>0.84078635891527076</v>
      </c>
      <c r="N254" s="46" t="s">
        <v>56</v>
      </c>
      <c r="O254" s="46" t="s">
        <v>381</v>
      </c>
      <c r="P254" s="46" t="s">
        <v>382</v>
      </c>
      <c r="Q254" s="43" t="s">
        <v>403</v>
      </c>
      <c r="R254" s="111">
        <v>104</v>
      </c>
      <c r="S254" s="47">
        <v>8975461.7200000007</v>
      </c>
      <c r="T254" s="47">
        <v>1583904.85</v>
      </c>
      <c r="U254" s="47">
        <v>115713.52</v>
      </c>
      <c r="V254" s="47">
        <v>0</v>
      </c>
      <c r="W254" s="47">
        <v>0</v>
      </c>
      <c r="X254" s="47">
        <v>10675080.09</v>
      </c>
      <c r="Y254" s="48" t="s">
        <v>35</v>
      </c>
      <c r="Z254" s="43" t="s">
        <v>404</v>
      </c>
      <c r="AA254" s="49">
        <v>8780372.7199999969</v>
      </c>
      <c r="AB254" s="50">
        <v>1491549.57</v>
      </c>
    </row>
    <row r="255" spans="1:28" ht="16.5" x14ac:dyDescent="0.25">
      <c r="A255" s="41">
        <v>106773</v>
      </c>
      <c r="B255" s="42" t="s">
        <v>320</v>
      </c>
      <c r="C255" s="43">
        <v>21</v>
      </c>
      <c r="D255" s="43" t="s">
        <v>362</v>
      </c>
      <c r="E255" s="43" t="s">
        <v>11925</v>
      </c>
      <c r="F255" s="44">
        <v>82</v>
      </c>
      <c r="G255" s="41">
        <v>106773</v>
      </c>
      <c r="H255" s="43" t="s">
        <v>405</v>
      </c>
      <c r="I255" s="43" t="s">
        <v>10105</v>
      </c>
      <c r="J255" s="1" t="s">
        <v>406</v>
      </c>
      <c r="K255" s="51">
        <v>43112</v>
      </c>
      <c r="L255" s="51">
        <v>44207</v>
      </c>
      <c r="M255" s="45">
        <f t="shared" si="6"/>
        <v>0.85000000037155599</v>
      </c>
      <c r="N255" s="46" t="s">
        <v>56</v>
      </c>
      <c r="O255" s="46" t="s">
        <v>381</v>
      </c>
      <c r="P255" s="46" t="s">
        <v>407</v>
      </c>
      <c r="Q255" s="43" t="s">
        <v>408</v>
      </c>
      <c r="R255" s="111">
        <v>104</v>
      </c>
      <c r="S255" s="47">
        <v>6863031.9400000004</v>
      </c>
      <c r="T255" s="47">
        <v>1150993.23</v>
      </c>
      <c r="U255" s="47">
        <v>60130.05</v>
      </c>
      <c r="V255" s="47">
        <v>0</v>
      </c>
      <c r="W255" s="47">
        <v>0</v>
      </c>
      <c r="X255" s="47">
        <v>8074155.2199999997</v>
      </c>
      <c r="Y255" s="48" t="s">
        <v>35</v>
      </c>
      <c r="Z255" s="43" t="s">
        <v>409</v>
      </c>
      <c r="AA255" s="49">
        <v>5996152.5200000005</v>
      </c>
      <c r="AB255" s="50">
        <v>1018300.23</v>
      </c>
    </row>
    <row r="256" spans="1:28" ht="16.5" x14ac:dyDescent="0.25">
      <c r="A256" s="41">
        <v>107000</v>
      </c>
      <c r="B256" s="42" t="s">
        <v>320</v>
      </c>
      <c r="C256" s="43">
        <v>22</v>
      </c>
      <c r="D256" s="43" t="s">
        <v>362</v>
      </c>
      <c r="E256" s="43" t="s">
        <v>11925</v>
      </c>
      <c r="F256" s="44">
        <v>82</v>
      </c>
      <c r="G256" s="41">
        <v>107000</v>
      </c>
      <c r="H256" s="43" t="s">
        <v>410</v>
      </c>
      <c r="I256" s="43" t="s">
        <v>10106</v>
      </c>
      <c r="J256" s="1" t="s">
        <v>411</v>
      </c>
      <c r="K256" s="51">
        <v>43112</v>
      </c>
      <c r="L256" s="51">
        <v>44357</v>
      </c>
      <c r="M256" s="45">
        <f t="shared" si="6"/>
        <v>0.84269230518684857</v>
      </c>
      <c r="N256" s="46" t="s">
        <v>56</v>
      </c>
      <c r="O256" s="46" t="s">
        <v>323</v>
      </c>
      <c r="P256" s="46" t="s">
        <v>387</v>
      </c>
      <c r="Q256" s="43" t="s">
        <v>412</v>
      </c>
      <c r="R256" s="111">
        <v>104</v>
      </c>
      <c r="S256" s="47">
        <v>8764308.6099999994</v>
      </c>
      <c r="T256" s="47">
        <v>1513506.46</v>
      </c>
      <c r="U256" s="47">
        <v>122551.18</v>
      </c>
      <c r="V256" s="47">
        <v>0</v>
      </c>
      <c r="W256" s="47">
        <v>0</v>
      </c>
      <c r="X256" s="47">
        <v>10400366.25</v>
      </c>
      <c r="Y256" s="53" t="s">
        <v>35</v>
      </c>
      <c r="Z256" s="43" t="s">
        <v>413</v>
      </c>
      <c r="AA256" s="49">
        <v>7730440.7399999984</v>
      </c>
      <c r="AB256" s="50">
        <v>1338493.3599999999</v>
      </c>
    </row>
    <row r="257" spans="1:28" ht="16.5" x14ac:dyDescent="0.25">
      <c r="A257" s="41">
        <v>107165</v>
      </c>
      <c r="B257" s="42" t="s">
        <v>320</v>
      </c>
      <c r="C257" s="43">
        <v>23</v>
      </c>
      <c r="D257" s="43" t="s">
        <v>362</v>
      </c>
      <c r="E257" s="43" t="s">
        <v>11925</v>
      </c>
      <c r="F257" s="44">
        <v>82</v>
      </c>
      <c r="G257" s="41">
        <v>107165</v>
      </c>
      <c r="H257" s="43" t="s">
        <v>414</v>
      </c>
      <c r="I257" s="43" t="s">
        <v>10107</v>
      </c>
      <c r="J257" s="1" t="s">
        <v>415</v>
      </c>
      <c r="K257" s="51">
        <v>43112</v>
      </c>
      <c r="L257" s="51">
        <v>44207</v>
      </c>
      <c r="M257" s="45">
        <f t="shared" si="6"/>
        <v>0.83656260567495278</v>
      </c>
      <c r="N257" s="46" t="s">
        <v>56</v>
      </c>
      <c r="O257" s="46" t="s">
        <v>381</v>
      </c>
      <c r="P257" s="46" t="s">
        <v>416</v>
      </c>
      <c r="Q257" s="43" t="s">
        <v>417</v>
      </c>
      <c r="R257" s="111">
        <v>104</v>
      </c>
      <c r="S257" s="47">
        <v>7185990.9000000004</v>
      </c>
      <c r="T257" s="47">
        <v>1268115.94</v>
      </c>
      <c r="U257" s="47">
        <v>135795.28</v>
      </c>
      <c r="V257" s="47">
        <v>0</v>
      </c>
      <c r="W257" s="47">
        <v>0</v>
      </c>
      <c r="X257" s="47">
        <v>8589902.1199999992</v>
      </c>
      <c r="Y257" s="53" t="s">
        <v>35</v>
      </c>
      <c r="Z257" s="43" t="s">
        <v>418</v>
      </c>
      <c r="AA257" s="49">
        <v>6580747.370000001</v>
      </c>
      <c r="AB257" s="50">
        <v>1161323.3999999999</v>
      </c>
    </row>
    <row r="258" spans="1:28" ht="16.5" x14ac:dyDescent="0.25">
      <c r="A258" s="41">
        <v>107248</v>
      </c>
      <c r="B258" s="42" t="s">
        <v>320</v>
      </c>
      <c r="C258" s="43">
        <v>24</v>
      </c>
      <c r="D258" s="43" t="s">
        <v>362</v>
      </c>
      <c r="E258" s="43" t="s">
        <v>11925</v>
      </c>
      <c r="F258" s="44">
        <v>82</v>
      </c>
      <c r="G258" s="41">
        <v>107248</v>
      </c>
      <c r="H258" s="43" t="s">
        <v>419</v>
      </c>
      <c r="I258" s="43" t="s">
        <v>10108</v>
      </c>
      <c r="J258" s="1" t="s">
        <v>420</v>
      </c>
      <c r="K258" s="51">
        <v>43111</v>
      </c>
      <c r="L258" s="51">
        <v>44206</v>
      </c>
      <c r="M258" s="45">
        <f t="shared" si="6"/>
        <v>0.85000000011852095</v>
      </c>
      <c r="N258" s="46" t="s">
        <v>56</v>
      </c>
      <c r="O258" s="46" t="s">
        <v>381</v>
      </c>
      <c r="P258" s="46" t="s">
        <v>407</v>
      </c>
      <c r="Q258" s="43" t="s">
        <v>374</v>
      </c>
      <c r="R258" s="111">
        <v>104</v>
      </c>
      <c r="S258" s="47">
        <v>14343464.98</v>
      </c>
      <c r="T258" s="47">
        <v>2531199.7000000002</v>
      </c>
      <c r="U258" s="47">
        <v>0</v>
      </c>
      <c r="V258" s="47">
        <v>0</v>
      </c>
      <c r="W258" s="47">
        <v>0</v>
      </c>
      <c r="X258" s="47">
        <v>16874664.68</v>
      </c>
      <c r="Y258" s="48" t="s">
        <v>35</v>
      </c>
      <c r="Z258" s="43" t="s">
        <v>421</v>
      </c>
      <c r="AA258" s="49">
        <v>13145394.280000003</v>
      </c>
      <c r="AB258" s="50">
        <v>2227278.2599999998</v>
      </c>
    </row>
    <row r="259" spans="1:28" ht="16.5" x14ac:dyDescent="0.25">
      <c r="A259" s="41">
        <v>105473</v>
      </c>
      <c r="B259" s="42" t="s">
        <v>320</v>
      </c>
      <c r="C259" s="43">
        <v>25</v>
      </c>
      <c r="D259" s="43" t="s">
        <v>362</v>
      </c>
      <c r="E259" s="43" t="s">
        <v>11925</v>
      </c>
      <c r="F259" s="44">
        <v>82</v>
      </c>
      <c r="G259" s="41">
        <v>105473</v>
      </c>
      <c r="H259" s="43" t="s">
        <v>422</v>
      </c>
      <c r="I259" s="43" t="s">
        <v>10109</v>
      </c>
      <c r="J259" s="1" t="s">
        <v>423</v>
      </c>
      <c r="K259" s="51">
        <v>43115</v>
      </c>
      <c r="L259" s="51">
        <v>44241</v>
      </c>
      <c r="M259" s="45">
        <f t="shared" si="6"/>
        <v>0.84065731264103216</v>
      </c>
      <c r="N259" s="46" t="s">
        <v>56</v>
      </c>
      <c r="O259" s="46" t="s">
        <v>381</v>
      </c>
      <c r="P259" s="46" t="s">
        <v>407</v>
      </c>
      <c r="Q259" s="43" t="s">
        <v>424</v>
      </c>
      <c r="R259" s="111">
        <v>104</v>
      </c>
      <c r="S259" s="47">
        <v>12492085.5</v>
      </c>
      <c r="T259" s="47">
        <v>2204485.5299999998</v>
      </c>
      <c r="U259" s="47">
        <v>163331.23000000001</v>
      </c>
      <c r="V259" s="47">
        <v>0</v>
      </c>
      <c r="W259" s="47">
        <v>0</v>
      </c>
      <c r="X259" s="47">
        <v>14859902.26</v>
      </c>
      <c r="Y259" s="48" t="s">
        <v>35</v>
      </c>
      <c r="Z259" s="43" t="s">
        <v>425</v>
      </c>
      <c r="AA259" s="49">
        <v>12253403.730000004</v>
      </c>
      <c r="AB259" s="50">
        <v>2149228.79</v>
      </c>
    </row>
    <row r="260" spans="1:28" ht="16.5" x14ac:dyDescent="0.25">
      <c r="A260" s="41">
        <v>105356</v>
      </c>
      <c r="B260" s="42" t="s">
        <v>320</v>
      </c>
      <c r="C260" s="43">
        <v>26</v>
      </c>
      <c r="D260" s="43" t="s">
        <v>362</v>
      </c>
      <c r="E260" s="43" t="s">
        <v>11925</v>
      </c>
      <c r="F260" s="44">
        <v>82</v>
      </c>
      <c r="G260" s="41">
        <v>105356</v>
      </c>
      <c r="H260" s="43" t="s">
        <v>426</v>
      </c>
      <c r="I260" s="43" t="s">
        <v>10110</v>
      </c>
      <c r="J260" s="1" t="s">
        <v>427</v>
      </c>
      <c r="K260" s="51">
        <v>43115</v>
      </c>
      <c r="L260" s="51">
        <v>44118</v>
      </c>
      <c r="M260" s="45">
        <f t="shared" si="6"/>
        <v>0.84057694596262589</v>
      </c>
      <c r="N260" s="46" t="s">
        <v>56</v>
      </c>
      <c r="O260" s="46" t="s">
        <v>381</v>
      </c>
      <c r="P260" s="46" t="s">
        <v>382</v>
      </c>
      <c r="Q260" s="43" t="s">
        <v>428</v>
      </c>
      <c r="R260" s="111">
        <v>104</v>
      </c>
      <c r="S260" s="47">
        <v>12395660.539999999</v>
      </c>
      <c r="T260" s="47">
        <v>2187469.4900000002</v>
      </c>
      <c r="U260" s="47">
        <v>163480.14000000001</v>
      </c>
      <c r="V260" s="47">
        <v>0</v>
      </c>
      <c r="W260" s="47">
        <v>0</v>
      </c>
      <c r="X260" s="47">
        <v>14746610.17</v>
      </c>
      <c r="Y260" s="53" t="s">
        <v>35</v>
      </c>
      <c r="Z260" s="43" t="s">
        <v>9522</v>
      </c>
      <c r="AA260" s="49">
        <v>9666394.1400000025</v>
      </c>
      <c r="AB260" s="50">
        <v>1677595.66</v>
      </c>
    </row>
    <row r="261" spans="1:28" ht="16.5" x14ac:dyDescent="0.25">
      <c r="A261" s="41">
        <v>106194</v>
      </c>
      <c r="B261" s="42" t="s">
        <v>320</v>
      </c>
      <c r="C261" s="43">
        <v>27</v>
      </c>
      <c r="D261" s="43" t="s">
        <v>362</v>
      </c>
      <c r="E261" s="43" t="s">
        <v>11925</v>
      </c>
      <c r="F261" s="44">
        <v>82</v>
      </c>
      <c r="G261" s="41">
        <v>106194</v>
      </c>
      <c r="H261" s="43" t="s">
        <v>429</v>
      </c>
      <c r="I261" s="43" t="s">
        <v>10111</v>
      </c>
      <c r="J261" s="1" t="s">
        <v>430</v>
      </c>
      <c r="K261" s="51">
        <v>43115</v>
      </c>
      <c r="L261" s="51">
        <v>44361</v>
      </c>
      <c r="M261" s="45">
        <f t="shared" si="6"/>
        <v>0.85000000215848237</v>
      </c>
      <c r="N261" s="46" t="s">
        <v>56</v>
      </c>
      <c r="O261" s="46" t="s">
        <v>381</v>
      </c>
      <c r="P261" s="46" t="s">
        <v>431</v>
      </c>
      <c r="Q261" s="43" t="s">
        <v>432</v>
      </c>
      <c r="R261" s="111">
        <v>104</v>
      </c>
      <c r="S261" s="47">
        <v>9844880.1400000006</v>
      </c>
      <c r="T261" s="47">
        <v>1713865.89</v>
      </c>
      <c r="U261" s="47">
        <v>23465.87</v>
      </c>
      <c r="V261" s="47">
        <v>0</v>
      </c>
      <c r="W261" s="47">
        <v>0</v>
      </c>
      <c r="X261" s="47">
        <v>11582211.9</v>
      </c>
      <c r="Y261" s="53" t="s">
        <v>35</v>
      </c>
      <c r="Z261" s="43" t="s">
        <v>433</v>
      </c>
      <c r="AA261" s="49">
        <v>8563088.4499999993</v>
      </c>
      <c r="AB261" s="50">
        <v>1491823.6099999999</v>
      </c>
    </row>
    <row r="262" spans="1:28" ht="16.5" x14ac:dyDescent="0.25">
      <c r="A262" s="41">
        <v>105479</v>
      </c>
      <c r="B262" s="42" t="s">
        <v>320</v>
      </c>
      <c r="C262" s="43">
        <v>28</v>
      </c>
      <c r="D262" s="43" t="s">
        <v>362</v>
      </c>
      <c r="E262" s="43" t="s">
        <v>11925</v>
      </c>
      <c r="F262" s="44">
        <v>82</v>
      </c>
      <c r="G262" s="41">
        <v>105479</v>
      </c>
      <c r="H262" s="43" t="s">
        <v>434</v>
      </c>
      <c r="I262" s="43" t="s">
        <v>10112</v>
      </c>
      <c r="J262" s="1" t="s">
        <v>435</v>
      </c>
      <c r="K262" s="51">
        <v>43115</v>
      </c>
      <c r="L262" s="51">
        <v>44343</v>
      </c>
      <c r="M262" s="45">
        <f t="shared" si="6"/>
        <v>0.85000000031500023</v>
      </c>
      <c r="N262" s="46" t="s">
        <v>56</v>
      </c>
      <c r="O262" s="46" t="s">
        <v>381</v>
      </c>
      <c r="P262" s="46" t="s">
        <v>382</v>
      </c>
      <c r="Q262" s="43" t="s">
        <v>436</v>
      </c>
      <c r="R262" s="111">
        <v>104</v>
      </c>
      <c r="S262" s="47">
        <v>6746025.6399999997</v>
      </c>
      <c r="T262" s="47">
        <v>1190475.1100000001</v>
      </c>
      <c r="U262" s="47">
        <v>0</v>
      </c>
      <c r="V262" s="47">
        <v>0</v>
      </c>
      <c r="W262" s="47">
        <v>0</v>
      </c>
      <c r="X262" s="47">
        <v>7936500.75</v>
      </c>
      <c r="Y262" s="53" t="s">
        <v>35</v>
      </c>
      <c r="Z262" s="43" t="s">
        <v>8293</v>
      </c>
      <c r="AA262" s="49">
        <v>6353860.7300000014</v>
      </c>
      <c r="AB262" s="50">
        <v>1119781.0599999998</v>
      </c>
    </row>
    <row r="263" spans="1:28" ht="16.5" x14ac:dyDescent="0.25">
      <c r="A263" s="41">
        <v>105545</v>
      </c>
      <c r="B263" s="42" t="s">
        <v>320</v>
      </c>
      <c r="C263" s="43">
        <v>29</v>
      </c>
      <c r="D263" s="43" t="s">
        <v>362</v>
      </c>
      <c r="E263" s="43" t="s">
        <v>11925</v>
      </c>
      <c r="F263" s="44">
        <v>82</v>
      </c>
      <c r="G263" s="41">
        <v>105545</v>
      </c>
      <c r="H263" s="43" t="s">
        <v>437</v>
      </c>
      <c r="I263" s="43" t="s">
        <v>10113</v>
      </c>
      <c r="J263" s="1" t="s">
        <v>438</v>
      </c>
      <c r="K263" s="51">
        <v>43115</v>
      </c>
      <c r="L263" s="51">
        <v>44210</v>
      </c>
      <c r="M263" s="45">
        <f t="shared" si="6"/>
        <v>0.84087960773665438</v>
      </c>
      <c r="N263" s="46" t="s">
        <v>56</v>
      </c>
      <c r="O263" s="46" t="s">
        <v>381</v>
      </c>
      <c r="P263" s="46" t="s">
        <v>382</v>
      </c>
      <c r="Q263" s="43" t="s">
        <v>439</v>
      </c>
      <c r="R263" s="111">
        <v>104</v>
      </c>
      <c r="S263" s="47">
        <v>11211893.720000001</v>
      </c>
      <c r="T263" s="47">
        <v>1978569.4</v>
      </c>
      <c r="U263" s="47">
        <v>143067.17000000001</v>
      </c>
      <c r="V263" s="47">
        <v>0</v>
      </c>
      <c r="W263" s="47">
        <v>0</v>
      </c>
      <c r="X263" s="47">
        <v>13333530.289999999</v>
      </c>
      <c r="Y263" s="48" t="s">
        <v>35</v>
      </c>
      <c r="Z263" s="43" t="s">
        <v>440</v>
      </c>
      <c r="AA263" s="49">
        <v>9876247.6799999997</v>
      </c>
      <c r="AB263" s="50">
        <v>1726841.3399999999</v>
      </c>
    </row>
    <row r="264" spans="1:28" ht="16.5" x14ac:dyDescent="0.25">
      <c r="A264" s="41">
        <v>105951</v>
      </c>
      <c r="B264" s="42" t="s">
        <v>320</v>
      </c>
      <c r="C264" s="43">
        <v>30</v>
      </c>
      <c r="D264" s="43" t="s">
        <v>362</v>
      </c>
      <c r="E264" s="43" t="s">
        <v>11925</v>
      </c>
      <c r="F264" s="44">
        <v>82</v>
      </c>
      <c r="G264" s="41">
        <v>105951</v>
      </c>
      <c r="H264" s="43" t="s">
        <v>441</v>
      </c>
      <c r="I264" s="43" t="s">
        <v>10114</v>
      </c>
      <c r="J264" s="1" t="s">
        <v>442</v>
      </c>
      <c r="K264" s="51">
        <v>43115</v>
      </c>
      <c r="L264" s="51">
        <v>44266</v>
      </c>
      <c r="M264" s="45">
        <f t="shared" si="6"/>
        <v>0.83416438376652347</v>
      </c>
      <c r="N264" s="46" t="s">
        <v>56</v>
      </c>
      <c r="O264" s="46" t="s">
        <v>381</v>
      </c>
      <c r="P264" s="46" t="s">
        <v>443</v>
      </c>
      <c r="Q264" s="43" t="s">
        <v>444</v>
      </c>
      <c r="R264" s="111">
        <v>116</v>
      </c>
      <c r="S264" s="47">
        <v>7113389.4100000001</v>
      </c>
      <c r="T264" s="47">
        <v>1255303.92</v>
      </c>
      <c r="U264" s="47">
        <v>158869.76000000001</v>
      </c>
      <c r="V264" s="47">
        <v>0</v>
      </c>
      <c r="W264" s="47">
        <v>0</v>
      </c>
      <c r="X264" s="47">
        <v>8527563.0899999999</v>
      </c>
      <c r="Y264" s="48" t="s">
        <v>35</v>
      </c>
      <c r="Z264" s="43" t="s">
        <v>445</v>
      </c>
      <c r="AA264" s="49">
        <v>4987296.7700000014</v>
      </c>
      <c r="AB264" s="50">
        <v>837075.80999999994</v>
      </c>
    </row>
    <row r="265" spans="1:28" ht="16.5" x14ac:dyDescent="0.25">
      <c r="A265" s="41">
        <v>103962</v>
      </c>
      <c r="B265" s="42" t="s">
        <v>320</v>
      </c>
      <c r="C265" s="43">
        <v>31</v>
      </c>
      <c r="D265" s="43" t="s">
        <v>362</v>
      </c>
      <c r="E265" s="43" t="s">
        <v>11925</v>
      </c>
      <c r="F265" s="44">
        <v>82</v>
      </c>
      <c r="G265" s="41">
        <v>103962</v>
      </c>
      <c r="H265" s="43" t="s">
        <v>446</v>
      </c>
      <c r="I265" s="43" t="s">
        <v>10115</v>
      </c>
      <c r="J265" s="1" t="s">
        <v>447</v>
      </c>
      <c r="K265" s="51">
        <v>43116</v>
      </c>
      <c r="L265" s="51">
        <v>44286</v>
      </c>
      <c r="M265" s="45">
        <f t="shared" si="6"/>
        <v>0.85000000704713785</v>
      </c>
      <c r="N265" s="46" t="s">
        <v>56</v>
      </c>
      <c r="O265" s="46" t="s">
        <v>335</v>
      </c>
      <c r="P265" s="46" t="s">
        <v>341</v>
      </c>
      <c r="Q265" s="43" t="s">
        <v>448</v>
      </c>
      <c r="R265" s="111">
        <v>104</v>
      </c>
      <c r="S265" s="47">
        <v>15016735.27</v>
      </c>
      <c r="T265" s="47">
        <v>2548660.06</v>
      </c>
      <c r="U265" s="47">
        <v>101351.9</v>
      </c>
      <c r="V265" s="47">
        <v>0</v>
      </c>
      <c r="W265" s="47">
        <v>0</v>
      </c>
      <c r="X265" s="47">
        <v>17666747.23</v>
      </c>
      <c r="Y265" s="48" t="s">
        <v>35</v>
      </c>
      <c r="Z265" s="43" t="s">
        <v>449</v>
      </c>
      <c r="AA265" s="49">
        <v>11618074.800000003</v>
      </c>
      <c r="AB265" s="50">
        <v>1972682.4300000002</v>
      </c>
    </row>
    <row r="266" spans="1:28" ht="16.5" x14ac:dyDescent="0.25">
      <c r="A266" s="41">
        <v>106802</v>
      </c>
      <c r="B266" s="42" t="s">
        <v>320</v>
      </c>
      <c r="C266" s="43">
        <v>32</v>
      </c>
      <c r="D266" s="43" t="s">
        <v>362</v>
      </c>
      <c r="E266" s="43" t="s">
        <v>11925</v>
      </c>
      <c r="F266" s="44">
        <v>82</v>
      </c>
      <c r="G266" s="41">
        <v>106802</v>
      </c>
      <c r="H266" s="43" t="s">
        <v>450</v>
      </c>
      <c r="I266" s="43" t="s">
        <v>10116</v>
      </c>
      <c r="J266" s="1" t="s">
        <v>451</v>
      </c>
      <c r="K266" s="51">
        <v>43116</v>
      </c>
      <c r="L266" s="51">
        <v>44391</v>
      </c>
      <c r="M266" s="45">
        <f t="shared" si="6"/>
        <v>0.84599482691801009</v>
      </c>
      <c r="N266" s="46" t="s">
        <v>56</v>
      </c>
      <c r="O266" s="46" t="s">
        <v>381</v>
      </c>
      <c r="P266" s="46" t="s">
        <v>407</v>
      </c>
      <c r="Q266" s="43" t="s">
        <v>370</v>
      </c>
      <c r="R266" s="111">
        <v>104</v>
      </c>
      <c r="S266" s="47">
        <v>8710282.25</v>
      </c>
      <c r="T266" s="47">
        <v>1537108.56</v>
      </c>
      <c r="U266" s="47">
        <v>48514.05</v>
      </c>
      <c r="V266" s="47">
        <v>0</v>
      </c>
      <c r="W266" s="47">
        <v>171</v>
      </c>
      <c r="X266" s="47">
        <v>10296075.860000001</v>
      </c>
      <c r="Y266" s="53" t="s">
        <v>35</v>
      </c>
      <c r="Z266" s="43" t="s">
        <v>452</v>
      </c>
      <c r="AA266" s="49">
        <v>8167817.2999999989</v>
      </c>
      <c r="AB266" s="50">
        <v>1426984.08</v>
      </c>
    </row>
    <row r="267" spans="1:28" ht="16.5" x14ac:dyDescent="0.25">
      <c r="A267" s="41">
        <v>105009</v>
      </c>
      <c r="B267" s="42" t="s">
        <v>320</v>
      </c>
      <c r="C267" s="43">
        <v>33</v>
      </c>
      <c r="D267" s="43" t="s">
        <v>362</v>
      </c>
      <c r="E267" s="43" t="s">
        <v>11925</v>
      </c>
      <c r="F267" s="44">
        <v>82</v>
      </c>
      <c r="G267" s="41">
        <v>105009</v>
      </c>
      <c r="H267" s="43" t="s">
        <v>453</v>
      </c>
      <c r="I267" s="43" t="s">
        <v>10117</v>
      </c>
      <c r="J267" s="1" t="s">
        <v>454</v>
      </c>
      <c r="K267" s="51">
        <v>43116</v>
      </c>
      <c r="L267" s="51">
        <v>44211</v>
      </c>
      <c r="M267" s="45">
        <f t="shared" si="6"/>
        <v>0.84123836185024725</v>
      </c>
      <c r="N267" s="46" t="s">
        <v>56</v>
      </c>
      <c r="O267" s="46" t="s">
        <v>381</v>
      </c>
      <c r="P267" s="46" t="s">
        <v>382</v>
      </c>
      <c r="Q267" s="43" t="s">
        <v>403</v>
      </c>
      <c r="R267" s="111">
        <v>104</v>
      </c>
      <c r="S267" s="47">
        <v>7394371.4400000004</v>
      </c>
      <c r="T267" s="47">
        <v>1304889.08</v>
      </c>
      <c r="U267" s="47">
        <v>90604.25</v>
      </c>
      <c r="V267" s="47">
        <v>0</v>
      </c>
      <c r="W267" s="47">
        <v>0</v>
      </c>
      <c r="X267" s="47">
        <v>8789864.7699999996</v>
      </c>
      <c r="Y267" s="48" t="s">
        <v>35</v>
      </c>
      <c r="Z267" s="43" t="s">
        <v>455</v>
      </c>
      <c r="AA267" s="49">
        <v>7284830.5700000012</v>
      </c>
      <c r="AB267" s="50">
        <v>1285558.33</v>
      </c>
    </row>
    <row r="268" spans="1:28" ht="16.5" x14ac:dyDescent="0.25">
      <c r="A268" s="41">
        <v>105344</v>
      </c>
      <c r="B268" s="42" t="s">
        <v>320</v>
      </c>
      <c r="C268" s="43">
        <v>34</v>
      </c>
      <c r="D268" s="43" t="s">
        <v>362</v>
      </c>
      <c r="E268" s="43" t="s">
        <v>11925</v>
      </c>
      <c r="F268" s="44">
        <v>82</v>
      </c>
      <c r="G268" s="41">
        <v>105344</v>
      </c>
      <c r="H268" s="43" t="s">
        <v>456</v>
      </c>
      <c r="I268" s="43" t="s">
        <v>10118</v>
      </c>
      <c r="J268" s="1" t="s">
        <v>457</v>
      </c>
      <c r="K268" s="51">
        <v>43116</v>
      </c>
      <c r="L268" s="51">
        <v>44392</v>
      </c>
      <c r="M268" s="45">
        <f t="shared" si="6"/>
        <v>0.85000000784304819</v>
      </c>
      <c r="N268" s="46" t="s">
        <v>56</v>
      </c>
      <c r="O268" s="46" t="s">
        <v>381</v>
      </c>
      <c r="P268" s="46" t="s">
        <v>458</v>
      </c>
      <c r="Q268" s="43" t="s">
        <v>459</v>
      </c>
      <c r="R268" s="111">
        <v>104</v>
      </c>
      <c r="S268" s="47">
        <v>11162751.939999999</v>
      </c>
      <c r="T268" s="47">
        <v>1969897.28</v>
      </c>
      <c r="U268" s="47">
        <v>0</v>
      </c>
      <c r="V268" s="47">
        <v>0</v>
      </c>
      <c r="W268" s="47">
        <v>0</v>
      </c>
      <c r="X268" s="47">
        <v>13132649.219999999</v>
      </c>
      <c r="Y268" s="53" t="s">
        <v>35</v>
      </c>
      <c r="Z268" s="43" t="s">
        <v>460</v>
      </c>
      <c r="AA268" s="49">
        <v>10983913.690000001</v>
      </c>
      <c r="AB268" s="50">
        <v>1794698.8000000007</v>
      </c>
    </row>
    <row r="269" spans="1:28" ht="16.5" x14ac:dyDescent="0.25">
      <c r="A269" s="41">
        <v>105410</v>
      </c>
      <c r="B269" s="42" t="s">
        <v>320</v>
      </c>
      <c r="C269" s="43">
        <v>35</v>
      </c>
      <c r="D269" s="43" t="s">
        <v>362</v>
      </c>
      <c r="E269" s="43" t="s">
        <v>11925</v>
      </c>
      <c r="F269" s="44">
        <v>82</v>
      </c>
      <c r="G269" s="41">
        <v>105410</v>
      </c>
      <c r="H269" s="43" t="s">
        <v>461</v>
      </c>
      <c r="I269" s="43" t="s">
        <v>10119</v>
      </c>
      <c r="J269" s="1" t="s">
        <v>462</v>
      </c>
      <c r="K269" s="51">
        <v>43116</v>
      </c>
      <c r="L269" s="51">
        <v>44211</v>
      </c>
      <c r="M269" s="45">
        <f t="shared" si="6"/>
        <v>0.83326279868113806</v>
      </c>
      <c r="N269" s="46" t="s">
        <v>56</v>
      </c>
      <c r="O269" s="46" t="s">
        <v>381</v>
      </c>
      <c r="P269" s="46" t="s">
        <v>382</v>
      </c>
      <c r="Q269" s="43" t="s">
        <v>463</v>
      </c>
      <c r="R269" s="111">
        <v>104</v>
      </c>
      <c r="S269" s="47">
        <v>7354430.54</v>
      </c>
      <c r="T269" s="47">
        <v>1297840.4099999999</v>
      </c>
      <c r="U269" s="47">
        <v>173792.75</v>
      </c>
      <c r="V269" s="47">
        <v>0</v>
      </c>
      <c r="W269" s="47">
        <v>0</v>
      </c>
      <c r="X269" s="47">
        <v>8826063.6999999993</v>
      </c>
      <c r="Y269" s="48" t="s">
        <v>35</v>
      </c>
      <c r="Z269" s="43" t="s">
        <v>464</v>
      </c>
      <c r="AA269" s="49">
        <v>7053519.2799999993</v>
      </c>
      <c r="AB269" s="50">
        <v>1241208.4099999997</v>
      </c>
    </row>
    <row r="270" spans="1:28" ht="16.5" x14ac:dyDescent="0.25">
      <c r="A270" s="41">
        <v>104450</v>
      </c>
      <c r="B270" s="42" t="s">
        <v>320</v>
      </c>
      <c r="C270" s="43">
        <v>36</v>
      </c>
      <c r="D270" s="43" t="s">
        <v>362</v>
      </c>
      <c r="E270" s="43" t="s">
        <v>11925</v>
      </c>
      <c r="F270" s="44">
        <v>82</v>
      </c>
      <c r="G270" s="41">
        <v>104450</v>
      </c>
      <c r="H270" s="43" t="s">
        <v>465</v>
      </c>
      <c r="I270" s="43" t="s">
        <v>10120</v>
      </c>
      <c r="J270" s="1" t="s">
        <v>466</v>
      </c>
      <c r="K270" s="51">
        <v>43116</v>
      </c>
      <c r="L270" s="51">
        <v>44286</v>
      </c>
      <c r="M270" s="45">
        <f t="shared" si="6"/>
        <v>0.8499999998734048</v>
      </c>
      <c r="N270" s="46" t="s">
        <v>56</v>
      </c>
      <c r="O270" s="46" t="s">
        <v>381</v>
      </c>
      <c r="P270" s="46" t="s">
        <v>382</v>
      </c>
      <c r="Q270" s="43" t="s">
        <v>374</v>
      </c>
      <c r="R270" s="111">
        <v>104</v>
      </c>
      <c r="S270" s="47">
        <v>10071467.41</v>
      </c>
      <c r="T270" s="47">
        <v>1777317.78</v>
      </c>
      <c r="U270" s="47">
        <v>0</v>
      </c>
      <c r="V270" s="47">
        <v>0</v>
      </c>
      <c r="W270" s="47">
        <v>0</v>
      </c>
      <c r="X270" s="47">
        <v>11848785.189999999</v>
      </c>
      <c r="Y270" s="48" t="s">
        <v>35</v>
      </c>
      <c r="Z270" s="43" t="s">
        <v>467</v>
      </c>
      <c r="AA270" s="49">
        <v>9284418.2599999998</v>
      </c>
      <c r="AB270" s="50">
        <v>1638596.4400000002</v>
      </c>
    </row>
    <row r="271" spans="1:28" ht="16.5" x14ac:dyDescent="0.25">
      <c r="A271" s="41">
        <v>105333</v>
      </c>
      <c r="B271" s="42" t="s">
        <v>320</v>
      </c>
      <c r="C271" s="43">
        <v>37</v>
      </c>
      <c r="D271" s="43" t="s">
        <v>362</v>
      </c>
      <c r="E271" s="43" t="s">
        <v>11925</v>
      </c>
      <c r="F271" s="44">
        <v>82</v>
      </c>
      <c r="G271" s="41">
        <v>105333</v>
      </c>
      <c r="H271" s="43" t="s">
        <v>468</v>
      </c>
      <c r="I271" s="43" t="s">
        <v>10121</v>
      </c>
      <c r="J271" s="1" t="s">
        <v>469</v>
      </c>
      <c r="K271" s="51">
        <v>43117</v>
      </c>
      <c r="L271" s="51">
        <v>44271</v>
      </c>
      <c r="M271" s="45">
        <f t="shared" si="6"/>
        <v>0.84615652962417687</v>
      </c>
      <c r="N271" s="46" t="s">
        <v>56</v>
      </c>
      <c r="O271" s="46" t="s">
        <v>381</v>
      </c>
      <c r="P271" s="46" t="s">
        <v>470</v>
      </c>
      <c r="Q271" s="43" t="s">
        <v>471</v>
      </c>
      <c r="R271" s="111">
        <v>104</v>
      </c>
      <c r="S271" s="47">
        <v>12439927.689999999</v>
      </c>
      <c r="T271" s="47">
        <v>2125795.83</v>
      </c>
      <c r="U271" s="47">
        <v>135962.57999999999</v>
      </c>
      <c r="V271" s="47">
        <v>0</v>
      </c>
      <c r="W271" s="47">
        <v>0</v>
      </c>
      <c r="X271" s="47">
        <v>14701686.1</v>
      </c>
      <c r="Y271" s="48" t="s">
        <v>35</v>
      </c>
      <c r="Z271" s="43" t="s">
        <v>472</v>
      </c>
      <c r="AA271" s="49">
        <v>8825678.049999997</v>
      </c>
      <c r="AB271" s="50">
        <v>1528611.1600000001</v>
      </c>
    </row>
    <row r="272" spans="1:28" ht="16.5" x14ac:dyDescent="0.25">
      <c r="A272" s="41">
        <v>105554</v>
      </c>
      <c r="B272" s="42" t="s">
        <v>320</v>
      </c>
      <c r="C272" s="43">
        <v>38</v>
      </c>
      <c r="D272" s="43" t="s">
        <v>362</v>
      </c>
      <c r="E272" s="43" t="s">
        <v>11925</v>
      </c>
      <c r="F272" s="44">
        <v>82</v>
      </c>
      <c r="G272" s="41">
        <v>105554</v>
      </c>
      <c r="H272" s="43" t="s">
        <v>473</v>
      </c>
      <c r="I272" s="43" t="s">
        <v>10122</v>
      </c>
      <c r="J272" s="1" t="s">
        <v>474</v>
      </c>
      <c r="K272" s="51">
        <v>43118</v>
      </c>
      <c r="L272" s="51">
        <v>44281</v>
      </c>
      <c r="M272" s="45">
        <f t="shared" si="6"/>
        <v>0.85000000618867255</v>
      </c>
      <c r="N272" s="46" t="s">
        <v>56</v>
      </c>
      <c r="O272" s="46" t="s">
        <v>381</v>
      </c>
      <c r="P272" s="46" t="s">
        <v>382</v>
      </c>
      <c r="Q272" s="43" t="s">
        <v>436</v>
      </c>
      <c r="R272" s="111">
        <v>104</v>
      </c>
      <c r="S272" s="47">
        <v>15657639.109999999</v>
      </c>
      <c r="T272" s="47">
        <v>2763112.65</v>
      </c>
      <c r="U272" s="47">
        <v>0</v>
      </c>
      <c r="V272" s="47">
        <v>0</v>
      </c>
      <c r="W272" s="47">
        <v>0</v>
      </c>
      <c r="X272" s="47">
        <v>18420751.760000002</v>
      </c>
      <c r="Y272" s="48" t="s">
        <v>35</v>
      </c>
      <c r="Z272" s="43" t="s">
        <v>475</v>
      </c>
      <c r="AA272" s="49">
        <v>14039792.070000008</v>
      </c>
      <c r="AB272" s="50">
        <v>2663921.4700000002</v>
      </c>
    </row>
    <row r="273" spans="1:28" ht="16.5" x14ac:dyDescent="0.25">
      <c r="A273" s="41">
        <v>104802</v>
      </c>
      <c r="B273" s="42" t="s">
        <v>320</v>
      </c>
      <c r="C273" s="43">
        <v>39</v>
      </c>
      <c r="D273" s="43" t="s">
        <v>362</v>
      </c>
      <c r="E273" s="43" t="s">
        <v>11925</v>
      </c>
      <c r="F273" s="44">
        <v>82</v>
      </c>
      <c r="G273" s="41">
        <v>104802</v>
      </c>
      <c r="H273" s="43" t="s">
        <v>476</v>
      </c>
      <c r="I273" s="43" t="s">
        <v>10123</v>
      </c>
      <c r="J273" s="1" t="s">
        <v>477</v>
      </c>
      <c r="K273" s="51">
        <v>43118</v>
      </c>
      <c r="L273" s="51">
        <v>44306</v>
      </c>
      <c r="M273" s="45">
        <f t="shared" si="6"/>
        <v>0.84310723846234703</v>
      </c>
      <c r="N273" s="46" t="s">
        <v>56</v>
      </c>
      <c r="O273" s="46" t="s">
        <v>381</v>
      </c>
      <c r="P273" s="46" t="s">
        <v>407</v>
      </c>
      <c r="Q273" s="43" t="s">
        <v>478</v>
      </c>
      <c r="R273" s="111">
        <v>104</v>
      </c>
      <c r="S273" s="47">
        <v>7510322.9199999999</v>
      </c>
      <c r="T273" s="47">
        <v>1325350.97</v>
      </c>
      <c r="U273" s="47">
        <v>72235.539999999994</v>
      </c>
      <c r="V273" s="47">
        <v>0</v>
      </c>
      <c r="W273" s="47">
        <v>0</v>
      </c>
      <c r="X273" s="47">
        <v>8907909.4299999997</v>
      </c>
      <c r="Y273" s="48" t="s">
        <v>35</v>
      </c>
      <c r="Z273" s="43" t="s">
        <v>479</v>
      </c>
      <c r="AA273" s="49">
        <v>6447506.4000000013</v>
      </c>
      <c r="AB273" s="50">
        <v>1123637.4100000001</v>
      </c>
    </row>
    <row r="274" spans="1:28" ht="16.5" x14ac:dyDescent="0.25">
      <c r="A274" s="41">
        <v>105394</v>
      </c>
      <c r="B274" s="42" t="s">
        <v>320</v>
      </c>
      <c r="C274" s="43">
        <v>40</v>
      </c>
      <c r="D274" s="43" t="s">
        <v>362</v>
      </c>
      <c r="E274" s="43" t="s">
        <v>11925</v>
      </c>
      <c r="F274" s="44">
        <v>82</v>
      </c>
      <c r="G274" s="41">
        <v>105394</v>
      </c>
      <c r="H274" s="43" t="s">
        <v>480</v>
      </c>
      <c r="I274" s="43" t="s">
        <v>10124</v>
      </c>
      <c r="J274" s="1" t="s">
        <v>481</v>
      </c>
      <c r="K274" s="51">
        <v>43125</v>
      </c>
      <c r="L274" s="51">
        <v>44251</v>
      </c>
      <c r="M274" s="45">
        <f t="shared" si="6"/>
        <v>0.84559914577447737</v>
      </c>
      <c r="N274" s="46" t="s">
        <v>56</v>
      </c>
      <c r="O274" s="46" t="s">
        <v>381</v>
      </c>
      <c r="P274" s="46" t="s">
        <v>482</v>
      </c>
      <c r="Q274" s="43" t="s">
        <v>483</v>
      </c>
      <c r="R274" s="111">
        <v>104</v>
      </c>
      <c r="S274" s="47">
        <v>8650226.7400000002</v>
      </c>
      <c r="T274" s="47">
        <v>1526510.51</v>
      </c>
      <c r="U274" s="47">
        <v>52964.12</v>
      </c>
      <c r="V274" s="47">
        <v>0</v>
      </c>
      <c r="W274" s="47">
        <v>0</v>
      </c>
      <c r="X274" s="47">
        <v>10229701.369999999</v>
      </c>
      <c r="Y274" s="48" t="s">
        <v>35</v>
      </c>
      <c r="Z274" s="43" t="s">
        <v>484</v>
      </c>
      <c r="AA274" s="49">
        <v>8017375.5600000005</v>
      </c>
      <c r="AB274" s="50">
        <v>1443188.9100000001</v>
      </c>
    </row>
    <row r="275" spans="1:28" ht="16.5" x14ac:dyDescent="0.25">
      <c r="A275" s="41">
        <v>112863</v>
      </c>
      <c r="B275" s="42" t="s">
        <v>320</v>
      </c>
      <c r="C275" s="43">
        <v>41</v>
      </c>
      <c r="D275" s="43" t="s">
        <v>321</v>
      </c>
      <c r="E275" s="43" t="s">
        <v>11922</v>
      </c>
      <c r="F275" s="44">
        <v>138</v>
      </c>
      <c r="G275" s="41">
        <v>112863</v>
      </c>
      <c r="H275" s="43" t="s">
        <v>485</v>
      </c>
      <c r="I275" s="43" t="s">
        <v>10125</v>
      </c>
      <c r="J275" s="1" t="s">
        <v>486</v>
      </c>
      <c r="K275" s="51">
        <v>43147</v>
      </c>
      <c r="L275" s="51">
        <v>44242</v>
      </c>
      <c r="M275" s="45">
        <f t="shared" si="6"/>
        <v>0.84832963126513905</v>
      </c>
      <c r="N275" s="46" t="s">
        <v>56</v>
      </c>
      <c r="O275" s="46" t="s">
        <v>323</v>
      </c>
      <c r="P275" s="46" t="s">
        <v>487</v>
      </c>
      <c r="Q275" s="43" t="s">
        <v>488</v>
      </c>
      <c r="R275" s="111">
        <v>110</v>
      </c>
      <c r="S275" s="47">
        <v>14382264.15</v>
      </c>
      <c r="T275" s="47">
        <v>2413904.12</v>
      </c>
      <c r="U275" s="47">
        <v>157458.74</v>
      </c>
      <c r="V275" s="47">
        <v>0</v>
      </c>
      <c r="W275" s="47">
        <v>0</v>
      </c>
      <c r="X275" s="47">
        <v>16953627.010000002</v>
      </c>
      <c r="Y275" s="48" t="s">
        <v>35</v>
      </c>
      <c r="Z275" s="43" t="s">
        <v>489</v>
      </c>
      <c r="AA275" s="49">
        <v>12426566.550000001</v>
      </c>
      <c r="AB275" s="50">
        <v>1886922.8800000004</v>
      </c>
    </row>
    <row r="276" spans="1:28" ht="16.5" x14ac:dyDescent="0.3">
      <c r="A276" s="41">
        <v>114654</v>
      </c>
      <c r="B276" s="42" t="s">
        <v>320</v>
      </c>
      <c r="C276" s="43">
        <v>42</v>
      </c>
      <c r="D276" s="43" t="s">
        <v>321</v>
      </c>
      <c r="E276" s="43" t="s">
        <v>11922</v>
      </c>
      <c r="F276" s="44">
        <v>138</v>
      </c>
      <c r="G276" s="41">
        <v>114654</v>
      </c>
      <c r="H276" s="43" t="s">
        <v>490</v>
      </c>
      <c r="I276" s="43" t="s">
        <v>10126</v>
      </c>
      <c r="J276" s="1" t="s">
        <v>491</v>
      </c>
      <c r="K276" s="51">
        <v>43147</v>
      </c>
      <c r="L276" s="40">
        <v>44423</v>
      </c>
      <c r="M276" s="45">
        <f t="shared" si="6"/>
        <v>0.85000000020998656</v>
      </c>
      <c r="N276" s="46" t="s">
        <v>56</v>
      </c>
      <c r="O276" s="46" t="s">
        <v>323</v>
      </c>
      <c r="P276" s="46" t="s">
        <v>387</v>
      </c>
      <c r="Q276" s="43" t="s">
        <v>492</v>
      </c>
      <c r="R276" s="111">
        <v>110</v>
      </c>
      <c r="S276" s="47">
        <v>10119696.720000001</v>
      </c>
      <c r="T276" s="47">
        <v>1583488.31</v>
      </c>
      <c r="U276" s="47">
        <v>202340.52</v>
      </c>
      <c r="V276" s="47">
        <v>0</v>
      </c>
      <c r="W276" s="47">
        <v>66100</v>
      </c>
      <c r="X276" s="47">
        <v>11971625.550000001</v>
      </c>
      <c r="Y276" s="48" t="s">
        <v>35</v>
      </c>
      <c r="Z276" s="43" t="s">
        <v>493</v>
      </c>
      <c r="AA276" s="49">
        <v>4820728.09</v>
      </c>
      <c r="AB276" s="50">
        <v>737276.2</v>
      </c>
    </row>
    <row r="277" spans="1:28" ht="16.5" x14ac:dyDescent="0.25">
      <c r="A277" s="41">
        <v>114899</v>
      </c>
      <c r="B277" s="42" t="s">
        <v>320</v>
      </c>
      <c r="C277" s="43">
        <v>43</v>
      </c>
      <c r="D277" s="43" t="s">
        <v>321</v>
      </c>
      <c r="E277" s="43" t="s">
        <v>11923</v>
      </c>
      <c r="F277" s="44">
        <v>140</v>
      </c>
      <c r="G277" s="41">
        <v>114899</v>
      </c>
      <c r="H277" s="43" t="s">
        <v>494</v>
      </c>
      <c r="I277" s="43" t="s">
        <v>10127</v>
      </c>
      <c r="J277" s="1" t="s">
        <v>495</v>
      </c>
      <c r="K277" s="51">
        <v>43147</v>
      </c>
      <c r="L277" s="51">
        <v>44469</v>
      </c>
      <c r="M277" s="45">
        <f t="shared" si="6"/>
        <v>0.84185343926221978</v>
      </c>
      <c r="N277" s="46" t="s">
        <v>56</v>
      </c>
      <c r="O277" s="46" t="s">
        <v>327</v>
      </c>
      <c r="P277" s="46" t="s">
        <v>328</v>
      </c>
      <c r="Q277" s="43" t="s">
        <v>496</v>
      </c>
      <c r="R277" s="111">
        <v>110</v>
      </c>
      <c r="S277" s="47">
        <v>8171775.1699999999</v>
      </c>
      <c r="T277" s="47">
        <v>1394176.25</v>
      </c>
      <c r="U277" s="47">
        <v>140934.35</v>
      </c>
      <c r="V277" s="47">
        <v>0</v>
      </c>
      <c r="W277" s="47">
        <v>0</v>
      </c>
      <c r="X277" s="47">
        <v>9706885.7699999996</v>
      </c>
      <c r="Y277" s="48" t="s">
        <v>35</v>
      </c>
      <c r="Z277" s="43" t="s">
        <v>8294</v>
      </c>
      <c r="AA277" s="49">
        <v>5555033.7500000009</v>
      </c>
      <c r="AB277" s="50">
        <v>804362.95</v>
      </c>
    </row>
    <row r="278" spans="1:28" ht="16.5" x14ac:dyDescent="0.3">
      <c r="A278" s="41">
        <v>115368</v>
      </c>
      <c r="B278" s="42" t="s">
        <v>320</v>
      </c>
      <c r="C278" s="43">
        <v>44</v>
      </c>
      <c r="D278" s="43" t="s">
        <v>321</v>
      </c>
      <c r="E278" s="43" t="s">
        <v>11922</v>
      </c>
      <c r="F278" s="44">
        <v>138</v>
      </c>
      <c r="G278" s="41">
        <v>115368</v>
      </c>
      <c r="H278" s="43" t="s">
        <v>497</v>
      </c>
      <c r="I278" s="43" t="s">
        <v>10128</v>
      </c>
      <c r="J278" s="1" t="s">
        <v>498</v>
      </c>
      <c r="K278" s="51">
        <v>43147</v>
      </c>
      <c r="L278" s="40">
        <v>44423</v>
      </c>
      <c r="M278" s="45">
        <f t="shared" si="6"/>
        <v>0.85000000163103706</v>
      </c>
      <c r="N278" s="46" t="s">
        <v>56</v>
      </c>
      <c r="O278" s="46" t="s">
        <v>335</v>
      </c>
      <c r="P278" s="46" t="s">
        <v>499</v>
      </c>
      <c r="Q278" s="43" t="s">
        <v>500</v>
      </c>
      <c r="R278" s="111">
        <v>110</v>
      </c>
      <c r="S278" s="47">
        <v>13289091.42</v>
      </c>
      <c r="T278" s="47">
        <v>2070855.08</v>
      </c>
      <c r="U278" s="47">
        <v>274278.67</v>
      </c>
      <c r="V278" s="47">
        <v>0</v>
      </c>
      <c r="W278" s="47">
        <v>0</v>
      </c>
      <c r="X278" s="47">
        <v>15634225.17</v>
      </c>
      <c r="Y278" s="48" t="s">
        <v>35</v>
      </c>
      <c r="Z278" s="43" t="s">
        <v>501</v>
      </c>
      <c r="AA278" s="49">
        <v>4611330.5800000019</v>
      </c>
      <c r="AB278" s="50">
        <v>604821.72</v>
      </c>
    </row>
    <row r="279" spans="1:28" ht="16.5" x14ac:dyDescent="0.25">
      <c r="A279" s="41">
        <v>104798</v>
      </c>
      <c r="B279" s="42" t="s">
        <v>320</v>
      </c>
      <c r="C279" s="43">
        <v>45</v>
      </c>
      <c r="D279" s="43" t="s">
        <v>362</v>
      </c>
      <c r="E279" s="43" t="s">
        <v>11925</v>
      </c>
      <c r="F279" s="44">
        <v>82</v>
      </c>
      <c r="G279" s="41">
        <v>104798</v>
      </c>
      <c r="H279" s="43" t="s">
        <v>502</v>
      </c>
      <c r="I279" s="43" t="s">
        <v>10129</v>
      </c>
      <c r="J279" s="1" t="s">
        <v>503</v>
      </c>
      <c r="K279" s="51">
        <v>43147</v>
      </c>
      <c r="L279" s="51">
        <v>44300</v>
      </c>
      <c r="M279" s="45">
        <f t="shared" si="6"/>
        <v>0.8464431044741757</v>
      </c>
      <c r="N279" s="46" t="s">
        <v>56</v>
      </c>
      <c r="O279" s="46" t="s">
        <v>381</v>
      </c>
      <c r="P279" s="46" t="s">
        <v>382</v>
      </c>
      <c r="Q279" s="43" t="s">
        <v>504</v>
      </c>
      <c r="R279" s="111">
        <v>104</v>
      </c>
      <c r="S279" s="47">
        <v>7845669.9199999999</v>
      </c>
      <c r="T279" s="47">
        <v>1384529.93</v>
      </c>
      <c r="U279" s="47">
        <v>38786.9</v>
      </c>
      <c r="V279" s="47">
        <v>0</v>
      </c>
      <c r="W279" s="47">
        <v>0</v>
      </c>
      <c r="X279" s="47">
        <v>9268986.75</v>
      </c>
      <c r="Y279" s="48" t="s">
        <v>35</v>
      </c>
      <c r="Z279" s="43" t="s">
        <v>505</v>
      </c>
      <c r="AA279" s="49">
        <v>7579380.2699999986</v>
      </c>
      <c r="AB279" s="50">
        <v>1337604.6100000003</v>
      </c>
    </row>
    <row r="280" spans="1:28" ht="16.5" x14ac:dyDescent="0.25">
      <c r="A280" s="41">
        <v>114560</v>
      </c>
      <c r="B280" s="42" t="s">
        <v>320</v>
      </c>
      <c r="C280" s="43">
        <v>46</v>
      </c>
      <c r="D280" s="43" t="s">
        <v>321</v>
      </c>
      <c r="E280" s="43" t="s">
        <v>11923</v>
      </c>
      <c r="F280" s="44">
        <v>140</v>
      </c>
      <c r="G280" s="41">
        <v>114560</v>
      </c>
      <c r="H280" s="43" t="s">
        <v>506</v>
      </c>
      <c r="I280" s="43" t="s">
        <v>10130</v>
      </c>
      <c r="J280" s="1" t="s">
        <v>507</v>
      </c>
      <c r="K280" s="51">
        <v>43153</v>
      </c>
      <c r="L280" s="51">
        <v>44672</v>
      </c>
      <c r="M280" s="45">
        <f t="shared" si="6"/>
        <v>0.83823538966888256</v>
      </c>
      <c r="N280" s="46" t="s">
        <v>56</v>
      </c>
      <c r="O280" s="46" t="s">
        <v>347</v>
      </c>
      <c r="P280" s="46" t="s">
        <v>508</v>
      </c>
      <c r="Q280" s="43" t="s">
        <v>509</v>
      </c>
      <c r="R280" s="111">
        <v>110</v>
      </c>
      <c r="S280" s="47">
        <v>14521278.57</v>
      </c>
      <c r="T280" s="47">
        <v>2437130.66</v>
      </c>
      <c r="U280" s="47">
        <v>365219.37</v>
      </c>
      <c r="V280" s="47">
        <v>0</v>
      </c>
      <c r="W280" s="47">
        <v>0</v>
      </c>
      <c r="X280" s="47">
        <v>17323628.600000001</v>
      </c>
      <c r="Y280" s="48" t="s">
        <v>45</v>
      </c>
      <c r="Z280" s="43" t="s">
        <v>12553</v>
      </c>
      <c r="AA280" s="49">
        <v>11012805.100000015</v>
      </c>
      <c r="AB280" s="50">
        <v>1648084.5599999996</v>
      </c>
    </row>
    <row r="281" spans="1:28" ht="16.5" x14ac:dyDescent="0.25">
      <c r="A281" s="41">
        <v>114909</v>
      </c>
      <c r="B281" s="42" t="s">
        <v>320</v>
      </c>
      <c r="C281" s="43">
        <v>47</v>
      </c>
      <c r="D281" s="43" t="s">
        <v>321</v>
      </c>
      <c r="E281" s="43" t="s">
        <v>11923</v>
      </c>
      <c r="F281" s="44">
        <v>140</v>
      </c>
      <c r="G281" s="41">
        <v>114909</v>
      </c>
      <c r="H281" s="43" t="s">
        <v>510</v>
      </c>
      <c r="I281" s="43" t="s">
        <v>10131</v>
      </c>
      <c r="J281" s="1" t="s">
        <v>511</v>
      </c>
      <c r="K281" s="51">
        <v>43153</v>
      </c>
      <c r="L281" s="51">
        <v>44653</v>
      </c>
      <c r="M281" s="45">
        <f t="shared" si="6"/>
        <v>0.83751488818447872</v>
      </c>
      <c r="N281" s="46" t="s">
        <v>56</v>
      </c>
      <c r="O281" s="46" t="s">
        <v>347</v>
      </c>
      <c r="P281" s="46" t="s">
        <v>512</v>
      </c>
      <c r="Q281" s="43" t="s">
        <v>513</v>
      </c>
      <c r="R281" s="111">
        <v>110</v>
      </c>
      <c r="S281" s="47">
        <v>15479973.949999999</v>
      </c>
      <c r="T281" s="47">
        <v>2601677.06</v>
      </c>
      <c r="U281" s="47">
        <v>401571.4</v>
      </c>
      <c r="V281" s="47">
        <v>0</v>
      </c>
      <c r="W281" s="47">
        <v>5400</v>
      </c>
      <c r="X281" s="47">
        <v>18488622.409999996</v>
      </c>
      <c r="Y281" s="48" t="s">
        <v>45</v>
      </c>
      <c r="Z281" s="43" t="s">
        <v>11992</v>
      </c>
      <c r="AA281" s="49">
        <v>10349561.739999996</v>
      </c>
      <c r="AB281" s="50">
        <v>1775952.38</v>
      </c>
    </row>
    <row r="282" spans="1:28" ht="16.5" x14ac:dyDescent="0.25">
      <c r="A282" s="41">
        <v>115150</v>
      </c>
      <c r="B282" s="42" t="s">
        <v>320</v>
      </c>
      <c r="C282" s="43">
        <v>48</v>
      </c>
      <c r="D282" s="43" t="s">
        <v>321</v>
      </c>
      <c r="E282" s="43" t="s">
        <v>11923</v>
      </c>
      <c r="F282" s="44">
        <v>140</v>
      </c>
      <c r="G282" s="41">
        <v>115150</v>
      </c>
      <c r="H282" s="43" t="s">
        <v>514</v>
      </c>
      <c r="I282" s="43" t="s">
        <v>10132</v>
      </c>
      <c r="J282" s="1" t="s">
        <v>515</v>
      </c>
      <c r="K282" s="51">
        <v>43153</v>
      </c>
      <c r="L282" s="51">
        <v>44248</v>
      </c>
      <c r="M282" s="45">
        <f t="shared" si="6"/>
        <v>0.84999999760198297</v>
      </c>
      <c r="N282" s="46" t="s">
        <v>56</v>
      </c>
      <c r="O282" s="46" t="s">
        <v>516</v>
      </c>
      <c r="P282" s="46" t="s">
        <v>517</v>
      </c>
      <c r="Q282" s="43" t="s">
        <v>518</v>
      </c>
      <c r="R282" s="111">
        <v>110</v>
      </c>
      <c r="S282" s="47">
        <v>12051624.529999999</v>
      </c>
      <c r="T282" s="47">
        <v>1904389.56</v>
      </c>
      <c r="U282" s="47">
        <v>222367.75</v>
      </c>
      <c r="V282" s="47">
        <v>0</v>
      </c>
      <c r="W282" s="47">
        <v>0</v>
      </c>
      <c r="X282" s="47">
        <v>14178381.84</v>
      </c>
      <c r="Y282" s="48" t="s">
        <v>35</v>
      </c>
      <c r="Z282" s="43" t="s">
        <v>519</v>
      </c>
      <c r="AA282" s="49">
        <v>7711895.570000004</v>
      </c>
      <c r="AB282" s="50">
        <v>992316.05</v>
      </c>
    </row>
    <row r="283" spans="1:28" ht="16.5" x14ac:dyDescent="0.3">
      <c r="A283" s="41">
        <v>115022</v>
      </c>
      <c r="B283" s="42" t="s">
        <v>320</v>
      </c>
      <c r="C283" s="43">
        <v>49</v>
      </c>
      <c r="D283" s="43" t="s">
        <v>321</v>
      </c>
      <c r="E283" s="43" t="s">
        <v>11922</v>
      </c>
      <c r="F283" s="44">
        <v>138</v>
      </c>
      <c r="G283" s="41">
        <v>115022</v>
      </c>
      <c r="H283" s="43" t="s">
        <v>520</v>
      </c>
      <c r="I283" s="43" t="s">
        <v>10133</v>
      </c>
      <c r="J283" s="1" t="s">
        <v>521</v>
      </c>
      <c r="K283" s="51">
        <v>43157</v>
      </c>
      <c r="L283" s="40">
        <v>44431</v>
      </c>
      <c r="M283" s="45">
        <f t="shared" si="6"/>
        <v>0.8500000029579271</v>
      </c>
      <c r="N283" s="46" t="s">
        <v>56</v>
      </c>
      <c r="O283" s="46" t="s">
        <v>516</v>
      </c>
      <c r="P283" s="46" t="s">
        <v>522</v>
      </c>
      <c r="Q283" s="43" t="s">
        <v>523</v>
      </c>
      <c r="R283" s="111">
        <v>116</v>
      </c>
      <c r="S283" s="47">
        <v>14368170.210000001</v>
      </c>
      <c r="T283" s="47">
        <v>2428243.5</v>
      </c>
      <c r="U283" s="47">
        <v>107315.89</v>
      </c>
      <c r="V283" s="47">
        <v>0</v>
      </c>
      <c r="W283" s="47">
        <v>0</v>
      </c>
      <c r="X283" s="54">
        <v>16903729.600000001</v>
      </c>
      <c r="Y283" s="48" t="s">
        <v>35</v>
      </c>
      <c r="Z283" s="43" t="s">
        <v>524</v>
      </c>
      <c r="AA283" s="49">
        <v>9031370.1500000022</v>
      </c>
      <c r="AB283" s="50">
        <v>1555332.63</v>
      </c>
    </row>
    <row r="284" spans="1:28" ht="16.5" x14ac:dyDescent="0.25">
      <c r="A284" s="41">
        <v>114955</v>
      </c>
      <c r="B284" s="42" t="s">
        <v>320</v>
      </c>
      <c r="C284" s="43">
        <v>50</v>
      </c>
      <c r="D284" s="43" t="s">
        <v>321</v>
      </c>
      <c r="E284" s="43" t="s">
        <v>11923</v>
      </c>
      <c r="F284" s="44">
        <v>140</v>
      </c>
      <c r="G284" s="41">
        <v>114955</v>
      </c>
      <c r="H284" s="43" t="s">
        <v>525</v>
      </c>
      <c r="I284" s="43" t="s">
        <v>10134</v>
      </c>
      <c r="J284" s="1" t="s">
        <v>526</v>
      </c>
      <c r="K284" s="51">
        <v>43158</v>
      </c>
      <c r="L284" s="51">
        <v>44648</v>
      </c>
      <c r="M284" s="45">
        <f t="shared" si="6"/>
        <v>0.84621033635449905</v>
      </c>
      <c r="N284" s="46" t="s">
        <v>56</v>
      </c>
      <c r="O284" s="46" t="s">
        <v>516</v>
      </c>
      <c r="P284" s="46" t="s">
        <v>527</v>
      </c>
      <c r="Q284" s="43" t="s">
        <v>528</v>
      </c>
      <c r="R284" s="111">
        <v>110</v>
      </c>
      <c r="S284" s="47">
        <v>21809084.890000001</v>
      </c>
      <c r="T284" s="47">
        <v>3531373.34</v>
      </c>
      <c r="U284" s="47">
        <v>432194.21</v>
      </c>
      <c r="V284" s="47">
        <v>0</v>
      </c>
      <c r="W284" s="47">
        <v>6.68</v>
      </c>
      <c r="X284" s="47">
        <v>25772659.120000001</v>
      </c>
      <c r="Y284" s="48" t="s">
        <v>45</v>
      </c>
      <c r="Z284" s="43" t="s">
        <v>9141</v>
      </c>
      <c r="AA284" s="49">
        <v>9387852.0600000024</v>
      </c>
      <c r="AB284" s="50">
        <v>1315924.1799999997</v>
      </c>
    </row>
    <row r="285" spans="1:28" ht="16.5" x14ac:dyDescent="0.25">
      <c r="A285" s="41">
        <v>105217</v>
      </c>
      <c r="B285" s="42" t="s">
        <v>320</v>
      </c>
      <c r="C285" s="43">
        <v>51</v>
      </c>
      <c r="D285" s="43" t="s">
        <v>362</v>
      </c>
      <c r="E285" s="43" t="s">
        <v>11925</v>
      </c>
      <c r="F285" s="44">
        <v>82</v>
      </c>
      <c r="G285" s="41">
        <v>105217</v>
      </c>
      <c r="H285" s="43" t="s">
        <v>529</v>
      </c>
      <c r="I285" s="43" t="s">
        <v>10135</v>
      </c>
      <c r="J285" s="1" t="s">
        <v>530</v>
      </c>
      <c r="K285" s="51">
        <v>43203</v>
      </c>
      <c r="L285" s="51">
        <v>44638</v>
      </c>
      <c r="M285" s="45">
        <f t="shared" si="6"/>
        <v>0.85000000021884636</v>
      </c>
      <c r="N285" s="46" t="s">
        <v>56</v>
      </c>
      <c r="O285" s="46" t="s">
        <v>381</v>
      </c>
      <c r="P285" s="46" t="s">
        <v>531</v>
      </c>
      <c r="Q285" s="43" t="s">
        <v>532</v>
      </c>
      <c r="R285" s="111">
        <v>104</v>
      </c>
      <c r="S285" s="47">
        <v>15536005.02</v>
      </c>
      <c r="T285" s="47">
        <v>2741647.94</v>
      </c>
      <c r="U285" s="47">
        <v>0</v>
      </c>
      <c r="V285" s="47">
        <v>0</v>
      </c>
      <c r="W285" s="47">
        <v>0</v>
      </c>
      <c r="X285" s="47">
        <v>18277652.960000001</v>
      </c>
      <c r="Y285" s="48" t="s">
        <v>45</v>
      </c>
      <c r="Z285" s="43" t="s">
        <v>9523</v>
      </c>
      <c r="AA285" s="49">
        <v>12007791.270000009</v>
      </c>
      <c r="AB285" s="50">
        <v>1997569.4299999997</v>
      </c>
    </row>
    <row r="286" spans="1:28" ht="16.5" x14ac:dyDescent="0.25">
      <c r="A286" s="41">
        <v>117259</v>
      </c>
      <c r="B286" s="42" t="s">
        <v>320</v>
      </c>
      <c r="C286" s="43">
        <v>52</v>
      </c>
      <c r="D286" s="43" t="s">
        <v>362</v>
      </c>
      <c r="E286" s="43" t="s">
        <v>11926</v>
      </c>
      <c r="F286" s="44">
        <v>227</v>
      </c>
      <c r="G286" s="41">
        <v>117259</v>
      </c>
      <c r="H286" s="43" t="s">
        <v>533</v>
      </c>
      <c r="I286" s="43" t="s">
        <v>10136</v>
      </c>
      <c r="J286" s="43" t="s">
        <v>534</v>
      </c>
      <c r="K286" s="51">
        <v>43235</v>
      </c>
      <c r="L286" s="51">
        <v>43599</v>
      </c>
      <c r="M286" s="45">
        <f t="shared" si="6"/>
        <v>0.80750004136885656</v>
      </c>
      <c r="N286" s="46" t="s">
        <v>56</v>
      </c>
      <c r="O286" s="46" t="s">
        <v>535</v>
      </c>
      <c r="P286" s="46" t="s">
        <v>536</v>
      </c>
      <c r="Q286" s="43" t="s">
        <v>537</v>
      </c>
      <c r="R286" s="111">
        <v>106</v>
      </c>
      <c r="S286" s="47">
        <v>1061861.6499999999</v>
      </c>
      <c r="T286" s="47">
        <v>187387.29</v>
      </c>
      <c r="U286" s="47">
        <v>65749.94</v>
      </c>
      <c r="V286" s="47">
        <v>0</v>
      </c>
      <c r="W286" s="47">
        <v>0</v>
      </c>
      <c r="X286" s="47">
        <v>1314998.8799999999</v>
      </c>
      <c r="Y286" s="48" t="s">
        <v>35</v>
      </c>
      <c r="Z286" s="43" t="s">
        <v>538</v>
      </c>
      <c r="AA286" s="49">
        <v>963287.12000000011</v>
      </c>
      <c r="AB286" s="50">
        <v>169991.81000000003</v>
      </c>
    </row>
    <row r="287" spans="1:28" ht="16.5" x14ac:dyDescent="0.25">
      <c r="A287" s="41">
        <v>117470</v>
      </c>
      <c r="B287" s="42" t="s">
        <v>320</v>
      </c>
      <c r="C287" s="43">
        <v>53</v>
      </c>
      <c r="D287" s="43" t="s">
        <v>362</v>
      </c>
      <c r="E287" s="43" t="s">
        <v>11926</v>
      </c>
      <c r="F287" s="44">
        <v>227</v>
      </c>
      <c r="G287" s="41">
        <v>117470</v>
      </c>
      <c r="H287" s="43" t="s">
        <v>539</v>
      </c>
      <c r="I287" s="43" t="s">
        <v>10137</v>
      </c>
      <c r="J287" s="1" t="s">
        <v>540</v>
      </c>
      <c r="K287" s="51">
        <v>43235</v>
      </c>
      <c r="L287" s="51">
        <v>43646</v>
      </c>
      <c r="M287" s="45">
        <f t="shared" si="6"/>
        <v>0.84999999853229835</v>
      </c>
      <c r="N287" s="46" t="s">
        <v>56</v>
      </c>
      <c r="O287" s="46" t="s">
        <v>541</v>
      </c>
      <c r="P287" s="46" t="s">
        <v>542</v>
      </c>
      <c r="Q287" s="43" t="s">
        <v>543</v>
      </c>
      <c r="R287" s="111">
        <v>106</v>
      </c>
      <c r="S287" s="47">
        <v>2606115.61</v>
      </c>
      <c r="T287" s="47">
        <v>459902.76</v>
      </c>
      <c r="U287" s="47">
        <v>0</v>
      </c>
      <c r="V287" s="47">
        <v>0</v>
      </c>
      <c r="W287" s="47">
        <v>0</v>
      </c>
      <c r="X287" s="47">
        <v>3066018.37</v>
      </c>
      <c r="Y287" s="48" t="s">
        <v>35</v>
      </c>
      <c r="Z287" s="43" t="s">
        <v>544</v>
      </c>
      <c r="AA287" s="49">
        <v>1745732.4200000004</v>
      </c>
      <c r="AB287" s="50">
        <v>305960.67</v>
      </c>
    </row>
    <row r="288" spans="1:28" ht="16.5" x14ac:dyDescent="0.25">
      <c r="A288" s="41">
        <v>118033</v>
      </c>
      <c r="B288" s="42" t="s">
        <v>320</v>
      </c>
      <c r="C288" s="43">
        <v>54</v>
      </c>
      <c r="D288" s="43" t="s">
        <v>362</v>
      </c>
      <c r="E288" s="43" t="s">
        <v>11926</v>
      </c>
      <c r="F288" s="44">
        <v>227</v>
      </c>
      <c r="G288" s="41">
        <v>118033</v>
      </c>
      <c r="H288" s="43" t="s">
        <v>8592</v>
      </c>
      <c r="I288" s="43" t="s">
        <v>10138</v>
      </c>
      <c r="J288" s="1" t="s">
        <v>545</v>
      </c>
      <c r="K288" s="51">
        <v>43235</v>
      </c>
      <c r="L288" s="51">
        <v>43783</v>
      </c>
      <c r="M288" s="45">
        <f t="shared" si="6"/>
        <v>0.80750000432418378</v>
      </c>
      <c r="N288" s="55" t="s">
        <v>546</v>
      </c>
      <c r="O288" s="46" t="s">
        <v>547</v>
      </c>
      <c r="P288" s="46" t="s">
        <v>548</v>
      </c>
      <c r="Q288" s="43" t="s">
        <v>417</v>
      </c>
      <c r="R288" s="111">
        <v>106</v>
      </c>
      <c r="S288" s="47">
        <v>3641438.55</v>
      </c>
      <c r="T288" s="47">
        <v>642606.78</v>
      </c>
      <c r="U288" s="47">
        <v>225476.07</v>
      </c>
      <c r="V288" s="47">
        <v>0</v>
      </c>
      <c r="W288" s="47">
        <v>0</v>
      </c>
      <c r="X288" s="47">
        <v>4509521.4000000004</v>
      </c>
      <c r="Y288" s="48" t="s">
        <v>35</v>
      </c>
      <c r="Z288" s="43" t="s">
        <v>549</v>
      </c>
      <c r="AA288" s="49">
        <v>1680026.13</v>
      </c>
      <c r="AB288" s="50">
        <v>674014.55</v>
      </c>
    </row>
    <row r="289" spans="1:28" ht="16.5" x14ac:dyDescent="0.25">
      <c r="A289" s="41">
        <v>117766</v>
      </c>
      <c r="B289" s="42" t="s">
        <v>320</v>
      </c>
      <c r="C289" s="43">
        <v>55</v>
      </c>
      <c r="D289" s="43" t="s">
        <v>362</v>
      </c>
      <c r="E289" s="43" t="s">
        <v>11926</v>
      </c>
      <c r="F289" s="44">
        <v>227</v>
      </c>
      <c r="G289" s="41">
        <v>117766</v>
      </c>
      <c r="H289" s="43" t="s">
        <v>550</v>
      </c>
      <c r="I289" s="43" t="s">
        <v>10139</v>
      </c>
      <c r="J289" s="1" t="s">
        <v>551</v>
      </c>
      <c r="K289" s="51">
        <v>43235</v>
      </c>
      <c r="L289" s="51">
        <v>43630</v>
      </c>
      <c r="M289" s="45">
        <f t="shared" si="6"/>
        <v>0.80749150645161283</v>
      </c>
      <c r="N289" s="55" t="s">
        <v>56</v>
      </c>
      <c r="O289" s="46" t="s">
        <v>541</v>
      </c>
      <c r="P289" s="46" t="s">
        <v>552</v>
      </c>
      <c r="Q289" s="43" t="s">
        <v>417</v>
      </c>
      <c r="R289" s="111">
        <v>106</v>
      </c>
      <c r="S289" s="47">
        <v>2503223.67</v>
      </c>
      <c r="T289" s="47">
        <v>441745.41</v>
      </c>
      <c r="U289" s="47">
        <v>155030.92000000001</v>
      </c>
      <c r="V289" s="47">
        <v>0</v>
      </c>
      <c r="W289" s="47">
        <v>0</v>
      </c>
      <c r="X289" s="47">
        <v>3100000</v>
      </c>
      <c r="Y289" s="48" t="s">
        <v>35</v>
      </c>
      <c r="Z289" s="43" t="s">
        <v>553</v>
      </c>
      <c r="AA289" s="49">
        <v>1253670.9299999997</v>
      </c>
      <c r="AB289" s="50">
        <v>166530.16</v>
      </c>
    </row>
    <row r="290" spans="1:28" ht="16.5" x14ac:dyDescent="0.25">
      <c r="A290" s="41">
        <v>117648</v>
      </c>
      <c r="B290" s="42" t="s">
        <v>320</v>
      </c>
      <c r="C290" s="43">
        <v>56</v>
      </c>
      <c r="D290" s="43" t="s">
        <v>362</v>
      </c>
      <c r="E290" s="43" t="s">
        <v>11926</v>
      </c>
      <c r="F290" s="44">
        <v>227</v>
      </c>
      <c r="G290" s="41">
        <v>117648</v>
      </c>
      <c r="H290" s="43" t="s">
        <v>554</v>
      </c>
      <c r="I290" s="43" t="s">
        <v>10140</v>
      </c>
      <c r="J290" s="43" t="s">
        <v>555</v>
      </c>
      <c r="K290" s="51">
        <v>43236</v>
      </c>
      <c r="L290" s="51">
        <v>43661</v>
      </c>
      <c r="M290" s="45">
        <f t="shared" si="6"/>
        <v>0.80749995361365101</v>
      </c>
      <c r="N290" s="46" t="s">
        <v>56</v>
      </c>
      <c r="O290" s="46" t="s">
        <v>541</v>
      </c>
      <c r="P290" s="46" t="s">
        <v>542</v>
      </c>
      <c r="Q290" s="43" t="s">
        <v>556</v>
      </c>
      <c r="R290" s="111">
        <v>106</v>
      </c>
      <c r="S290" s="47">
        <v>1454885.11</v>
      </c>
      <c r="T290" s="47">
        <v>256744.41</v>
      </c>
      <c r="U290" s="47">
        <v>90085.89</v>
      </c>
      <c r="V290" s="47">
        <v>0</v>
      </c>
      <c r="W290" s="47">
        <v>0</v>
      </c>
      <c r="X290" s="47">
        <v>1801715.41</v>
      </c>
      <c r="Y290" s="48" t="s">
        <v>35</v>
      </c>
      <c r="Z290" s="43" t="s">
        <v>557</v>
      </c>
      <c r="AA290" s="49">
        <v>949452.29</v>
      </c>
      <c r="AB290" s="50">
        <v>167550.39999999999</v>
      </c>
    </row>
    <row r="291" spans="1:28" ht="16.5" x14ac:dyDescent="0.25">
      <c r="A291" s="41">
        <v>118028</v>
      </c>
      <c r="B291" s="42" t="s">
        <v>320</v>
      </c>
      <c r="C291" s="43">
        <v>57</v>
      </c>
      <c r="D291" s="43" t="s">
        <v>362</v>
      </c>
      <c r="E291" s="43" t="s">
        <v>11926</v>
      </c>
      <c r="F291" s="44">
        <v>227</v>
      </c>
      <c r="G291" s="41">
        <v>118028</v>
      </c>
      <c r="H291" s="43" t="s">
        <v>558</v>
      </c>
      <c r="I291" s="43" t="s">
        <v>10141</v>
      </c>
      <c r="J291" s="43" t="s">
        <v>559</v>
      </c>
      <c r="K291" s="51">
        <v>43236</v>
      </c>
      <c r="L291" s="51">
        <v>43657</v>
      </c>
      <c r="M291" s="45">
        <f t="shared" si="6"/>
        <v>0.80750000038905956</v>
      </c>
      <c r="N291" s="55" t="s">
        <v>56</v>
      </c>
      <c r="O291" s="46" t="s">
        <v>541</v>
      </c>
      <c r="P291" s="46" t="s">
        <v>552</v>
      </c>
      <c r="Q291" s="43" t="s">
        <v>537</v>
      </c>
      <c r="R291" s="111">
        <v>106</v>
      </c>
      <c r="S291" s="47">
        <v>3113277.33</v>
      </c>
      <c r="T291" s="47">
        <v>549401.88</v>
      </c>
      <c r="U291" s="47">
        <v>192772.59</v>
      </c>
      <c r="V291" s="47">
        <v>0</v>
      </c>
      <c r="W291" s="47">
        <v>0</v>
      </c>
      <c r="X291" s="47">
        <v>3855451.8</v>
      </c>
      <c r="Y291" s="48" t="s">
        <v>35</v>
      </c>
      <c r="Z291" s="43" t="s">
        <v>560</v>
      </c>
      <c r="AA291" s="49">
        <v>2806442.8099999996</v>
      </c>
      <c r="AB291" s="50">
        <v>438549.58999999997</v>
      </c>
    </row>
    <row r="292" spans="1:28" ht="16.5" x14ac:dyDescent="0.25">
      <c r="A292" s="41">
        <v>117915</v>
      </c>
      <c r="B292" s="42" t="s">
        <v>320</v>
      </c>
      <c r="C292" s="43">
        <v>58</v>
      </c>
      <c r="D292" s="43" t="s">
        <v>362</v>
      </c>
      <c r="E292" s="43" t="s">
        <v>11926</v>
      </c>
      <c r="F292" s="44">
        <v>227</v>
      </c>
      <c r="G292" s="41">
        <v>117915</v>
      </c>
      <c r="H292" s="43" t="s">
        <v>561</v>
      </c>
      <c r="I292" s="43" t="s">
        <v>10142</v>
      </c>
      <c r="J292" s="43" t="s">
        <v>562</v>
      </c>
      <c r="K292" s="51">
        <v>43237</v>
      </c>
      <c r="L292" s="51">
        <v>43660</v>
      </c>
      <c r="M292" s="45">
        <f t="shared" si="6"/>
        <v>0.80749993880496629</v>
      </c>
      <c r="N292" s="55" t="s">
        <v>56</v>
      </c>
      <c r="O292" s="46" t="s">
        <v>563</v>
      </c>
      <c r="P292" s="46" t="s">
        <v>564</v>
      </c>
      <c r="Q292" s="43" t="s">
        <v>537</v>
      </c>
      <c r="R292" s="111">
        <v>106</v>
      </c>
      <c r="S292" s="47">
        <v>2788542.05</v>
      </c>
      <c r="T292" s="47">
        <v>492095.61</v>
      </c>
      <c r="U292" s="47">
        <v>172665.45</v>
      </c>
      <c r="V292" s="47">
        <v>0</v>
      </c>
      <c r="W292" s="47">
        <v>0</v>
      </c>
      <c r="X292" s="47">
        <v>3453303.11</v>
      </c>
      <c r="Y292" s="48" t="s">
        <v>35</v>
      </c>
      <c r="Z292" s="43" t="s">
        <v>565</v>
      </c>
      <c r="AA292" s="49">
        <v>2417151.54</v>
      </c>
      <c r="AB292" s="50">
        <v>427061.97000000009</v>
      </c>
    </row>
    <row r="293" spans="1:28" ht="16.5" x14ac:dyDescent="0.25">
      <c r="A293" s="41">
        <v>118180</v>
      </c>
      <c r="B293" s="42" t="s">
        <v>320</v>
      </c>
      <c r="C293" s="43">
        <v>59</v>
      </c>
      <c r="D293" s="43" t="s">
        <v>362</v>
      </c>
      <c r="E293" s="43" t="s">
        <v>11926</v>
      </c>
      <c r="F293" s="44">
        <v>227</v>
      </c>
      <c r="G293" s="41">
        <v>118180</v>
      </c>
      <c r="H293" s="43" t="s">
        <v>566</v>
      </c>
      <c r="I293" s="43" t="s">
        <v>10143</v>
      </c>
      <c r="J293" s="43" t="s">
        <v>567</v>
      </c>
      <c r="K293" s="51">
        <v>43238</v>
      </c>
      <c r="L293" s="51">
        <v>43820</v>
      </c>
      <c r="M293" s="45">
        <f t="shared" si="6"/>
        <v>0.83300015985987741</v>
      </c>
      <c r="N293" s="46" t="s">
        <v>568</v>
      </c>
      <c r="O293" s="46" t="s">
        <v>569</v>
      </c>
      <c r="P293" s="46" t="s">
        <v>570</v>
      </c>
      <c r="Q293" s="43" t="s">
        <v>543</v>
      </c>
      <c r="R293" s="111">
        <v>106</v>
      </c>
      <c r="S293" s="47">
        <v>1839730.15</v>
      </c>
      <c r="T293" s="47">
        <v>324658.21999999997</v>
      </c>
      <c r="U293" s="47">
        <v>44170.81</v>
      </c>
      <c r="V293" s="47">
        <v>0</v>
      </c>
      <c r="W293" s="47">
        <v>0</v>
      </c>
      <c r="X293" s="47">
        <v>2208559.1800000002</v>
      </c>
      <c r="Y293" s="48" t="s">
        <v>35</v>
      </c>
      <c r="Z293" s="43" t="s">
        <v>571</v>
      </c>
      <c r="AA293" s="49">
        <v>1747700.3300000003</v>
      </c>
      <c r="AB293" s="50">
        <v>308417.70999999996</v>
      </c>
    </row>
    <row r="294" spans="1:28" s="136" customFormat="1" ht="16.5" x14ac:dyDescent="0.3">
      <c r="A294" s="121">
        <v>117183</v>
      </c>
      <c r="B294" s="122" t="s">
        <v>320</v>
      </c>
      <c r="C294" s="123">
        <v>60</v>
      </c>
      <c r="D294" s="123" t="s">
        <v>362</v>
      </c>
      <c r="E294" s="123" t="s">
        <v>11926</v>
      </c>
      <c r="F294" s="124">
        <v>227</v>
      </c>
      <c r="G294" s="121">
        <v>117183</v>
      </c>
      <c r="H294" s="123" t="s">
        <v>572</v>
      </c>
      <c r="I294" s="123" t="s">
        <v>10144</v>
      </c>
      <c r="J294" s="123" t="s">
        <v>573</v>
      </c>
      <c r="K294" s="126">
        <v>43238</v>
      </c>
      <c r="L294" s="126">
        <v>44006</v>
      </c>
      <c r="M294" s="127">
        <f t="shared" si="6"/>
        <v>0.85000000421156374</v>
      </c>
      <c r="N294" s="138" t="s">
        <v>56</v>
      </c>
      <c r="O294" s="128" t="s">
        <v>574</v>
      </c>
      <c r="P294" s="128" t="s">
        <v>575</v>
      </c>
      <c r="Q294" s="123" t="s">
        <v>576</v>
      </c>
      <c r="R294" s="129">
        <v>106</v>
      </c>
      <c r="S294" s="131">
        <v>3834680.21</v>
      </c>
      <c r="T294" s="131">
        <v>586480.36</v>
      </c>
      <c r="U294" s="131">
        <v>90227.89</v>
      </c>
      <c r="V294" s="131">
        <v>0</v>
      </c>
      <c r="W294" s="131">
        <v>0</v>
      </c>
      <c r="X294" s="131">
        <v>4511388.46</v>
      </c>
      <c r="Y294" s="137" t="s">
        <v>147</v>
      </c>
      <c r="Z294" s="123" t="s">
        <v>577</v>
      </c>
      <c r="AA294" s="134">
        <v>-7.2759576141834259E-12</v>
      </c>
      <c r="AB294" s="135">
        <v>7.2759576141834259E-12</v>
      </c>
    </row>
    <row r="295" spans="1:28" ht="16.5" x14ac:dyDescent="0.25">
      <c r="A295" s="41">
        <v>117983</v>
      </c>
      <c r="B295" s="42" t="s">
        <v>320</v>
      </c>
      <c r="C295" s="43">
        <v>61</v>
      </c>
      <c r="D295" s="43" t="s">
        <v>362</v>
      </c>
      <c r="E295" s="43" t="s">
        <v>11926</v>
      </c>
      <c r="F295" s="44">
        <v>227</v>
      </c>
      <c r="G295" s="41">
        <v>117983</v>
      </c>
      <c r="H295" s="43" t="s">
        <v>578</v>
      </c>
      <c r="I295" s="43" t="s">
        <v>10145</v>
      </c>
      <c r="J295" s="1" t="s">
        <v>579</v>
      </c>
      <c r="K295" s="51">
        <v>43241</v>
      </c>
      <c r="L295" s="51">
        <v>43758</v>
      </c>
      <c r="M295" s="45">
        <f t="shared" si="6"/>
        <v>0.80665000295749012</v>
      </c>
      <c r="N295" s="55" t="s">
        <v>56</v>
      </c>
      <c r="O295" s="46" t="s">
        <v>541</v>
      </c>
      <c r="P295" s="46" t="s">
        <v>542</v>
      </c>
      <c r="Q295" s="43" t="s">
        <v>537</v>
      </c>
      <c r="R295" s="111">
        <v>106</v>
      </c>
      <c r="S295" s="47">
        <v>1398788.95</v>
      </c>
      <c r="T295" s="47">
        <v>246845.1</v>
      </c>
      <c r="U295" s="47">
        <v>88437.66</v>
      </c>
      <c r="V295" s="47">
        <v>0</v>
      </c>
      <c r="W295" s="47">
        <v>0</v>
      </c>
      <c r="X295" s="47">
        <v>1734071.71</v>
      </c>
      <c r="Y295" s="48" t="s">
        <v>35</v>
      </c>
      <c r="Z295" s="43" t="s">
        <v>580</v>
      </c>
      <c r="AA295" s="49">
        <v>741109.4800000001</v>
      </c>
      <c r="AB295" s="50">
        <v>130838.08</v>
      </c>
    </row>
    <row r="296" spans="1:28" ht="16.5" x14ac:dyDescent="0.25">
      <c r="A296" s="41">
        <v>105847</v>
      </c>
      <c r="B296" s="42" t="s">
        <v>320</v>
      </c>
      <c r="C296" s="43">
        <v>62</v>
      </c>
      <c r="D296" s="43" t="s">
        <v>362</v>
      </c>
      <c r="E296" s="43" t="s">
        <v>11925</v>
      </c>
      <c r="F296" s="44">
        <v>82</v>
      </c>
      <c r="G296" s="41">
        <v>105847</v>
      </c>
      <c r="H296" s="43" t="s">
        <v>581</v>
      </c>
      <c r="I296" s="43" t="s">
        <v>10146</v>
      </c>
      <c r="J296" s="43" t="s">
        <v>582</v>
      </c>
      <c r="K296" s="51">
        <v>43241</v>
      </c>
      <c r="L296" s="51">
        <v>44511</v>
      </c>
      <c r="M296" s="45">
        <f t="shared" si="6"/>
        <v>0.84489934806365585</v>
      </c>
      <c r="N296" s="46" t="s">
        <v>56</v>
      </c>
      <c r="O296" s="46" t="s">
        <v>583</v>
      </c>
      <c r="P296" s="46" t="s">
        <v>584</v>
      </c>
      <c r="Q296" s="43" t="s">
        <v>543</v>
      </c>
      <c r="R296" s="111">
        <v>104</v>
      </c>
      <c r="S296" s="47">
        <v>7471973.5800000001</v>
      </c>
      <c r="T296" s="47">
        <v>1318583.56</v>
      </c>
      <c r="U296" s="47">
        <v>53068.55</v>
      </c>
      <c r="V296" s="47">
        <v>0</v>
      </c>
      <c r="W296" s="47">
        <v>0</v>
      </c>
      <c r="X296" s="47">
        <v>8843625.6899999995</v>
      </c>
      <c r="Y296" s="48" t="s">
        <v>35</v>
      </c>
      <c r="Z296" s="43" t="s">
        <v>7424</v>
      </c>
      <c r="AA296" s="49">
        <v>6761987.0000000009</v>
      </c>
      <c r="AB296" s="50">
        <v>1193291.24</v>
      </c>
    </row>
    <row r="297" spans="1:28" ht="16.5" x14ac:dyDescent="0.25">
      <c r="A297" s="41">
        <v>117944</v>
      </c>
      <c r="B297" s="42" t="s">
        <v>320</v>
      </c>
      <c r="C297" s="43">
        <v>63</v>
      </c>
      <c r="D297" s="43" t="s">
        <v>362</v>
      </c>
      <c r="E297" s="43" t="s">
        <v>11926</v>
      </c>
      <c r="F297" s="44">
        <v>227</v>
      </c>
      <c r="G297" s="41">
        <v>117944</v>
      </c>
      <c r="H297" s="43" t="s">
        <v>585</v>
      </c>
      <c r="I297" s="43" t="s">
        <v>10105</v>
      </c>
      <c r="J297" s="1" t="s">
        <v>586</v>
      </c>
      <c r="K297" s="51">
        <v>43242</v>
      </c>
      <c r="L297" s="51">
        <v>43606</v>
      </c>
      <c r="M297" s="45">
        <f t="shared" si="6"/>
        <v>0.85000000271113541</v>
      </c>
      <c r="N297" s="55" t="s">
        <v>56</v>
      </c>
      <c r="O297" s="46" t="s">
        <v>541</v>
      </c>
      <c r="P297" s="46" t="s">
        <v>542</v>
      </c>
      <c r="Q297" s="43" t="s">
        <v>587</v>
      </c>
      <c r="R297" s="111">
        <v>106</v>
      </c>
      <c r="S297" s="47">
        <v>3448739.64</v>
      </c>
      <c r="T297" s="47">
        <v>527454.18999999994</v>
      </c>
      <c r="U297" s="47">
        <v>81146.91</v>
      </c>
      <c r="V297" s="47">
        <v>0</v>
      </c>
      <c r="W297" s="47">
        <v>0</v>
      </c>
      <c r="X297" s="47">
        <v>4057340.74</v>
      </c>
      <c r="Y297" s="48" t="s">
        <v>35</v>
      </c>
      <c r="Z297" s="43" t="s">
        <v>588</v>
      </c>
      <c r="AA297" s="49">
        <v>1062124.8</v>
      </c>
      <c r="AB297" s="50">
        <v>202039.27000000002</v>
      </c>
    </row>
    <row r="298" spans="1:28" ht="16.5" x14ac:dyDescent="0.25">
      <c r="A298" s="41">
        <v>114715</v>
      </c>
      <c r="B298" s="42" t="s">
        <v>320</v>
      </c>
      <c r="C298" s="43">
        <v>64</v>
      </c>
      <c r="D298" s="43" t="s">
        <v>321</v>
      </c>
      <c r="E298" s="43" t="s">
        <v>11923</v>
      </c>
      <c r="F298" s="44">
        <v>140</v>
      </c>
      <c r="G298" s="41">
        <v>114715</v>
      </c>
      <c r="H298" s="43" t="s">
        <v>589</v>
      </c>
      <c r="I298" s="43" t="s">
        <v>10147</v>
      </c>
      <c r="J298" s="43" t="s">
        <v>590</v>
      </c>
      <c r="K298" s="51">
        <v>43243</v>
      </c>
      <c r="L298" s="51">
        <v>44522</v>
      </c>
      <c r="M298" s="45">
        <f t="shared" si="6"/>
        <v>0.84999999995915787</v>
      </c>
      <c r="N298" s="55" t="s">
        <v>56</v>
      </c>
      <c r="O298" s="46" t="s">
        <v>516</v>
      </c>
      <c r="P298" s="46" t="s">
        <v>591</v>
      </c>
      <c r="Q298" s="43" t="s">
        <v>592</v>
      </c>
      <c r="R298" s="111">
        <v>110</v>
      </c>
      <c r="S298" s="47">
        <v>10405938.109999999</v>
      </c>
      <c r="T298" s="47">
        <v>1625245.21</v>
      </c>
      <c r="U298" s="47">
        <v>211096.81</v>
      </c>
      <c r="V298" s="47">
        <v>0</v>
      </c>
      <c r="W298" s="47">
        <v>0</v>
      </c>
      <c r="X298" s="47">
        <v>12242280.130000001</v>
      </c>
      <c r="Y298" s="48" t="s">
        <v>35</v>
      </c>
      <c r="Z298" s="43" t="s">
        <v>7319</v>
      </c>
      <c r="AA298" s="49">
        <v>3012126.12</v>
      </c>
      <c r="AB298" s="50">
        <v>287105.01</v>
      </c>
    </row>
    <row r="299" spans="1:28" ht="16.5" x14ac:dyDescent="0.25">
      <c r="A299" s="41">
        <v>118372</v>
      </c>
      <c r="B299" s="42" t="s">
        <v>320</v>
      </c>
      <c r="C299" s="43">
        <v>65</v>
      </c>
      <c r="D299" s="43" t="s">
        <v>362</v>
      </c>
      <c r="E299" s="43" t="s">
        <v>11926</v>
      </c>
      <c r="F299" s="44">
        <v>227</v>
      </c>
      <c r="G299" s="41">
        <v>118372</v>
      </c>
      <c r="H299" s="43" t="s">
        <v>593</v>
      </c>
      <c r="I299" s="43" t="s">
        <v>10148</v>
      </c>
      <c r="J299" s="43" t="s">
        <v>594</v>
      </c>
      <c r="K299" s="51">
        <v>43257</v>
      </c>
      <c r="L299" s="51">
        <v>43684</v>
      </c>
      <c r="M299" s="45">
        <f t="shared" ref="M299:M362" si="7">S299/(S299+T299+U299)</f>
        <v>0.8500000084632332</v>
      </c>
      <c r="N299" s="55" t="s">
        <v>56</v>
      </c>
      <c r="O299" s="46" t="s">
        <v>595</v>
      </c>
      <c r="P299" s="46" t="s">
        <v>596</v>
      </c>
      <c r="Q299" s="43" t="s">
        <v>576</v>
      </c>
      <c r="R299" s="111">
        <v>106</v>
      </c>
      <c r="S299" s="47">
        <v>3063250.15</v>
      </c>
      <c r="T299" s="47">
        <v>468496.04</v>
      </c>
      <c r="U299" s="47">
        <v>72077.48</v>
      </c>
      <c r="V299" s="47">
        <v>0</v>
      </c>
      <c r="W299" s="47">
        <v>0</v>
      </c>
      <c r="X299" s="47">
        <v>3603823.67</v>
      </c>
      <c r="Y299" s="48" t="s">
        <v>35</v>
      </c>
      <c r="Z299" s="43" t="s">
        <v>597</v>
      </c>
      <c r="AA299" s="49">
        <v>2929632.8400000003</v>
      </c>
      <c r="AB299" s="50">
        <v>448061.49</v>
      </c>
    </row>
    <row r="300" spans="1:28" ht="16.5" x14ac:dyDescent="0.25">
      <c r="A300" s="41">
        <v>120317</v>
      </c>
      <c r="B300" s="42" t="s">
        <v>320</v>
      </c>
      <c r="C300" s="43">
        <v>66</v>
      </c>
      <c r="D300" s="43" t="s">
        <v>362</v>
      </c>
      <c r="E300" s="43" t="s">
        <v>11927</v>
      </c>
      <c r="F300" s="44">
        <v>298</v>
      </c>
      <c r="G300" s="41">
        <v>120317</v>
      </c>
      <c r="H300" s="43" t="s">
        <v>8593</v>
      </c>
      <c r="I300" s="43" t="s">
        <v>10149</v>
      </c>
      <c r="J300" s="43" t="s">
        <v>598</v>
      </c>
      <c r="K300" s="51">
        <v>43279</v>
      </c>
      <c r="L300" s="51">
        <v>43826</v>
      </c>
      <c r="M300" s="45">
        <f t="shared" si="7"/>
        <v>0.84999999623101796</v>
      </c>
      <c r="N300" s="55" t="s">
        <v>599</v>
      </c>
      <c r="O300" s="46" t="s">
        <v>600</v>
      </c>
      <c r="P300" s="46" t="s">
        <v>601</v>
      </c>
      <c r="Q300" s="43" t="s">
        <v>602</v>
      </c>
      <c r="R300" s="111">
        <v>106</v>
      </c>
      <c r="S300" s="47">
        <v>4736026.8</v>
      </c>
      <c r="T300" s="47">
        <v>792954.24</v>
      </c>
      <c r="U300" s="47">
        <v>42815.22</v>
      </c>
      <c r="V300" s="47">
        <v>0</v>
      </c>
      <c r="W300" s="47">
        <v>0</v>
      </c>
      <c r="X300" s="47">
        <v>5571796.2599999998</v>
      </c>
      <c r="Y300" s="48" t="s">
        <v>35</v>
      </c>
      <c r="Z300" s="43" t="s">
        <v>603</v>
      </c>
      <c r="AA300" s="49">
        <v>4015744.6299999994</v>
      </c>
      <c r="AB300" s="50">
        <v>677329.59</v>
      </c>
    </row>
    <row r="301" spans="1:28" ht="16.5" x14ac:dyDescent="0.25">
      <c r="A301" s="41">
        <v>120406</v>
      </c>
      <c r="B301" s="42" t="s">
        <v>320</v>
      </c>
      <c r="C301" s="43">
        <v>67</v>
      </c>
      <c r="D301" s="43" t="s">
        <v>362</v>
      </c>
      <c r="E301" s="43" t="s">
        <v>11927</v>
      </c>
      <c r="F301" s="44">
        <v>298</v>
      </c>
      <c r="G301" s="41">
        <v>120406</v>
      </c>
      <c r="H301" s="43" t="s">
        <v>8594</v>
      </c>
      <c r="I301" s="43" t="s">
        <v>10150</v>
      </c>
      <c r="J301" s="43" t="s">
        <v>604</v>
      </c>
      <c r="K301" s="51">
        <v>43280</v>
      </c>
      <c r="L301" s="51">
        <v>43827</v>
      </c>
      <c r="M301" s="45">
        <f t="shared" si="7"/>
        <v>0.83428027289081386</v>
      </c>
      <c r="N301" s="55" t="s">
        <v>56</v>
      </c>
      <c r="O301" s="46" t="s">
        <v>605</v>
      </c>
      <c r="P301" s="46" t="s">
        <v>606</v>
      </c>
      <c r="Q301" s="43" t="s">
        <v>607</v>
      </c>
      <c r="R301" s="111">
        <v>106</v>
      </c>
      <c r="S301" s="47">
        <v>2857711.26</v>
      </c>
      <c r="T301" s="47">
        <v>504301.97</v>
      </c>
      <c r="U301" s="47">
        <v>63347.95</v>
      </c>
      <c r="V301" s="47">
        <v>0</v>
      </c>
      <c r="W301" s="47">
        <v>0</v>
      </c>
      <c r="X301" s="47">
        <v>3425361.18</v>
      </c>
      <c r="Y301" s="48" t="s">
        <v>35</v>
      </c>
      <c r="Z301" s="43" t="s">
        <v>608</v>
      </c>
      <c r="AA301" s="49">
        <v>2176247.4500000007</v>
      </c>
      <c r="AB301" s="50">
        <v>373226.06000000006</v>
      </c>
    </row>
    <row r="302" spans="1:28" ht="16.5" x14ac:dyDescent="0.25">
      <c r="A302" s="41">
        <v>120422</v>
      </c>
      <c r="B302" s="42" t="s">
        <v>320</v>
      </c>
      <c r="C302" s="43">
        <v>68</v>
      </c>
      <c r="D302" s="43" t="s">
        <v>362</v>
      </c>
      <c r="E302" s="43" t="s">
        <v>11927</v>
      </c>
      <c r="F302" s="44">
        <v>298</v>
      </c>
      <c r="G302" s="41">
        <v>120422</v>
      </c>
      <c r="H302" s="43" t="s">
        <v>609</v>
      </c>
      <c r="I302" s="43" t="s">
        <v>10151</v>
      </c>
      <c r="J302" s="43" t="s">
        <v>610</v>
      </c>
      <c r="K302" s="51">
        <v>43283</v>
      </c>
      <c r="L302" s="51">
        <v>43830</v>
      </c>
      <c r="M302" s="45">
        <f t="shared" si="7"/>
        <v>0.83305292701630052</v>
      </c>
      <c r="N302" s="55" t="s">
        <v>56</v>
      </c>
      <c r="O302" s="46" t="s">
        <v>611</v>
      </c>
      <c r="P302" s="46" t="s">
        <v>612</v>
      </c>
      <c r="Q302" s="43" t="s">
        <v>613</v>
      </c>
      <c r="R302" s="111">
        <v>106</v>
      </c>
      <c r="S302" s="47">
        <v>2926111.71</v>
      </c>
      <c r="T302" s="47">
        <v>516372.65</v>
      </c>
      <c r="U302" s="47">
        <v>70031.61</v>
      </c>
      <c r="V302" s="47">
        <v>0</v>
      </c>
      <c r="W302" s="47">
        <v>3515</v>
      </c>
      <c r="X302" s="47">
        <v>3516030.97</v>
      </c>
      <c r="Y302" s="48" t="s">
        <v>35</v>
      </c>
      <c r="Z302" s="43" t="s">
        <v>614</v>
      </c>
      <c r="AA302" s="49">
        <v>1546334.4300000002</v>
      </c>
      <c r="AB302" s="50">
        <v>272882.55</v>
      </c>
    </row>
    <row r="303" spans="1:28" ht="16.5" x14ac:dyDescent="0.25">
      <c r="A303" s="41">
        <v>121109</v>
      </c>
      <c r="B303" s="42" t="s">
        <v>320</v>
      </c>
      <c r="C303" s="43">
        <v>69</v>
      </c>
      <c r="D303" s="43" t="s">
        <v>362</v>
      </c>
      <c r="E303" s="43" t="s">
        <v>11927</v>
      </c>
      <c r="F303" s="44">
        <v>298</v>
      </c>
      <c r="G303" s="41">
        <v>121109</v>
      </c>
      <c r="H303" s="43" t="s">
        <v>8595</v>
      </c>
      <c r="I303" s="43" t="s">
        <v>10152</v>
      </c>
      <c r="J303" s="43" t="s">
        <v>615</v>
      </c>
      <c r="K303" s="51">
        <v>43283</v>
      </c>
      <c r="L303" s="51">
        <v>43830</v>
      </c>
      <c r="M303" s="45">
        <f t="shared" si="7"/>
        <v>0.81239439707391703</v>
      </c>
      <c r="N303" s="55" t="s">
        <v>56</v>
      </c>
      <c r="O303" s="46" t="s">
        <v>616</v>
      </c>
      <c r="P303" s="46" t="s">
        <v>617</v>
      </c>
      <c r="Q303" s="43" t="s">
        <v>618</v>
      </c>
      <c r="R303" s="111">
        <v>106</v>
      </c>
      <c r="S303" s="47">
        <v>4438610.3600000003</v>
      </c>
      <c r="T303" s="47">
        <v>783284.18</v>
      </c>
      <c r="U303" s="47">
        <v>241720.64</v>
      </c>
      <c r="V303" s="47">
        <v>0</v>
      </c>
      <c r="W303" s="47">
        <v>0</v>
      </c>
      <c r="X303" s="47">
        <v>5463615.1799999997</v>
      </c>
      <c r="Y303" s="48" t="s">
        <v>35</v>
      </c>
      <c r="Z303" s="43" t="s">
        <v>619</v>
      </c>
      <c r="AA303" s="49">
        <v>3521648.6399999992</v>
      </c>
      <c r="AB303" s="50">
        <v>621467.40999999992</v>
      </c>
    </row>
    <row r="304" spans="1:28" ht="16.5" x14ac:dyDescent="0.25">
      <c r="A304" s="41">
        <v>121555</v>
      </c>
      <c r="B304" s="42" t="s">
        <v>320</v>
      </c>
      <c r="C304" s="43">
        <v>70</v>
      </c>
      <c r="D304" s="43" t="s">
        <v>362</v>
      </c>
      <c r="E304" s="43" t="s">
        <v>11927</v>
      </c>
      <c r="F304" s="44">
        <v>298</v>
      </c>
      <c r="G304" s="41">
        <v>121555</v>
      </c>
      <c r="H304" s="43" t="s">
        <v>8596</v>
      </c>
      <c r="I304" s="43" t="s">
        <v>10153</v>
      </c>
      <c r="J304" s="43" t="s">
        <v>620</v>
      </c>
      <c r="K304" s="51">
        <v>43279</v>
      </c>
      <c r="L304" s="51">
        <v>43826</v>
      </c>
      <c r="M304" s="45">
        <f t="shared" si="7"/>
        <v>0.80749999157592656</v>
      </c>
      <c r="N304" s="55" t="s">
        <v>56</v>
      </c>
      <c r="O304" s="46" t="s">
        <v>621</v>
      </c>
      <c r="P304" s="46" t="s">
        <v>622</v>
      </c>
      <c r="Q304" s="43" t="s">
        <v>417</v>
      </c>
      <c r="R304" s="111">
        <v>106</v>
      </c>
      <c r="S304" s="47">
        <v>3505941.94</v>
      </c>
      <c r="T304" s="47">
        <v>618695.64</v>
      </c>
      <c r="U304" s="47">
        <v>217086.23</v>
      </c>
      <c r="V304" s="47">
        <v>0</v>
      </c>
      <c r="W304" s="47">
        <v>0</v>
      </c>
      <c r="X304" s="47">
        <v>4341723.8099999996</v>
      </c>
      <c r="Y304" s="48" t="s">
        <v>35</v>
      </c>
      <c r="Z304" s="43" t="s">
        <v>623</v>
      </c>
      <c r="AA304" s="49">
        <v>3305694.2799999993</v>
      </c>
      <c r="AB304" s="50">
        <v>583346.04999999993</v>
      </c>
    </row>
    <row r="305" spans="1:28" ht="16.5" x14ac:dyDescent="0.25">
      <c r="A305" s="52">
        <v>121595</v>
      </c>
      <c r="B305" s="42" t="s">
        <v>320</v>
      </c>
      <c r="C305" s="43">
        <v>71</v>
      </c>
      <c r="D305" s="43" t="s">
        <v>362</v>
      </c>
      <c r="E305" s="43" t="s">
        <v>11927</v>
      </c>
      <c r="F305" s="44">
        <v>298</v>
      </c>
      <c r="G305" s="52">
        <v>121595</v>
      </c>
      <c r="H305" s="43" t="s">
        <v>8597</v>
      </c>
      <c r="I305" s="43" t="s">
        <v>10154</v>
      </c>
      <c r="J305" s="43" t="s">
        <v>624</v>
      </c>
      <c r="K305" s="51">
        <v>43283</v>
      </c>
      <c r="L305" s="51">
        <v>44655</v>
      </c>
      <c r="M305" s="45">
        <f t="shared" si="7"/>
        <v>0.8206978543690665</v>
      </c>
      <c r="N305" s="55" t="s">
        <v>56</v>
      </c>
      <c r="O305" s="46" t="s">
        <v>625</v>
      </c>
      <c r="P305" s="46" t="s">
        <v>626</v>
      </c>
      <c r="Q305" s="43" t="s">
        <v>403</v>
      </c>
      <c r="R305" s="111">
        <v>106</v>
      </c>
      <c r="S305" s="47">
        <v>3285784.56</v>
      </c>
      <c r="T305" s="47">
        <v>579844.31000000006</v>
      </c>
      <c r="U305" s="47">
        <v>138018.20000000001</v>
      </c>
      <c r="V305" s="47">
        <v>0</v>
      </c>
      <c r="W305" s="47">
        <v>0</v>
      </c>
      <c r="X305" s="47">
        <v>4003647.07</v>
      </c>
      <c r="Y305" s="48" t="s">
        <v>45</v>
      </c>
      <c r="Z305" s="43" t="s">
        <v>8295</v>
      </c>
      <c r="AA305" s="49">
        <v>825067.37999999989</v>
      </c>
      <c r="AB305" s="50">
        <v>108124.44</v>
      </c>
    </row>
    <row r="306" spans="1:28" ht="16.5" x14ac:dyDescent="0.25">
      <c r="A306" s="52">
        <v>121641</v>
      </c>
      <c r="B306" s="42" t="s">
        <v>320</v>
      </c>
      <c r="C306" s="43">
        <v>72</v>
      </c>
      <c r="D306" s="43" t="s">
        <v>362</v>
      </c>
      <c r="E306" s="43" t="s">
        <v>11927</v>
      </c>
      <c r="F306" s="44">
        <v>298</v>
      </c>
      <c r="G306" s="52">
        <v>121641</v>
      </c>
      <c r="H306" s="43" t="s">
        <v>8598</v>
      </c>
      <c r="I306" s="43" t="s">
        <v>10155</v>
      </c>
      <c r="J306" s="43" t="s">
        <v>627</v>
      </c>
      <c r="K306" s="51">
        <v>43283</v>
      </c>
      <c r="L306" s="51">
        <v>43830</v>
      </c>
      <c r="M306" s="45">
        <f t="shared" si="7"/>
        <v>0.84157377878111883</v>
      </c>
      <c r="N306" s="55" t="s">
        <v>56</v>
      </c>
      <c r="O306" s="46" t="s">
        <v>628</v>
      </c>
      <c r="P306" s="46" t="s">
        <v>629</v>
      </c>
      <c r="Q306" s="43" t="s">
        <v>630</v>
      </c>
      <c r="R306" s="111">
        <v>106</v>
      </c>
      <c r="S306" s="47">
        <v>4682804.66</v>
      </c>
      <c r="T306" s="47">
        <v>826377.29</v>
      </c>
      <c r="U306" s="47">
        <v>55160.45</v>
      </c>
      <c r="V306" s="47">
        <v>0</v>
      </c>
      <c r="W306" s="47">
        <v>0</v>
      </c>
      <c r="X306" s="47">
        <v>5564342.4000000004</v>
      </c>
      <c r="Y306" s="48" t="s">
        <v>35</v>
      </c>
      <c r="Z306" s="43" t="s">
        <v>631</v>
      </c>
      <c r="AA306" s="49">
        <v>4025410.9800000014</v>
      </c>
      <c r="AB306" s="50">
        <v>710366.57999999984</v>
      </c>
    </row>
    <row r="307" spans="1:28" ht="16.5" x14ac:dyDescent="0.25">
      <c r="A307" s="52">
        <v>121652</v>
      </c>
      <c r="B307" s="42" t="s">
        <v>320</v>
      </c>
      <c r="C307" s="43">
        <v>73</v>
      </c>
      <c r="D307" s="43" t="s">
        <v>362</v>
      </c>
      <c r="E307" s="43" t="s">
        <v>11927</v>
      </c>
      <c r="F307" s="44">
        <v>298</v>
      </c>
      <c r="G307" s="52">
        <v>121652</v>
      </c>
      <c r="H307" s="43" t="s">
        <v>8599</v>
      </c>
      <c r="I307" s="43" t="s">
        <v>10156</v>
      </c>
      <c r="J307" s="43" t="s">
        <v>632</v>
      </c>
      <c r="K307" s="51">
        <v>43283</v>
      </c>
      <c r="L307" s="51">
        <v>44046</v>
      </c>
      <c r="M307" s="45">
        <f t="shared" si="7"/>
        <v>0.85000000236859263</v>
      </c>
      <c r="N307" s="55" t="s">
        <v>56</v>
      </c>
      <c r="O307" s="46" t="s">
        <v>621</v>
      </c>
      <c r="P307" s="46" t="s">
        <v>622</v>
      </c>
      <c r="Q307" s="43" t="s">
        <v>633</v>
      </c>
      <c r="R307" s="111">
        <v>106</v>
      </c>
      <c r="S307" s="47">
        <v>3050334.65</v>
      </c>
      <c r="T307" s="47">
        <v>538294.34</v>
      </c>
      <c r="U307" s="47">
        <v>0</v>
      </c>
      <c r="V307" s="47">
        <v>0</v>
      </c>
      <c r="W307" s="47">
        <v>0</v>
      </c>
      <c r="X307" s="47">
        <v>3588628.99</v>
      </c>
      <c r="Y307" s="48" t="s">
        <v>35</v>
      </c>
      <c r="Z307" s="43" t="s">
        <v>634</v>
      </c>
      <c r="AA307" s="49">
        <v>2589218.2099999995</v>
      </c>
      <c r="AB307" s="50">
        <v>456920.86</v>
      </c>
    </row>
    <row r="308" spans="1:28" ht="16.5" x14ac:dyDescent="0.25">
      <c r="A308" s="52">
        <v>121705</v>
      </c>
      <c r="B308" s="42" t="s">
        <v>320</v>
      </c>
      <c r="C308" s="43">
        <v>74</v>
      </c>
      <c r="D308" s="43" t="s">
        <v>362</v>
      </c>
      <c r="E308" s="43" t="s">
        <v>11927</v>
      </c>
      <c r="F308" s="44">
        <v>298</v>
      </c>
      <c r="G308" s="52">
        <v>121705</v>
      </c>
      <c r="H308" s="43" t="s">
        <v>635</v>
      </c>
      <c r="I308" s="43" t="s">
        <v>10157</v>
      </c>
      <c r="J308" s="43" t="s">
        <v>636</v>
      </c>
      <c r="K308" s="51">
        <v>43280</v>
      </c>
      <c r="L308" s="51">
        <v>44629</v>
      </c>
      <c r="M308" s="45">
        <f t="shared" si="7"/>
        <v>0.83674643312087371</v>
      </c>
      <c r="N308" s="55" t="s">
        <v>637</v>
      </c>
      <c r="O308" s="46" t="s">
        <v>638</v>
      </c>
      <c r="P308" s="46" t="s">
        <v>639</v>
      </c>
      <c r="Q308" s="43" t="s">
        <v>640</v>
      </c>
      <c r="R308" s="111">
        <v>106</v>
      </c>
      <c r="S308" s="47">
        <v>4432019.1900000004</v>
      </c>
      <c r="T308" s="47">
        <v>738063.64</v>
      </c>
      <c r="U308" s="47">
        <v>126646.28</v>
      </c>
      <c r="V308" s="47">
        <v>0</v>
      </c>
      <c r="W308" s="47">
        <v>87944.85</v>
      </c>
      <c r="X308" s="54">
        <v>5384673.96</v>
      </c>
      <c r="Y308" s="48" t="s">
        <v>45</v>
      </c>
      <c r="Z308" s="43" t="s">
        <v>9524</v>
      </c>
      <c r="AA308" s="49">
        <v>3302040.3400000003</v>
      </c>
      <c r="AB308" s="50">
        <v>468104.95999999996</v>
      </c>
    </row>
    <row r="309" spans="1:28" ht="16.5" x14ac:dyDescent="0.25">
      <c r="A309" s="52">
        <v>120882</v>
      </c>
      <c r="B309" s="42" t="s">
        <v>320</v>
      </c>
      <c r="C309" s="43">
        <v>75</v>
      </c>
      <c r="D309" s="43" t="s">
        <v>362</v>
      </c>
      <c r="E309" s="43" t="s">
        <v>11927</v>
      </c>
      <c r="F309" s="44">
        <v>298</v>
      </c>
      <c r="G309" s="52">
        <v>120882</v>
      </c>
      <c r="H309" s="43" t="s">
        <v>641</v>
      </c>
      <c r="I309" s="43" t="s">
        <v>10158</v>
      </c>
      <c r="J309" s="43" t="s">
        <v>642</v>
      </c>
      <c r="K309" s="51">
        <v>43287</v>
      </c>
      <c r="L309" s="51">
        <v>43835</v>
      </c>
      <c r="M309" s="45">
        <f t="shared" si="7"/>
        <v>0.85000000270885279</v>
      </c>
      <c r="N309" s="55" t="s">
        <v>56</v>
      </c>
      <c r="O309" s="46" t="s">
        <v>595</v>
      </c>
      <c r="P309" s="46" t="s">
        <v>643</v>
      </c>
      <c r="Q309" s="43" t="s">
        <v>644</v>
      </c>
      <c r="R309" s="111">
        <v>106</v>
      </c>
      <c r="S309" s="47">
        <v>4706789.59</v>
      </c>
      <c r="T309" s="47">
        <v>830609.91</v>
      </c>
      <c r="U309" s="47">
        <v>0</v>
      </c>
      <c r="V309" s="47">
        <v>0</v>
      </c>
      <c r="W309" s="47">
        <v>0</v>
      </c>
      <c r="X309" s="47">
        <v>5537399.5</v>
      </c>
      <c r="Y309" s="48" t="s">
        <v>35</v>
      </c>
      <c r="Z309" s="43" t="s">
        <v>645</v>
      </c>
      <c r="AA309" s="49">
        <v>3474707.52</v>
      </c>
      <c r="AB309" s="50">
        <v>613152.60000000009</v>
      </c>
    </row>
    <row r="310" spans="1:28" ht="16.5" x14ac:dyDescent="0.25">
      <c r="A310" s="52">
        <v>121325</v>
      </c>
      <c r="B310" s="42" t="s">
        <v>320</v>
      </c>
      <c r="C310" s="43">
        <v>76</v>
      </c>
      <c r="D310" s="43" t="s">
        <v>362</v>
      </c>
      <c r="E310" s="43" t="s">
        <v>11927</v>
      </c>
      <c r="F310" s="44">
        <v>298</v>
      </c>
      <c r="G310" s="52">
        <v>121325</v>
      </c>
      <c r="H310" s="43" t="s">
        <v>646</v>
      </c>
      <c r="I310" s="43" t="s">
        <v>10159</v>
      </c>
      <c r="J310" s="43" t="s">
        <v>647</v>
      </c>
      <c r="K310" s="51">
        <v>43308</v>
      </c>
      <c r="L310" s="51">
        <v>44099</v>
      </c>
      <c r="M310" s="45">
        <f t="shared" si="7"/>
        <v>0.83197070635300574</v>
      </c>
      <c r="N310" s="15" t="s">
        <v>56</v>
      </c>
      <c r="O310" s="15" t="s">
        <v>648</v>
      </c>
      <c r="P310" s="16" t="s">
        <v>649</v>
      </c>
      <c r="Q310" s="43" t="s">
        <v>650</v>
      </c>
      <c r="R310" s="111">
        <v>106</v>
      </c>
      <c r="S310" s="47">
        <v>4349634.12</v>
      </c>
      <c r="T310" s="47">
        <v>767582.48</v>
      </c>
      <c r="U310" s="47">
        <v>110893.1</v>
      </c>
      <c r="V310" s="47">
        <v>0</v>
      </c>
      <c r="W310" s="47">
        <v>0</v>
      </c>
      <c r="X310" s="47">
        <v>5228109.7</v>
      </c>
      <c r="Y310" s="48" t="s">
        <v>35</v>
      </c>
      <c r="Z310" s="43" t="s">
        <v>651</v>
      </c>
      <c r="AA310" s="49">
        <v>3270270.1500000008</v>
      </c>
      <c r="AB310" s="50">
        <v>552172.38000000012</v>
      </c>
    </row>
    <row r="311" spans="1:28" ht="16.5" x14ac:dyDescent="0.25">
      <c r="A311" s="52">
        <v>123298</v>
      </c>
      <c r="B311" s="42" t="s">
        <v>320</v>
      </c>
      <c r="C311" s="43">
        <v>77</v>
      </c>
      <c r="D311" s="43" t="s">
        <v>339</v>
      </c>
      <c r="E311" s="43" t="s">
        <v>11924</v>
      </c>
      <c r="F311" s="44">
        <v>390</v>
      </c>
      <c r="G311" s="52">
        <v>123298</v>
      </c>
      <c r="H311" s="43" t="s">
        <v>652</v>
      </c>
      <c r="I311" s="43" t="s">
        <v>10160</v>
      </c>
      <c r="J311" s="43" t="s">
        <v>653</v>
      </c>
      <c r="K311" s="51">
        <v>43363</v>
      </c>
      <c r="L311" s="51">
        <v>44458</v>
      </c>
      <c r="M311" s="45">
        <f t="shared" si="7"/>
        <v>0.95000000430232723</v>
      </c>
      <c r="N311" s="46" t="s">
        <v>56</v>
      </c>
      <c r="O311" s="15" t="s">
        <v>648</v>
      </c>
      <c r="P311" s="46" t="s">
        <v>654</v>
      </c>
      <c r="Q311" s="43" t="s">
        <v>543</v>
      </c>
      <c r="R311" s="111">
        <v>110</v>
      </c>
      <c r="S311" s="47">
        <v>552026.81000000006</v>
      </c>
      <c r="T311" s="47">
        <v>29054.04</v>
      </c>
      <c r="U311" s="47">
        <v>0</v>
      </c>
      <c r="V311" s="47">
        <v>0</v>
      </c>
      <c r="W311" s="47">
        <v>0</v>
      </c>
      <c r="X311" s="47">
        <v>581080.85</v>
      </c>
      <c r="Y311" s="48" t="s">
        <v>35</v>
      </c>
      <c r="Z311" s="43" t="s">
        <v>655</v>
      </c>
      <c r="AA311" s="49">
        <v>509600.69999999995</v>
      </c>
      <c r="AB311" s="50">
        <v>26821.08</v>
      </c>
    </row>
    <row r="312" spans="1:28" ht="16.5" x14ac:dyDescent="0.25">
      <c r="A312" s="41">
        <v>123303</v>
      </c>
      <c r="B312" s="42" t="s">
        <v>320</v>
      </c>
      <c r="C312" s="43">
        <v>78</v>
      </c>
      <c r="D312" s="43" t="s">
        <v>339</v>
      </c>
      <c r="E312" s="43" t="s">
        <v>11924</v>
      </c>
      <c r="F312" s="44">
        <v>390</v>
      </c>
      <c r="G312" s="41">
        <v>123303</v>
      </c>
      <c r="H312" s="43" t="s">
        <v>656</v>
      </c>
      <c r="I312" s="43" t="s">
        <v>10161</v>
      </c>
      <c r="J312" s="43" t="s">
        <v>657</v>
      </c>
      <c r="K312" s="51">
        <v>43368</v>
      </c>
      <c r="L312" s="51">
        <v>45230</v>
      </c>
      <c r="M312" s="45">
        <f t="shared" si="7"/>
        <v>0.95000001232315401</v>
      </c>
      <c r="N312" s="46" t="s">
        <v>56</v>
      </c>
      <c r="O312" s="46" t="s">
        <v>658</v>
      </c>
      <c r="P312" s="46" t="s">
        <v>659</v>
      </c>
      <c r="Q312" s="43" t="s">
        <v>543</v>
      </c>
      <c r="R312" s="111">
        <v>110</v>
      </c>
      <c r="S312" s="47">
        <v>1657449.09</v>
      </c>
      <c r="T312" s="47">
        <v>87234.14</v>
      </c>
      <c r="U312" s="47">
        <v>0</v>
      </c>
      <c r="V312" s="47">
        <v>0</v>
      </c>
      <c r="W312" s="47">
        <v>0</v>
      </c>
      <c r="X312" s="47">
        <v>1744683.23</v>
      </c>
      <c r="Y312" s="48" t="s">
        <v>45</v>
      </c>
      <c r="Z312" s="43" t="s">
        <v>660</v>
      </c>
      <c r="AA312" s="49">
        <v>1032405.2999999999</v>
      </c>
      <c r="AB312" s="50">
        <v>45126.16</v>
      </c>
    </row>
    <row r="313" spans="1:28" ht="16.5" x14ac:dyDescent="0.25">
      <c r="A313" s="41">
        <v>123528</v>
      </c>
      <c r="B313" s="42" t="s">
        <v>320</v>
      </c>
      <c r="C313" s="43">
        <v>79</v>
      </c>
      <c r="D313" s="43" t="s">
        <v>339</v>
      </c>
      <c r="E313" s="43" t="s">
        <v>11924</v>
      </c>
      <c r="F313" s="44">
        <v>390</v>
      </c>
      <c r="G313" s="41">
        <v>123528</v>
      </c>
      <c r="H313" s="43" t="s">
        <v>8600</v>
      </c>
      <c r="I313" s="43" t="s">
        <v>10162</v>
      </c>
      <c r="J313" s="17" t="s">
        <v>661</v>
      </c>
      <c r="K313" s="51">
        <v>43378</v>
      </c>
      <c r="L313" s="51">
        <v>45203</v>
      </c>
      <c r="M313" s="45">
        <f t="shared" si="7"/>
        <v>0.95000001795336642</v>
      </c>
      <c r="N313" s="46" t="s">
        <v>56</v>
      </c>
      <c r="O313" s="46" t="s">
        <v>327</v>
      </c>
      <c r="P313" s="46" t="s">
        <v>662</v>
      </c>
      <c r="Q313" s="43" t="s">
        <v>543</v>
      </c>
      <c r="R313" s="111">
        <v>110</v>
      </c>
      <c r="S313" s="47">
        <v>1322871.7</v>
      </c>
      <c r="T313" s="47">
        <v>69624.800000000003</v>
      </c>
      <c r="U313" s="47">
        <v>0</v>
      </c>
      <c r="V313" s="47">
        <v>0</v>
      </c>
      <c r="W313" s="47">
        <v>1140</v>
      </c>
      <c r="X313" s="47">
        <v>1393636.5</v>
      </c>
      <c r="Y313" s="48" t="s">
        <v>45</v>
      </c>
      <c r="Z313" s="43" t="s">
        <v>663</v>
      </c>
      <c r="AA313" s="49">
        <v>733437.55999999994</v>
      </c>
      <c r="AB313" s="50">
        <v>38601.96</v>
      </c>
    </row>
    <row r="314" spans="1:28" s="136" customFormat="1" ht="16.5" x14ac:dyDescent="0.3">
      <c r="A314" s="121">
        <v>123254</v>
      </c>
      <c r="B314" s="122" t="s">
        <v>320</v>
      </c>
      <c r="C314" s="123">
        <v>80</v>
      </c>
      <c r="D314" s="123" t="s">
        <v>339</v>
      </c>
      <c r="E314" s="123" t="s">
        <v>11924</v>
      </c>
      <c r="F314" s="124">
        <v>390</v>
      </c>
      <c r="G314" s="121">
        <v>123254</v>
      </c>
      <c r="H314" s="123" t="s">
        <v>664</v>
      </c>
      <c r="I314" s="123" t="s">
        <v>10163</v>
      </c>
      <c r="J314" s="123" t="s">
        <v>665</v>
      </c>
      <c r="K314" s="126">
        <v>43391</v>
      </c>
      <c r="L314" s="126">
        <v>44974</v>
      </c>
      <c r="M314" s="127">
        <f t="shared" si="7"/>
        <v>0.95000000402418217</v>
      </c>
      <c r="N314" s="138" t="s">
        <v>56</v>
      </c>
      <c r="O314" s="128" t="s">
        <v>323</v>
      </c>
      <c r="P314" s="128" t="s">
        <v>344</v>
      </c>
      <c r="Q314" s="123" t="s">
        <v>543</v>
      </c>
      <c r="R314" s="129">
        <v>110</v>
      </c>
      <c r="S314" s="131">
        <v>590182.04</v>
      </c>
      <c r="T314" s="131">
        <v>31062.21</v>
      </c>
      <c r="U314" s="131">
        <v>0</v>
      </c>
      <c r="V314" s="131">
        <v>0</v>
      </c>
      <c r="W314" s="131">
        <v>253252.12</v>
      </c>
      <c r="X314" s="131">
        <v>874496.37</v>
      </c>
      <c r="Y314" s="132" t="s">
        <v>147</v>
      </c>
      <c r="Z314" s="123" t="s">
        <v>666</v>
      </c>
      <c r="AA314" s="134">
        <v>61947.74</v>
      </c>
      <c r="AB314" s="135">
        <v>52.26</v>
      </c>
    </row>
    <row r="315" spans="1:28" ht="16.5" x14ac:dyDescent="0.25">
      <c r="A315" s="41">
        <v>126248</v>
      </c>
      <c r="B315" s="42" t="s">
        <v>320</v>
      </c>
      <c r="C315" s="43">
        <v>81</v>
      </c>
      <c r="D315" s="43" t="s">
        <v>321</v>
      </c>
      <c r="E315" s="43" t="s">
        <v>11928</v>
      </c>
      <c r="F315" s="44">
        <v>449</v>
      </c>
      <c r="G315" s="41">
        <v>126248</v>
      </c>
      <c r="H315" s="43" t="s">
        <v>667</v>
      </c>
      <c r="I315" s="43" t="s">
        <v>10164</v>
      </c>
      <c r="J315" s="1" t="s">
        <v>668</v>
      </c>
      <c r="K315" s="51">
        <v>43507</v>
      </c>
      <c r="L315" s="51">
        <v>45026</v>
      </c>
      <c r="M315" s="45">
        <f t="shared" si="7"/>
        <v>0.85</v>
      </c>
      <c r="N315" s="46" t="s">
        <v>669</v>
      </c>
      <c r="O315" s="46" t="s">
        <v>670</v>
      </c>
      <c r="P315" s="46" t="s">
        <v>671</v>
      </c>
      <c r="Q315" s="43" t="s">
        <v>543</v>
      </c>
      <c r="R315" s="111">
        <v>113</v>
      </c>
      <c r="S315" s="47">
        <v>11285508.65</v>
      </c>
      <c r="T315" s="47">
        <v>1991560.35</v>
      </c>
      <c r="U315" s="47">
        <v>0</v>
      </c>
      <c r="V315" s="47">
        <v>0</v>
      </c>
      <c r="W315" s="47">
        <v>0</v>
      </c>
      <c r="X315" s="47">
        <v>13277069</v>
      </c>
      <c r="Y315" s="48" t="s">
        <v>45</v>
      </c>
      <c r="Z315" s="43" t="s">
        <v>8296</v>
      </c>
      <c r="AA315" s="49">
        <v>5141506.040000001</v>
      </c>
      <c r="AB315" s="50">
        <v>842801.25999999989</v>
      </c>
    </row>
    <row r="316" spans="1:28" ht="16.5" x14ac:dyDescent="0.25">
      <c r="A316" s="41">
        <v>128430</v>
      </c>
      <c r="B316" s="42" t="s">
        <v>320</v>
      </c>
      <c r="C316" s="43">
        <v>82</v>
      </c>
      <c r="D316" s="43" t="s">
        <v>321</v>
      </c>
      <c r="E316" s="43" t="s">
        <v>11928</v>
      </c>
      <c r="F316" s="44">
        <v>449</v>
      </c>
      <c r="G316" s="41">
        <v>128430</v>
      </c>
      <c r="H316" s="43" t="s">
        <v>672</v>
      </c>
      <c r="I316" s="43" t="s">
        <v>10164</v>
      </c>
      <c r="J316" s="1" t="s">
        <v>673</v>
      </c>
      <c r="K316" s="51">
        <v>43511</v>
      </c>
      <c r="L316" s="51">
        <v>45030</v>
      </c>
      <c r="M316" s="45">
        <f t="shared" si="7"/>
        <v>0.85</v>
      </c>
      <c r="N316" s="46" t="s">
        <v>674</v>
      </c>
      <c r="O316" s="46" t="s">
        <v>675</v>
      </c>
      <c r="P316" s="46" t="s">
        <v>671</v>
      </c>
      <c r="Q316" s="43" t="s">
        <v>543</v>
      </c>
      <c r="R316" s="111">
        <v>113</v>
      </c>
      <c r="S316" s="47">
        <v>11790690</v>
      </c>
      <c r="T316" s="47">
        <v>2080710</v>
      </c>
      <c r="U316" s="47">
        <v>0</v>
      </c>
      <c r="V316" s="47">
        <v>0</v>
      </c>
      <c r="W316" s="47">
        <v>0</v>
      </c>
      <c r="X316" s="47">
        <v>13871400</v>
      </c>
      <c r="Y316" s="48" t="s">
        <v>45</v>
      </c>
      <c r="Z316" s="43" t="s">
        <v>9142</v>
      </c>
      <c r="AA316" s="49">
        <v>4910554.6599999983</v>
      </c>
      <c r="AB316" s="50">
        <v>787756.4</v>
      </c>
    </row>
    <row r="317" spans="1:28" ht="16.5" x14ac:dyDescent="0.25">
      <c r="A317" s="41">
        <v>125759</v>
      </c>
      <c r="B317" s="42" t="s">
        <v>320</v>
      </c>
      <c r="C317" s="43">
        <v>83</v>
      </c>
      <c r="D317" s="43" t="s">
        <v>362</v>
      </c>
      <c r="E317" s="43" t="s">
        <v>11927</v>
      </c>
      <c r="F317" s="44">
        <v>410</v>
      </c>
      <c r="G317" s="41">
        <v>125759</v>
      </c>
      <c r="H317" s="43" t="s">
        <v>676</v>
      </c>
      <c r="I317" s="43" t="s">
        <v>10165</v>
      </c>
      <c r="J317" s="1" t="s">
        <v>677</v>
      </c>
      <c r="K317" s="51">
        <v>43511</v>
      </c>
      <c r="L317" s="51">
        <v>44196</v>
      </c>
      <c r="M317" s="45">
        <f t="shared" si="7"/>
        <v>0.8074999621928407</v>
      </c>
      <c r="N317" s="46" t="s">
        <v>56</v>
      </c>
      <c r="O317" s="46" t="s">
        <v>678</v>
      </c>
      <c r="P317" s="46" t="s">
        <v>679</v>
      </c>
      <c r="Q317" s="43" t="s">
        <v>543</v>
      </c>
      <c r="R317" s="111">
        <v>110</v>
      </c>
      <c r="S317" s="47">
        <v>2585432.8199999998</v>
      </c>
      <c r="T317" s="47">
        <v>456252.71</v>
      </c>
      <c r="U317" s="47">
        <v>160089.01</v>
      </c>
      <c r="V317" s="47">
        <v>0</v>
      </c>
      <c r="W317" s="47">
        <v>0</v>
      </c>
      <c r="X317" s="47">
        <v>3201774.54</v>
      </c>
      <c r="Y317" s="48" t="s">
        <v>35</v>
      </c>
      <c r="Z317" s="43" t="s">
        <v>680</v>
      </c>
      <c r="AA317" s="49">
        <v>2514651.540000001</v>
      </c>
      <c r="AB317" s="50">
        <v>443762.04300000006</v>
      </c>
    </row>
    <row r="318" spans="1:28" ht="16.5" x14ac:dyDescent="0.25">
      <c r="A318" s="41">
        <v>126311</v>
      </c>
      <c r="B318" s="42" t="s">
        <v>320</v>
      </c>
      <c r="C318" s="43">
        <v>84</v>
      </c>
      <c r="D318" s="43" t="s">
        <v>362</v>
      </c>
      <c r="E318" s="43" t="s">
        <v>11927</v>
      </c>
      <c r="F318" s="44">
        <v>410</v>
      </c>
      <c r="G318" s="41">
        <v>126311</v>
      </c>
      <c r="H318" s="43" t="s">
        <v>681</v>
      </c>
      <c r="I318" s="43" t="s">
        <v>10166</v>
      </c>
      <c r="J318" s="17" t="s">
        <v>682</v>
      </c>
      <c r="K318" s="51">
        <v>43514</v>
      </c>
      <c r="L318" s="51">
        <v>44467</v>
      </c>
      <c r="M318" s="45">
        <f t="shared" si="7"/>
        <v>0.83030271062927996</v>
      </c>
      <c r="N318" s="46" t="s">
        <v>56</v>
      </c>
      <c r="O318" s="46" t="s">
        <v>678</v>
      </c>
      <c r="P318" s="46" t="s">
        <v>683</v>
      </c>
      <c r="Q318" s="43" t="s">
        <v>684</v>
      </c>
      <c r="R318" s="111">
        <v>110</v>
      </c>
      <c r="S318" s="47">
        <v>2106682.14</v>
      </c>
      <c r="T318" s="47">
        <v>371767.41</v>
      </c>
      <c r="U318" s="47">
        <v>58796.34</v>
      </c>
      <c r="V318" s="47">
        <v>0</v>
      </c>
      <c r="W318" s="47">
        <v>0</v>
      </c>
      <c r="X318" s="47">
        <v>2537245.89</v>
      </c>
      <c r="Y318" s="48" t="s">
        <v>35</v>
      </c>
      <c r="Z318" s="43" t="s">
        <v>7979</v>
      </c>
      <c r="AA318" s="49">
        <v>1826199.2699999993</v>
      </c>
      <c r="AB318" s="50">
        <v>315884.59999999998</v>
      </c>
    </row>
    <row r="319" spans="1:28" ht="16.5" x14ac:dyDescent="0.25">
      <c r="A319" s="41">
        <v>125895</v>
      </c>
      <c r="B319" s="42" t="s">
        <v>320</v>
      </c>
      <c r="C319" s="43">
        <v>85</v>
      </c>
      <c r="D319" s="43" t="s">
        <v>321</v>
      </c>
      <c r="E319" s="43" t="s">
        <v>11923</v>
      </c>
      <c r="F319" s="44">
        <v>400</v>
      </c>
      <c r="G319" s="41">
        <v>125895</v>
      </c>
      <c r="H319" s="43" t="s">
        <v>685</v>
      </c>
      <c r="I319" s="43" t="s">
        <v>10167</v>
      </c>
      <c r="J319" s="17" t="s">
        <v>686</v>
      </c>
      <c r="K319" s="51">
        <v>43509</v>
      </c>
      <c r="L319" s="51">
        <v>44693</v>
      </c>
      <c r="M319" s="45">
        <f t="shared" si="7"/>
        <v>0.85000000022362499</v>
      </c>
      <c r="N319" s="46" t="s">
        <v>56</v>
      </c>
      <c r="O319" s="15" t="s">
        <v>516</v>
      </c>
      <c r="P319" s="15" t="s">
        <v>687</v>
      </c>
      <c r="Q319" s="43" t="s">
        <v>688</v>
      </c>
      <c r="R319" s="111">
        <v>110</v>
      </c>
      <c r="S319" s="47">
        <v>11403019.640000001</v>
      </c>
      <c r="T319" s="47">
        <v>1955995.2</v>
      </c>
      <c r="U319" s="47">
        <v>56302.38</v>
      </c>
      <c r="V319" s="47">
        <v>0</v>
      </c>
      <c r="W319" s="47">
        <v>0</v>
      </c>
      <c r="X319" s="47">
        <v>13415317.220000001</v>
      </c>
      <c r="Y319" s="48" t="s">
        <v>45</v>
      </c>
      <c r="Z319" s="43" t="s">
        <v>9525</v>
      </c>
      <c r="AA319" s="49">
        <v>7364434.5399999991</v>
      </c>
      <c r="AB319" s="50">
        <v>1022792.8999999999</v>
      </c>
    </row>
    <row r="320" spans="1:28" ht="16.5" x14ac:dyDescent="0.25">
      <c r="A320" s="41">
        <v>125272</v>
      </c>
      <c r="B320" s="42" t="s">
        <v>320</v>
      </c>
      <c r="C320" s="43">
        <v>86</v>
      </c>
      <c r="D320" s="43" t="s">
        <v>321</v>
      </c>
      <c r="E320" s="43" t="s">
        <v>11923</v>
      </c>
      <c r="F320" s="44">
        <v>400</v>
      </c>
      <c r="G320" s="41">
        <v>125272</v>
      </c>
      <c r="H320" s="43" t="s">
        <v>689</v>
      </c>
      <c r="I320" s="43" t="s">
        <v>10168</v>
      </c>
      <c r="J320" s="17" t="s">
        <v>690</v>
      </c>
      <c r="K320" s="51">
        <v>43605</v>
      </c>
      <c r="L320" s="51">
        <v>44753</v>
      </c>
      <c r="M320" s="45">
        <f t="shared" si="7"/>
        <v>0.85000000043067103</v>
      </c>
      <c r="N320" s="46" t="s">
        <v>56</v>
      </c>
      <c r="O320" s="46" t="s">
        <v>323</v>
      </c>
      <c r="P320" s="46" t="s">
        <v>691</v>
      </c>
      <c r="Q320" s="43" t="s">
        <v>692</v>
      </c>
      <c r="R320" s="111">
        <v>110</v>
      </c>
      <c r="S320" s="47">
        <v>11841984.65</v>
      </c>
      <c r="T320" s="47">
        <v>2002297.36</v>
      </c>
      <c r="U320" s="47">
        <v>87464.63</v>
      </c>
      <c r="V320" s="47">
        <v>0</v>
      </c>
      <c r="W320" s="47">
        <v>0</v>
      </c>
      <c r="X320" s="47">
        <v>13931746.640000001</v>
      </c>
      <c r="Y320" s="48" t="s">
        <v>45</v>
      </c>
      <c r="Z320" s="43" t="s">
        <v>10029</v>
      </c>
      <c r="AA320" s="49">
        <v>2575712.04</v>
      </c>
      <c r="AB320" s="50">
        <v>326551.7</v>
      </c>
    </row>
    <row r="321" spans="1:28" ht="16.5" x14ac:dyDescent="0.25">
      <c r="A321" s="41">
        <v>125671</v>
      </c>
      <c r="B321" s="42" t="s">
        <v>320</v>
      </c>
      <c r="C321" s="43">
        <v>87</v>
      </c>
      <c r="D321" s="43" t="s">
        <v>321</v>
      </c>
      <c r="E321" s="43" t="s">
        <v>11923</v>
      </c>
      <c r="F321" s="44">
        <v>400</v>
      </c>
      <c r="G321" s="41">
        <v>125671</v>
      </c>
      <c r="H321" s="43" t="s">
        <v>693</v>
      </c>
      <c r="I321" s="43" t="s">
        <v>10169</v>
      </c>
      <c r="J321" s="17" t="s">
        <v>694</v>
      </c>
      <c r="K321" s="51">
        <v>43605</v>
      </c>
      <c r="L321" s="51">
        <v>44853</v>
      </c>
      <c r="M321" s="45">
        <f t="shared" si="7"/>
        <v>0.85000000352693572</v>
      </c>
      <c r="N321" s="46" t="s">
        <v>56</v>
      </c>
      <c r="O321" s="15" t="s">
        <v>516</v>
      </c>
      <c r="P321" s="46" t="s">
        <v>695</v>
      </c>
      <c r="Q321" s="43" t="s">
        <v>696</v>
      </c>
      <c r="R321" s="111">
        <v>110</v>
      </c>
      <c r="S321" s="47">
        <v>9760597.3599999994</v>
      </c>
      <c r="T321" s="47">
        <v>1516104.67</v>
      </c>
      <c r="U321" s="47">
        <v>206353.64</v>
      </c>
      <c r="V321" s="47">
        <v>0</v>
      </c>
      <c r="W321" s="47">
        <v>0</v>
      </c>
      <c r="X321" s="47">
        <v>11483055.67</v>
      </c>
      <c r="Y321" s="48" t="s">
        <v>45</v>
      </c>
      <c r="Z321" s="43" t="s">
        <v>12554</v>
      </c>
      <c r="AA321" s="49">
        <v>1932023.05</v>
      </c>
      <c r="AB321" s="50">
        <v>135158.51</v>
      </c>
    </row>
    <row r="322" spans="1:28" ht="16.5" x14ac:dyDescent="0.25">
      <c r="A322" s="41">
        <v>125672</v>
      </c>
      <c r="B322" s="42" t="s">
        <v>320</v>
      </c>
      <c r="C322" s="43">
        <v>88</v>
      </c>
      <c r="D322" s="43" t="s">
        <v>321</v>
      </c>
      <c r="E322" s="43" t="s">
        <v>11923</v>
      </c>
      <c r="F322" s="44">
        <v>400</v>
      </c>
      <c r="G322" s="41">
        <v>125672</v>
      </c>
      <c r="H322" s="43" t="s">
        <v>697</v>
      </c>
      <c r="I322" s="43" t="s">
        <v>10170</v>
      </c>
      <c r="J322" s="43" t="s">
        <v>698</v>
      </c>
      <c r="K322" s="51">
        <v>43605</v>
      </c>
      <c r="L322" s="51">
        <v>44853</v>
      </c>
      <c r="M322" s="45">
        <f t="shared" si="7"/>
        <v>0.850000004526833</v>
      </c>
      <c r="N322" s="46" t="s">
        <v>56</v>
      </c>
      <c r="O322" s="15" t="s">
        <v>516</v>
      </c>
      <c r="P322" s="46" t="s">
        <v>695</v>
      </c>
      <c r="Q322" s="43" t="s">
        <v>699</v>
      </c>
      <c r="R322" s="111">
        <v>110</v>
      </c>
      <c r="S322" s="47">
        <v>9857885.5500000007</v>
      </c>
      <c r="T322" s="47">
        <v>1542637.79</v>
      </c>
      <c r="U322" s="47">
        <v>196989.01</v>
      </c>
      <c r="V322" s="47">
        <v>0</v>
      </c>
      <c r="W322" s="47">
        <v>0</v>
      </c>
      <c r="X322" s="47">
        <v>11597512.35</v>
      </c>
      <c r="Y322" s="48" t="s">
        <v>45</v>
      </c>
      <c r="Z322" s="43" t="s">
        <v>12486</v>
      </c>
      <c r="AA322" s="49">
        <v>1832113.05</v>
      </c>
      <c r="AB322" s="50">
        <v>105538.90000000002</v>
      </c>
    </row>
    <row r="323" spans="1:28" ht="16.5" x14ac:dyDescent="0.25">
      <c r="A323" s="41">
        <v>126317</v>
      </c>
      <c r="B323" s="42" t="s">
        <v>320</v>
      </c>
      <c r="C323" s="43">
        <v>89</v>
      </c>
      <c r="D323" s="43" t="s">
        <v>321</v>
      </c>
      <c r="E323" s="43" t="s">
        <v>11929</v>
      </c>
      <c r="F323" s="44">
        <v>436</v>
      </c>
      <c r="G323" s="41">
        <v>126317</v>
      </c>
      <c r="H323" s="43" t="s">
        <v>700</v>
      </c>
      <c r="I323" s="43" t="s">
        <v>10171</v>
      </c>
      <c r="J323" s="43" t="s">
        <v>701</v>
      </c>
      <c r="K323" s="51">
        <v>43637</v>
      </c>
      <c r="L323" s="51">
        <v>44550</v>
      </c>
      <c r="M323" s="45">
        <f t="shared" si="7"/>
        <v>0.85000007018585155</v>
      </c>
      <c r="N323" s="46" t="s">
        <v>56</v>
      </c>
      <c r="O323" s="15" t="s">
        <v>57</v>
      </c>
      <c r="P323" s="46" t="s">
        <v>702</v>
      </c>
      <c r="Q323" s="43" t="s">
        <v>703</v>
      </c>
      <c r="R323" s="111">
        <v>106</v>
      </c>
      <c r="S323" s="47">
        <v>2258646.29</v>
      </c>
      <c r="T323" s="47">
        <v>369934.42</v>
      </c>
      <c r="U323" s="47">
        <v>28650</v>
      </c>
      <c r="V323" s="47">
        <v>0</v>
      </c>
      <c r="W323" s="47">
        <v>0</v>
      </c>
      <c r="X323" s="47">
        <v>2657230.71</v>
      </c>
      <c r="Y323" s="48" t="s">
        <v>35</v>
      </c>
      <c r="Z323" s="43" t="s">
        <v>704</v>
      </c>
      <c r="AA323" s="49">
        <v>2099122.9399999995</v>
      </c>
      <c r="AB323" s="50">
        <v>293400.68</v>
      </c>
    </row>
    <row r="324" spans="1:28" ht="16.5" x14ac:dyDescent="0.25">
      <c r="A324" s="41">
        <v>127480</v>
      </c>
      <c r="B324" s="42" t="s">
        <v>320</v>
      </c>
      <c r="C324" s="43">
        <v>90</v>
      </c>
      <c r="D324" s="43" t="s">
        <v>321</v>
      </c>
      <c r="E324" s="43" t="s">
        <v>11928</v>
      </c>
      <c r="F324" s="44">
        <v>449</v>
      </c>
      <c r="G324" s="41">
        <v>127480</v>
      </c>
      <c r="H324" s="43" t="s">
        <v>705</v>
      </c>
      <c r="I324" s="43" t="s">
        <v>10172</v>
      </c>
      <c r="J324" s="43" t="s">
        <v>706</v>
      </c>
      <c r="K324" s="51">
        <v>43634</v>
      </c>
      <c r="L324" s="51">
        <v>44973</v>
      </c>
      <c r="M324" s="45">
        <f t="shared" si="7"/>
        <v>0.8406928744379073</v>
      </c>
      <c r="N324" s="46" t="s">
        <v>56</v>
      </c>
      <c r="O324" s="16" t="s">
        <v>707</v>
      </c>
      <c r="P324" s="16" t="s">
        <v>707</v>
      </c>
      <c r="Q324" s="43" t="s">
        <v>708</v>
      </c>
      <c r="R324" s="111">
        <v>113</v>
      </c>
      <c r="S324" s="47">
        <v>11509775.289999999</v>
      </c>
      <c r="T324" s="47">
        <v>2024199.09</v>
      </c>
      <c r="U324" s="47">
        <v>156846.18</v>
      </c>
      <c r="V324" s="47">
        <v>0</v>
      </c>
      <c r="W324" s="47">
        <v>0</v>
      </c>
      <c r="X324" s="47">
        <v>13690820.560000001</v>
      </c>
      <c r="Y324" s="48" t="s">
        <v>45</v>
      </c>
      <c r="Z324" s="43" t="s">
        <v>9143</v>
      </c>
      <c r="AA324" s="49">
        <v>7793293.6399999997</v>
      </c>
      <c r="AB324" s="50">
        <v>1261334.1599999999</v>
      </c>
    </row>
    <row r="325" spans="1:28" ht="16.5" x14ac:dyDescent="0.25">
      <c r="A325" s="41">
        <v>128337</v>
      </c>
      <c r="B325" s="42" t="s">
        <v>320</v>
      </c>
      <c r="C325" s="43">
        <v>91</v>
      </c>
      <c r="D325" s="43" t="s">
        <v>321</v>
      </c>
      <c r="E325" s="43" t="s">
        <v>11928</v>
      </c>
      <c r="F325" s="44">
        <v>449</v>
      </c>
      <c r="G325" s="41">
        <v>128337</v>
      </c>
      <c r="H325" s="43" t="s">
        <v>709</v>
      </c>
      <c r="I325" s="43" t="s">
        <v>10173</v>
      </c>
      <c r="J325" s="17" t="s">
        <v>710</v>
      </c>
      <c r="K325" s="51">
        <v>43634</v>
      </c>
      <c r="L325" s="51">
        <v>44974</v>
      </c>
      <c r="M325" s="45">
        <f t="shared" si="7"/>
        <v>0.83972883985164504</v>
      </c>
      <c r="N325" s="46" t="s">
        <v>56</v>
      </c>
      <c r="O325" s="16" t="s">
        <v>711</v>
      </c>
      <c r="P325" s="46" t="s">
        <v>711</v>
      </c>
      <c r="Q325" s="43" t="s">
        <v>712</v>
      </c>
      <c r="R325" s="111">
        <v>113</v>
      </c>
      <c r="S325" s="47">
        <v>11456342.82</v>
      </c>
      <c r="T325" s="47">
        <v>2021707.57</v>
      </c>
      <c r="U325" s="47">
        <v>164857.03</v>
      </c>
      <c r="V325" s="47">
        <v>0</v>
      </c>
      <c r="W325" s="47">
        <v>0</v>
      </c>
      <c r="X325" s="47">
        <v>13642907.42</v>
      </c>
      <c r="Y325" s="48" t="s">
        <v>45</v>
      </c>
      <c r="Z325" s="43" t="s">
        <v>9777</v>
      </c>
      <c r="AA325" s="49">
        <v>8691853.7200000007</v>
      </c>
      <c r="AB325" s="50">
        <v>1488413.1199999999</v>
      </c>
    </row>
    <row r="326" spans="1:28" ht="16.5" x14ac:dyDescent="0.25">
      <c r="A326" s="41">
        <v>128086</v>
      </c>
      <c r="B326" s="42" t="s">
        <v>320</v>
      </c>
      <c r="C326" s="43">
        <v>92</v>
      </c>
      <c r="D326" s="43" t="s">
        <v>321</v>
      </c>
      <c r="E326" s="43" t="s">
        <v>11928</v>
      </c>
      <c r="F326" s="44">
        <v>449</v>
      </c>
      <c r="G326" s="41">
        <v>128086</v>
      </c>
      <c r="H326" s="43" t="s">
        <v>713</v>
      </c>
      <c r="I326" s="43" t="s">
        <v>10174</v>
      </c>
      <c r="J326" s="17" t="s">
        <v>714</v>
      </c>
      <c r="K326" s="51">
        <v>43662</v>
      </c>
      <c r="L326" s="51">
        <v>44787</v>
      </c>
      <c r="M326" s="45">
        <f t="shared" si="7"/>
        <v>0.85000001617128007</v>
      </c>
      <c r="N326" s="46" t="s">
        <v>715</v>
      </c>
      <c r="O326" s="16" t="s">
        <v>716</v>
      </c>
      <c r="P326" s="46" t="s">
        <v>717</v>
      </c>
      <c r="Q326" s="43" t="s">
        <v>718</v>
      </c>
      <c r="R326" s="111">
        <v>113</v>
      </c>
      <c r="S326" s="47">
        <v>6044666.9100000001</v>
      </c>
      <c r="T326" s="47">
        <v>1066705.79</v>
      </c>
      <c r="U326" s="47">
        <v>0</v>
      </c>
      <c r="V326" s="47">
        <v>0</v>
      </c>
      <c r="W326" s="47">
        <v>0</v>
      </c>
      <c r="X326" s="47">
        <v>7111372.7000000002</v>
      </c>
      <c r="Y326" s="48" t="s">
        <v>45</v>
      </c>
      <c r="Z326" s="43" t="s">
        <v>10030</v>
      </c>
      <c r="AA326" s="49">
        <v>5785354.71</v>
      </c>
      <c r="AB326" s="50">
        <v>938177.62</v>
      </c>
    </row>
    <row r="327" spans="1:28" ht="16.5" x14ac:dyDescent="0.25">
      <c r="A327" s="41">
        <v>128673</v>
      </c>
      <c r="B327" s="42" t="s">
        <v>320</v>
      </c>
      <c r="C327" s="43">
        <v>93</v>
      </c>
      <c r="D327" s="43" t="s">
        <v>321</v>
      </c>
      <c r="E327" s="43" t="s">
        <v>11928</v>
      </c>
      <c r="F327" s="44">
        <v>449</v>
      </c>
      <c r="G327" s="41">
        <v>128673</v>
      </c>
      <c r="H327" s="43" t="s">
        <v>719</v>
      </c>
      <c r="I327" s="43" t="s">
        <v>10175</v>
      </c>
      <c r="J327" s="17" t="s">
        <v>714</v>
      </c>
      <c r="K327" s="51">
        <v>43676</v>
      </c>
      <c r="L327" s="51">
        <v>44886</v>
      </c>
      <c r="M327" s="45">
        <f t="shared" si="7"/>
        <v>0.84999999983630636</v>
      </c>
      <c r="N327" s="46" t="s">
        <v>56</v>
      </c>
      <c r="O327" s="16" t="s">
        <v>678</v>
      </c>
      <c r="P327" s="46" t="s">
        <v>720</v>
      </c>
      <c r="Q327" s="43" t="s">
        <v>718</v>
      </c>
      <c r="R327" s="111">
        <v>113</v>
      </c>
      <c r="S327" s="47">
        <v>5192626.93</v>
      </c>
      <c r="T327" s="47">
        <v>916345.93</v>
      </c>
      <c r="U327" s="47">
        <v>0</v>
      </c>
      <c r="V327" s="47">
        <v>0</v>
      </c>
      <c r="W327" s="47">
        <v>0</v>
      </c>
      <c r="X327" s="47">
        <v>6108972.8600000003</v>
      </c>
      <c r="Y327" s="48" t="s">
        <v>45</v>
      </c>
      <c r="Z327" s="43" t="s">
        <v>10031</v>
      </c>
      <c r="AA327" s="49">
        <v>4315286.1999999993</v>
      </c>
      <c r="AB327" s="50">
        <v>696963.59000000008</v>
      </c>
    </row>
    <row r="328" spans="1:28" ht="16.5" x14ac:dyDescent="0.25">
      <c r="A328" s="41">
        <v>128110</v>
      </c>
      <c r="B328" s="42" t="s">
        <v>320</v>
      </c>
      <c r="C328" s="43">
        <v>94</v>
      </c>
      <c r="D328" s="43" t="s">
        <v>321</v>
      </c>
      <c r="E328" s="43" t="s">
        <v>11928</v>
      </c>
      <c r="F328" s="44">
        <v>449</v>
      </c>
      <c r="G328" s="41">
        <v>128110</v>
      </c>
      <c r="H328" s="43" t="s">
        <v>721</v>
      </c>
      <c r="I328" s="43" t="s">
        <v>10176</v>
      </c>
      <c r="J328" s="17" t="s">
        <v>722</v>
      </c>
      <c r="K328" s="51">
        <v>43689</v>
      </c>
      <c r="L328" s="51">
        <v>44968</v>
      </c>
      <c r="M328" s="45">
        <f t="shared" si="7"/>
        <v>0.83772690719672682</v>
      </c>
      <c r="N328" s="46" t="s">
        <v>723</v>
      </c>
      <c r="O328" s="16" t="s">
        <v>724</v>
      </c>
      <c r="P328" s="46" t="s">
        <v>725</v>
      </c>
      <c r="Q328" s="43" t="s">
        <v>726</v>
      </c>
      <c r="R328" s="111">
        <v>113</v>
      </c>
      <c r="S328" s="47">
        <v>11559644.41</v>
      </c>
      <c r="T328" s="47">
        <v>2039937.14</v>
      </c>
      <c r="U328" s="47">
        <v>199240.37</v>
      </c>
      <c r="V328" s="47">
        <v>0</v>
      </c>
      <c r="W328" s="47">
        <v>0</v>
      </c>
      <c r="X328" s="47">
        <v>13798821.92</v>
      </c>
      <c r="Y328" s="48" t="s">
        <v>45</v>
      </c>
      <c r="Z328" s="43" t="s">
        <v>9144</v>
      </c>
      <c r="AA328" s="49">
        <v>9211115.4600000009</v>
      </c>
      <c r="AB328" s="50">
        <v>1535719.69</v>
      </c>
    </row>
    <row r="329" spans="1:28" ht="16.5" x14ac:dyDescent="0.25">
      <c r="A329" s="41">
        <v>127474</v>
      </c>
      <c r="B329" s="42" t="s">
        <v>320</v>
      </c>
      <c r="C329" s="43">
        <v>95</v>
      </c>
      <c r="D329" s="43" t="s">
        <v>321</v>
      </c>
      <c r="E329" s="43" t="s">
        <v>11928</v>
      </c>
      <c r="F329" s="44">
        <v>449</v>
      </c>
      <c r="G329" s="41">
        <v>127474</v>
      </c>
      <c r="H329" s="43" t="s">
        <v>8601</v>
      </c>
      <c r="I329" s="43" t="s">
        <v>10177</v>
      </c>
      <c r="J329" s="17" t="s">
        <v>727</v>
      </c>
      <c r="K329" s="51">
        <v>43698</v>
      </c>
      <c r="L329" s="51">
        <v>44837</v>
      </c>
      <c r="M329" s="45">
        <f t="shared" si="7"/>
        <v>0.84346725280724621</v>
      </c>
      <c r="N329" s="46" t="s">
        <v>56</v>
      </c>
      <c r="O329" s="16" t="s">
        <v>728</v>
      </c>
      <c r="P329" s="46" t="s">
        <v>729</v>
      </c>
      <c r="Q329" s="43" t="s">
        <v>730</v>
      </c>
      <c r="R329" s="111">
        <v>113</v>
      </c>
      <c r="S329" s="47">
        <v>11627152.109999999</v>
      </c>
      <c r="T329" s="47">
        <v>2051850.38</v>
      </c>
      <c r="U329" s="47">
        <v>105945.38</v>
      </c>
      <c r="V329" s="47">
        <v>0</v>
      </c>
      <c r="W329" s="47">
        <v>0</v>
      </c>
      <c r="X329" s="47">
        <v>13784947.869999999</v>
      </c>
      <c r="Y329" s="48" t="s">
        <v>45</v>
      </c>
      <c r="Z329" s="43"/>
      <c r="AA329" s="49">
        <v>9959100.0999999996</v>
      </c>
      <c r="AB329" s="50">
        <v>1687788.1500000001</v>
      </c>
    </row>
    <row r="330" spans="1:28" ht="16.5" x14ac:dyDescent="0.25">
      <c r="A330" s="41">
        <v>127540</v>
      </c>
      <c r="B330" s="42" t="s">
        <v>320</v>
      </c>
      <c r="C330" s="43">
        <v>96</v>
      </c>
      <c r="D330" s="43" t="s">
        <v>321</v>
      </c>
      <c r="E330" s="43" t="s">
        <v>11928</v>
      </c>
      <c r="F330" s="44">
        <v>449</v>
      </c>
      <c r="G330" s="41">
        <v>127540</v>
      </c>
      <c r="H330" s="43" t="s">
        <v>731</v>
      </c>
      <c r="I330" s="43" t="s">
        <v>10178</v>
      </c>
      <c r="J330" s="17" t="s">
        <v>732</v>
      </c>
      <c r="K330" s="51">
        <v>43697</v>
      </c>
      <c r="L330" s="51">
        <v>44912</v>
      </c>
      <c r="M330" s="45">
        <f t="shared" si="7"/>
        <v>0.85000000115370355</v>
      </c>
      <c r="N330" s="46" t="s">
        <v>733</v>
      </c>
      <c r="O330" s="16" t="s">
        <v>734</v>
      </c>
      <c r="P330" s="46" t="s">
        <v>735</v>
      </c>
      <c r="Q330" s="43" t="s">
        <v>736</v>
      </c>
      <c r="R330" s="111">
        <v>113</v>
      </c>
      <c r="S330" s="47">
        <v>9946229.1899999995</v>
      </c>
      <c r="T330" s="47">
        <v>1755216.9</v>
      </c>
      <c r="U330" s="47">
        <v>0</v>
      </c>
      <c r="V330" s="47">
        <v>0</v>
      </c>
      <c r="W330" s="47">
        <v>0</v>
      </c>
      <c r="X330" s="47">
        <v>11701446.09</v>
      </c>
      <c r="Y330" s="48" t="s">
        <v>45</v>
      </c>
      <c r="Z330" s="43" t="s">
        <v>9526</v>
      </c>
      <c r="AA330" s="49">
        <v>7502247.3200000003</v>
      </c>
      <c r="AB330" s="50">
        <v>1161439.0900000001</v>
      </c>
    </row>
    <row r="331" spans="1:28" ht="16.5" x14ac:dyDescent="0.25">
      <c r="A331" s="41">
        <v>128745</v>
      </c>
      <c r="B331" s="42" t="s">
        <v>320</v>
      </c>
      <c r="C331" s="43">
        <v>97</v>
      </c>
      <c r="D331" s="43" t="s">
        <v>321</v>
      </c>
      <c r="E331" s="43" t="s">
        <v>11928</v>
      </c>
      <c r="F331" s="44">
        <v>449</v>
      </c>
      <c r="G331" s="41">
        <v>128745</v>
      </c>
      <c r="H331" s="43" t="s">
        <v>8602</v>
      </c>
      <c r="I331" s="43" t="s">
        <v>10101</v>
      </c>
      <c r="J331" s="17" t="s">
        <v>737</v>
      </c>
      <c r="K331" s="51">
        <v>43700</v>
      </c>
      <c r="L331" s="51">
        <v>44795</v>
      </c>
      <c r="M331" s="45">
        <f t="shared" si="7"/>
        <v>0.85000000037876167</v>
      </c>
      <c r="N331" s="46" t="s">
        <v>56</v>
      </c>
      <c r="O331" s="16" t="s">
        <v>728</v>
      </c>
      <c r="P331" s="46" t="s">
        <v>729</v>
      </c>
      <c r="Q331" s="43" t="s">
        <v>738</v>
      </c>
      <c r="R331" s="111">
        <v>113</v>
      </c>
      <c r="S331" s="47">
        <v>11220776.99</v>
      </c>
      <c r="T331" s="47">
        <v>1980137.11</v>
      </c>
      <c r="U331" s="47">
        <v>0</v>
      </c>
      <c r="V331" s="47">
        <v>0</v>
      </c>
      <c r="W331" s="47">
        <v>0</v>
      </c>
      <c r="X331" s="47">
        <v>13200914.1</v>
      </c>
      <c r="Y331" s="48" t="s">
        <v>45</v>
      </c>
      <c r="Z331" s="43"/>
      <c r="AA331" s="49">
        <v>8656607.1599999983</v>
      </c>
      <c r="AB331" s="50">
        <v>1394265.98</v>
      </c>
    </row>
    <row r="332" spans="1:28" ht="16.5" x14ac:dyDescent="0.25">
      <c r="A332" s="41">
        <v>128146</v>
      </c>
      <c r="B332" s="42" t="s">
        <v>320</v>
      </c>
      <c r="C332" s="43">
        <v>98</v>
      </c>
      <c r="D332" s="43" t="s">
        <v>321</v>
      </c>
      <c r="E332" s="43" t="s">
        <v>11928</v>
      </c>
      <c r="F332" s="44">
        <v>449</v>
      </c>
      <c r="G332" s="41">
        <v>128146</v>
      </c>
      <c r="H332" s="43" t="s">
        <v>739</v>
      </c>
      <c r="I332" s="43" t="s">
        <v>10179</v>
      </c>
      <c r="J332" s="17" t="s">
        <v>740</v>
      </c>
      <c r="K332" s="51">
        <v>43697</v>
      </c>
      <c r="L332" s="51">
        <v>44792</v>
      </c>
      <c r="M332" s="45">
        <f t="shared" si="7"/>
        <v>0.85000000075458526</v>
      </c>
      <c r="N332" s="46" t="s">
        <v>56</v>
      </c>
      <c r="O332" s="16" t="s">
        <v>728</v>
      </c>
      <c r="P332" s="46" t="s">
        <v>729</v>
      </c>
      <c r="Q332" s="43" t="s">
        <v>741</v>
      </c>
      <c r="R332" s="111">
        <v>113</v>
      </c>
      <c r="S332" s="47">
        <v>11264464.869999999</v>
      </c>
      <c r="T332" s="47">
        <v>1987846.73</v>
      </c>
      <c r="U332" s="47">
        <v>0</v>
      </c>
      <c r="V332" s="47">
        <v>0</v>
      </c>
      <c r="W332" s="47">
        <v>0</v>
      </c>
      <c r="X332" s="47">
        <v>13252311.6</v>
      </c>
      <c r="Y332" s="48" t="s">
        <v>45</v>
      </c>
      <c r="Z332" s="43" t="s">
        <v>10032</v>
      </c>
      <c r="AA332" s="49">
        <v>9638566.3999999985</v>
      </c>
      <c r="AB332" s="50">
        <v>1489158.75</v>
      </c>
    </row>
    <row r="333" spans="1:28" ht="16.5" x14ac:dyDescent="0.25">
      <c r="A333" s="41">
        <v>128509</v>
      </c>
      <c r="B333" s="42" t="s">
        <v>320</v>
      </c>
      <c r="C333" s="43">
        <v>99</v>
      </c>
      <c r="D333" s="43" t="s">
        <v>321</v>
      </c>
      <c r="E333" s="43" t="s">
        <v>11928</v>
      </c>
      <c r="F333" s="44">
        <v>449</v>
      </c>
      <c r="G333" s="41">
        <v>128509</v>
      </c>
      <c r="H333" s="43" t="s">
        <v>742</v>
      </c>
      <c r="I333" s="43" t="s">
        <v>10180</v>
      </c>
      <c r="J333" s="17" t="s">
        <v>743</v>
      </c>
      <c r="K333" s="51">
        <v>43720</v>
      </c>
      <c r="L333" s="51">
        <v>44906</v>
      </c>
      <c r="M333" s="45">
        <f t="shared" si="7"/>
        <v>0.83737388509771471</v>
      </c>
      <c r="N333" s="46" t="s">
        <v>744</v>
      </c>
      <c r="O333" s="16" t="s">
        <v>745</v>
      </c>
      <c r="P333" s="46" t="s">
        <v>746</v>
      </c>
      <c r="Q333" s="43" t="s">
        <v>747</v>
      </c>
      <c r="R333" s="111">
        <v>113</v>
      </c>
      <c r="S333" s="47">
        <v>7127713.7400000002</v>
      </c>
      <c r="T333" s="47">
        <v>1257831.73</v>
      </c>
      <c r="U333" s="47">
        <v>126439.28</v>
      </c>
      <c r="V333" s="47">
        <v>0</v>
      </c>
      <c r="W333" s="47">
        <v>0</v>
      </c>
      <c r="X333" s="47">
        <v>8511984.75</v>
      </c>
      <c r="Y333" s="48" t="s">
        <v>45</v>
      </c>
      <c r="Z333" s="43" t="s">
        <v>7425</v>
      </c>
      <c r="AA333" s="49">
        <v>4248008.7899999991</v>
      </c>
      <c r="AB333" s="50">
        <v>707850.57</v>
      </c>
    </row>
    <row r="334" spans="1:28" ht="16.5" x14ac:dyDescent="0.25">
      <c r="A334" s="41">
        <v>128433</v>
      </c>
      <c r="B334" s="42" t="s">
        <v>320</v>
      </c>
      <c r="C334" s="43">
        <v>100</v>
      </c>
      <c r="D334" s="43" t="s">
        <v>321</v>
      </c>
      <c r="E334" s="43" t="s">
        <v>11928</v>
      </c>
      <c r="F334" s="44">
        <v>449</v>
      </c>
      <c r="G334" s="41">
        <v>128433</v>
      </c>
      <c r="H334" s="43" t="s">
        <v>748</v>
      </c>
      <c r="I334" s="43" t="s">
        <v>10181</v>
      </c>
      <c r="J334" s="17" t="s">
        <v>749</v>
      </c>
      <c r="K334" s="51">
        <v>43738</v>
      </c>
      <c r="L334" s="51">
        <v>44893</v>
      </c>
      <c r="M334" s="45">
        <f t="shared" si="7"/>
        <v>0.85000000109997187</v>
      </c>
      <c r="N334" s="46" t="s">
        <v>750</v>
      </c>
      <c r="O334" s="16" t="s">
        <v>751</v>
      </c>
      <c r="P334" s="46" t="s">
        <v>752</v>
      </c>
      <c r="Q334" s="43" t="s">
        <v>753</v>
      </c>
      <c r="R334" s="111">
        <v>113</v>
      </c>
      <c r="S334" s="47">
        <v>11591205.470000001</v>
      </c>
      <c r="T334" s="47">
        <v>2029958.11</v>
      </c>
      <c r="U334" s="47">
        <v>15548.72</v>
      </c>
      <c r="V334" s="47">
        <v>0</v>
      </c>
      <c r="W334" s="47">
        <v>0</v>
      </c>
      <c r="X334" s="47">
        <v>13636712.300000001</v>
      </c>
      <c r="Y334" s="48" t="s">
        <v>45</v>
      </c>
      <c r="Z334" s="43" t="s">
        <v>754</v>
      </c>
      <c r="AA334" s="49">
        <v>5700798.7499999991</v>
      </c>
      <c r="AB334" s="50">
        <v>817088.0199999999</v>
      </c>
    </row>
    <row r="335" spans="1:28" ht="16.5" x14ac:dyDescent="0.25">
      <c r="A335" s="41">
        <v>126089</v>
      </c>
      <c r="B335" s="42" t="s">
        <v>320</v>
      </c>
      <c r="C335" s="43">
        <v>101</v>
      </c>
      <c r="D335" s="43" t="s">
        <v>321</v>
      </c>
      <c r="E335" s="43" t="s">
        <v>11928</v>
      </c>
      <c r="F335" s="44">
        <v>449</v>
      </c>
      <c r="G335" s="41">
        <v>126089</v>
      </c>
      <c r="H335" s="43" t="s">
        <v>755</v>
      </c>
      <c r="I335" s="43" t="s">
        <v>10182</v>
      </c>
      <c r="J335" s="17" t="s">
        <v>756</v>
      </c>
      <c r="K335" s="51">
        <v>43724</v>
      </c>
      <c r="L335" s="51">
        <v>44880</v>
      </c>
      <c r="M335" s="45">
        <f t="shared" si="7"/>
        <v>0.84023012173220701</v>
      </c>
      <c r="N335" s="46" t="s">
        <v>56</v>
      </c>
      <c r="O335" s="16" t="s">
        <v>757</v>
      </c>
      <c r="P335" s="46" t="s">
        <v>758</v>
      </c>
      <c r="Q335" s="43" t="s">
        <v>759</v>
      </c>
      <c r="R335" s="111">
        <v>113</v>
      </c>
      <c r="S335" s="47">
        <v>9805995.9100000001</v>
      </c>
      <c r="T335" s="47">
        <v>1730469.68</v>
      </c>
      <c r="U335" s="47">
        <v>134141.85</v>
      </c>
      <c r="V335" s="47">
        <v>0</v>
      </c>
      <c r="W335" s="47">
        <v>0</v>
      </c>
      <c r="X335" s="47">
        <v>11670607.439999999</v>
      </c>
      <c r="Y335" s="48" t="s">
        <v>45</v>
      </c>
      <c r="Z335" s="43" t="s">
        <v>11993</v>
      </c>
      <c r="AA335" s="49">
        <v>8163467.9500000002</v>
      </c>
      <c r="AB335" s="50">
        <v>1418321.54</v>
      </c>
    </row>
    <row r="336" spans="1:28" s="136" customFormat="1" ht="16.5" x14ac:dyDescent="0.3">
      <c r="A336" s="121">
        <v>129215</v>
      </c>
      <c r="B336" s="122" t="s">
        <v>320</v>
      </c>
      <c r="C336" s="123">
        <v>102</v>
      </c>
      <c r="D336" s="123" t="s">
        <v>362</v>
      </c>
      <c r="E336" s="123" t="s">
        <v>11930</v>
      </c>
      <c r="F336" s="124">
        <v>469</v>
      </c>
      <c r="G336" s="121">
        <v>129215</v>
      </c>
      <c r="H336" s="123" t="s">
        <v>760</v>
      </c>
      <c r="I336" s="123" t="s">
        <v>10183</v>
      </c>
      <c r="J336" s="139" t="s">
        <v>761</v>
      </c>
      <c r="K336" s="126">
        <v>43745</v>
      </c>
      <c r="L336" s="126">
        <v>44292</v>
      </c>
      <c r="M336" s="127">
        <f t="shared" si="7"/>
        <v>0.42500000217434319</v>
      </c>
      <c r="N336" s="128" t="s">
        <v>56</v>
      </c>
      <c r="O336" s="140" t="s">
        <v>192</v>
      </c>
      <c r="P336" s="128" t="s">
        <v>762</v>
      </c>
      <c r="Q336" s="123" t="s">
        <v>763</v>
      </c>
      <c r="R336" s="129">
        <v>106</v>
      </c>
      <c r="S336" s="131">
        <v>977306.63</v>
      </c>
      <c r="T336" s="131">
        <v>172465.87</v>
      </c>
      <c r="U336" s="131">
        <v>1149772.5</v>
      </c>
      <c r="V336" s="131">
        <v>0</v>
      </c>
      <c r="W336" s="131">
        <v>31903.47</v>
      </c>
      <c r="X336" s="131">
        <v>2331448.4700000002</v>
      </c>
      <c r="Y336" s="137" t="s">
        <v>147</v>
      </c>
      <c r="Z336" s="123"/>
      <c r="AA336" s="134">
        <v>0</v>
      </c>
      <c r="AB336" s="135">
        <v>0</v>
      </c>
    </row>
    <row r="337" spans="1:28" ht="16.5" x14ac:dyDescent="0.25">
      <c r="A337" s="41">
        <v>128737</v>
      </c>
      <c r="B337" s="42" t="s">
        <v>320</v>
      </c>
      <c r="C337" s="43">
        <v>103</v>
      </c>
      <c r="D337" s="43" t="s">
        <v>321</v>
      </c>
      <c r="E337" s="43" t="s">
        <v>11928</v>
      </c>
      <c r="F337" s="44">
        <v>449</v>
      </c>
      <c r="G337" s="41">
        <v>128737</v>
      </c>
      <c r="H337" s="43" t="s">
        <v>764</v>
      </c>
      <c r="I337" s="43" t="s">
        <v>10184</v>
      </c>
      <c r="J337" s="17" t="s">
        <v>765</v>
      </c>
      <c r="K337" s="51">
        <v>43759</v>
      </c>
      <c r="L337" s="51">
        <v>44973</v>
      </c>
      <c r="M337" s="45">
        <f t="shared" si="7"/>
        <v>0.85000000069236559</v>
      </c>
      <c r="N337" s="46" t="s">
        <v>56</v>
      </c>
      <c r="O337" s="16" t="s">
        <v>728</v>
      </c>
      <c r="P337" s="46" t="s">
        <v>729</v>
      </c>
      <c r="Q337" s="43" t="s">
        <v>738</v>
      </c>
      <c r="R337" s="111">
        <v>113</v>
      </c>
      <c r="S337" s="47">
        <v>11049075.26</v>
      </c>
      <c r="T337" s="47">
        <v>1949836.8</v>
      </c>
      <c r="U337" s="47">
        <v>0</v>
      </c>
      <c r="V337" s="47">
        <v>0</v>
      </c>
      <c r="W337" s="47">
        <v>0</v>
      </c>
      <c r="X337" s="47">
        <v>12998912.060000001</v>
      </c>
      <c r="Y337" s="48" t="s">
        <v>45</v>
      </c>
      <c r="Z337" s="43" t="s">
        <v>766</v>
      </c>
      <c r="AA337" s="49">
        <v>5824944.9700000007</v>
      </c>
      <c r="AB337" s="50">
        <v>888277.82</v>
      </c>
    </row>
    <row r="338" spans="1:28" ht="16.5" x14ac:dyDescent="0.25">
      <c r="A338" s="41">
        <v>127266</v>
      </c>
      <c r="B338" s="42" t="s">
        <v>320</v>
      </c>
      <c r="C338" s="43">
        <v>104</v>
      </c>
      <c r="D338" s="43" t="s">
        <v>321</v>
      </c>
      <c r="E338" s="43" t="s">
        <v>11928</v>
      </c>
      <c r="F338" s="44">
        <v>449</v>
      </c>
      <c r="G338" s="41">
        <v>127266</v>
      </c>
      <c r="H338" s="43" t="s">
        <v>767</v>
      </c>
      <c r="I338" s="43" t="s">
        <v>10185</v>
      </c>
      <c r="J338" s="17" t="s">
        <v>768</v>
      </c>
      <c r="K338" s="51">
        <v>43759</v>
      </c>
      <c r="L338" s="51">
        <v>45036</v>
      </c>
      <c r="M338" s="45">
        <f t="shared" si="7"/>
        <v>0.85000000883300431</v>
      </c>
      <c r="N338" s="46" t="s">
        <v>769</v>
      </c>
      <c r="O338" s="16" t="s">
        <v>770</v>
      </c>
      <c r="P338" s="46" t="s">
        <v>771</v>
      </c>
      <c r="Q338" s="43" t="s">
        <v>772</v>
      </c>
      <c r="R338" s="111">
        <v>113</v>
      </c>
      <c r="S338" s="47">
        <v>11643830.130000001</v>
      </c>
      <c r="T338" s="47">
        <v>2042984.05</v>
      </c>
      <c r="U338" s="47">
        <v>11809.36</v>
      </c>
      <c r="V338" s="47">
        <v>0</v>
      </c>
      <c r="W338" s="47">
        <v>0</v>
      </c>
      <c r="X338" s="47">
        <v>13698623.539999999</v>
      </c>
      <c r="Y338" s="48" t="s">
        <v>45</v>
      </c>
      <c r="Z338" s="43" t="s">
        <v>11994</v>
      </c>
      <c r="AA338" s="49">
        <v>6090849.3399999999</v>
      </c>
      <c r="AB338" s="50">
        <v>933054.85999999987</v>
      </c>
    </row>
    <row r="339" spans="1:28" ht="16.5" x14ac:dyDescent="0.25">
      <c r="A339" s="41">
        <v>128609</v>
      </c>
      <c r="B339" s="42" t="s">
        <v>320</v>
      </c>
      <c r="C339" s="43">
        <v>105</v>
      </c>
      <c r="D339" s="43" t="s">
        <v>321</v>
      </c>
      <c r="E339" s="43" t="s">
        <v>11928</v>
      </c>
      <c r="F339" s="44">
        <v>449</v>
      </c>
      <c r="G339" s="41">
        <v>128609</v>
      </c>
      <c r="H339" s="43" t="s">
        <v>773</v>
      </c>
      <c r="I339" s="43" t="s">
        <v>10186</v>
      </c>
      <c r="J339" s="17" t="s">
        <v>774</v>
      </c>
      <c r="K339" s="51">
        <v>43759</v>
      </c>
      <c r="L339" s="51">
        <v>45036</v>
      </c>
      <c r="M339" s="45">
        <f t="shared" si="7"/>
        <v>0.8500000095630047</v>
      </c>
      <c r="N339" s="46" t="s">
        <v>769</v>
      </c>
      <c r="O339" s="16" t="s">
        <v>770</v>
      </c>
      <c r="P339" s="46" t="s">
        <v>771</v>
      </c>
      <c r="Q339" s="43" t="s">
        <v>775</v>
      </c>
      <c r="R339" s="111">
        <v>113</v>
      </c>
      <c r="S339" s="47">
        <v>11643830.140000001</v>
      </c>
      <c r="T339" s="47">
        <v>2042984.04</v>
      </c>
      <c r="U339" s="47">
        <v>11809.36</v>
      </c>
      <c r="V339" s="47">
        <v>0</v>
      </c>
      <c r="W339" s="47">
        <v>0</v>
      </c>
      <c r="X339" s="47">
        <v>13698623.539999999</v>
      </c>
      <c r="Y339" s="48" t="s">
        <v>45</v>
      </c>
      <c r="Z339" s="43" t="s">
        <v>11995</v>
      </c>
      <c r="AA339" s="49">
        <v>6520895.1500000004</v>
      </c>
      <c r="AB339" s="50">
        <v>1016402.6099999999</v>
      </c>
    </row>
    <row r="340" spans="1:28" ht="16.5" x14ac:dyDescent="0.25">
      <c r="A340" s="41">
        <v>128722</v>
      </c>
      <c r="B340" s="42" t="s">
        <v>320</v>
      </c>
      <c r="C340" s="43">
        <v>106</v>
      </c>
      <c r="D340" s="43" t="s">
        <v>321</v>
      </c>
      <c r="E340" s="43" t="s">
        <v>11928</v>
      </c>
      <c r="F340" s="44">
        <v>449</v>
      </c>
      <c r="G340" s="41">
        <v>128722</v>
      </c>
      <c r="H340" s="43" t="s">
        <v>776</v>
      </c>
      <c r="I340" s="43" t="s">
        <v>10187</v>
      </c>
      <c r="J340" s="17" t="s">
        <v>777</v>
      </c>
      <c r="K340" s="51">
        <v>43754</v>
      </c>
      <c r="L340" s="51">
        <v>44849</v>
      </c>
      <c r="M340" s="45">
        <f t="shared" si="7"/>
        <v>0.84256417069811473</v>
      </c>
      <c r="N340" s="46" t="s">
        <v>56</v>
      </c>
      <c r="O340" s="16" t="s">
        <v>728</v>
      </c>
      <c r="P340" s="46" t="s">
        <v>729</v>
      </c>
      <c r="Q340" s="43" t="s">
        <v>778</v>
      </c>
      <c r="R340" s="111">
        <v>113</v>
      </c>
      <c r="S340" s="47">
        <v>8111898.21</v>
      </c>
      <c r="T340" s="47">
        <v>1431511.46</v>
      </c>
      <c r="U340" s="47">
        <v>84222.85</v>
      </c>
      <c r="V340" s="47">
        <v>0</v>
      </c>
      <c r="W340" s="47">
        <v>0</v>
      </c>
      <c r="X340" s="47">
        <v>9627632.5199999996</v>
      </c>
      <c r="Y340" s="48" t="s">
        <v>45</v>
      </c>
      <c r="Z340" s="43"/>
      <c r="AA340" s="49">
        <v>5621264.5800000001</v>
      </c>
      <c r="AB340" s="50">
        <v>970268.00999999989</v>
      </c>
    </row>
    <row r="341" spans="1:28" ht="16.5" x14ac:dyDescent="0.25">
      <c r="A341" s="41">
        <v>127851</v>
      </c>
      <c r="B341" s="42" t="s">
        <v>320</v>
      </c>
      <c r="C341" s="43">
        <v>107</v>
      </c>
      <c r="D341" s="43" t="s">
        <v>362</v>
      </c>
      <c r="E341" s="43" t="s">
        <v>11930</v>
      </c>
      <c r="F341" s="44">
        <v>464</v>
      </c>
      <c r="G341" s="41">
        <v>127851</v>
      </c>
      <c r="H341" s="43" t="s">
        <v>779</v>
      </c>
      <c r="I341" s="43" t="s">
        <v>10188</v>
      </c>
      <c r="J341" s="17" t="s">
        <v>780</v>
      </c>
      <c r="K341" s="51">
        <v>43755</v>
      </c>
      <c r="L341" s="51">
        <v>44678</v>
      </c>
      <c r="M341" s="45">
        <f t="shared" si="7"/>
        <v>0.84652018709553378</v>
      </c>
      <c r="N341" s="46" t="s">
        <v>56</v>
      </c>
      <c r="O341" s="16" t="s">
        <v>781</v>
      </c>
      <c r="P341" s="46" t="s">
        <v>782</v>
      </c>
      <c r="Q341" s="43" t="s">
        <v>783</v>
      </c>
      <c r="R341" s="111">
        <v>106</v>
      </c>
      <c r="S341" s="47">
        <v>3885313.65</v>
      </c>
      <c r="T341" s="47">
        <v>685643.61</v>
      </c>
      <c r="U341" s="47">
        <v>18789.93</v>
      </c>
      <c r="V341" s="47">
        <v>0</v>
      </c>
      <c r="W341" s="47">
        <v>0</v>
      </c>
      <c r="X341" s="47">
        <v>4589747.1900000004</v>
      </c>
      <c r="Y341" s="48" t="s">
        <v>45</v>
      </c>
      <c r="Z341" s="43" t="s">
        <v>9778</v>
      </c>
      <c r="AA341" s="49">
        <v>1252741.0100000002</v>
      </c>
      <c r="AB341" s="50">
        <v>162508.41999999998</v>
      </c>
    </row>
    <row r="342" spans="1:28" ht="16.5" x14ac:dyDescent="0.25">
      <c r="A342" s="41">
        <v>128568</v>
      </c>
      <c r="B342" s="42" t="s">
        <v>320</v>
      </c>
      <c r="C342" s="43">
        <v>108</v>
      </c>
      <c r="D342" s="43" t="s">
        <v>321</v>
      </c>
      <c r="E342" s="43" t="s">
        <v>11928</v>
      </c>
      <c r="F342" s="44">
        <v>449</v>
      </c>
      <c r="G342" s="41">
        <v>128568</v>
      </c>
      <c r="H342" s="43" t="s">
        <v>784</v>
      </c>
      <c r="I342" s="43" t="s">
        <v>10189</v>
      </c>
      <c r="J342" s="17" t="s">
        <v>785</v>
      </c>
      <c r="K342" s="51">
        <v>43740</v>
      </c>
      <c r="L342" s="51">
        <v>44835</v>
      </c>
      <c r="M342" s="45">
        <f t="shared" si="7"/>
        <v>0.85000000428942024</v>
      </c>
      <c r="N342" s="46" t="s">
        <v>769</v>
      </c>
      <c r="O342" s="16" t="s">
        <v>786</v>
      </c>
      <c r="P342" s="46" t="s">
        <v>787</v>
      </c>
      <c r="Q342" s="43" t="s">
        <v>788</v>
      </c>
      <c r="R342" s="111">
        <v>113</v>
      </c>
      <c r="S342" s="47">
        <v>11790637.810000001</v>
      </c>
      <c r="T342" s="47">
        <v>2080700.72</v>
      </c>
      <c r="U342" s="47">
        <v>0</v>
      </c>
      <c r="V342" s="47">
        <v>0</v>
      </c>
      <c r="W342" s="47">
        <v>0</v>
      </c>
      <c r="X342" s="47">
        <v>13871338.529999999</v>
      </c>
      <c r="Y342" s="48" t="s">
        <v>45</v>
      </c>
      <c r="Z342" s="43" t="s">
        <v>12487</v>
      </c>
      <c r="AA342" s="49">
        <v>5204733.43</v>
      </c>
      <c r="AB342" s="50">
        <v>873297.78999999992</v>
      </c>
    </row>
    <row r="343" spans="1:28" ht="16.5" x14ac:dyDescent="0.25">
      <c r="A343" s="41">
        <v>127742</v>
      </c>
      <c r="B343" s="42" t="s">
        <v>320</v>
      </c>
      <c r="C343" s="43">
        <v>109</v>
      </c>
      <c r="D343" s="43" t="s">
        <v>321</v>
      </c>
      <c r="E343" s="43" t="s">
        <v>11928</v>
      </c>
      <c r="F343" s="44">
        <v>449</v>
      </c>
      <c r="G343" s="41">
        <v>127742</v>
      </c>
      <c r="H343" s="43" t="s">
        <v>7327</v>
      </c>
      <c r="I343" s="43" t="s">
        <v>10190</v>
      </c>
      <c r="J343" s="17" t="s">
        <v>7328</v>
      </c>
      <c r="K343" s="51">
        <v>43784</v>
      </c>
      <c r="L343" s="51">
        <v>44929</v>
      </c>
      <c r="M343" s="45">
        <f t="shared" si="7"/>
        <v>0.85000000401234377</v>
      </c>
      <c r="N343" s="46" t="s">
        <v>789</v>
      </c>
      <c r="O343" s="16" t="s">
        <v>790</v>
      </c>
      <c r="P343" s="46" t="s">
        <v>791</v>
      </c>
      <c r="Q343" s="43" t="s">
        <v>792</v>
      </c>
      <c r="R343" s="111">
        <v>113</v>
      </c>
      <c r="S343" s="47">
        <v>11333774.67</v>
      </c>
      <c r="T343" s="47">
        <v>1986820.47</v>
      </c>
      <c r="U343" s="47">
        <v>13257.35</v>
      </c>
      <c r="V343" s="47">
        <v>0</v>
      </c>
      <c r="W343" s="47">
        <v>0</v>
      </c>
      <c r="X343" s="47">
        <v>13333852.49</v>
      </c>
      <c r="Y343" s="48" t="s">
        <v>45</v>
      </c>
      <c r="Z343" s="43" t="s">
        <v>7320</v>
      </c>
      <c r="AA343" s="49">
        <v>7408297.040000001</v>
      </c>
      <c r="AB343" s="50">
        <v>1253678.1900000002</v>
      </c>
    </row>
    <row r="344" spans="1:28" ht="16.5" x14ac:dyDescent="0.25">
      <c r="A344" s="41">
        <v>128587</v>
      </c>
      <c r="B344" s="42" t="s">
        <v>320</v>
      </c>
      <c r="C344" s="43">
        <v>110</v>
      </c>
      <c r="D344" s="43" t="s">
        <v>321</v>
      </c>
      <c r="E344" s="43" t="s">
        <v>11928</v>
      </c>
      <c r="F344" s="44">
        <v>449</v>
      </c>
      <c r="G344" s="41">
        <v>128587</v>
      </c>
      <c r="H344" s="43" t="s">
        <v>793</v>
      </c>
      <c r="I344" s="43" t="s">
        <v>10191</v>
      </c>
      <c r="J344" s="17" t="s">
        <v>794</v>
      </c>
      <c r="K344" s="51">
        <v>43798</v>
      </c>
      <c r="L344" s="51">
        <v>44893</v>
      </c>
      <c r="M344" s="45">
        <f t="shared" si="7"/>
        <v>0.85000000723183566</v>
      </c>
      <c r="N344" s="46" t="s">
        <v>56</v>
      </c>
      <c r="O344" s="16" t="s">
        <v>57</v>
      </c>
      <c r="P344" s="46" t="s">
        <v>795</v>
      </c>
      <c r="Q344" s="43" t="s">
        <v>796</v>
      </c>
      <c r="R344" s="111">
        <v>113</v>
      </c>
      <c r="S344" s="47">
        <v>11577281.779999999</v>
      </c>
      <c r="T344" s="47">
        <v>2014996.79</v>
      </c>
      <c r="U344" s="47">
        <v>28052.82</v>
      </c>
      <c r="V344" s="47">
        <v>0</v>
      </c>
      <c r="W344" s="47">
        <v>0</v>
      </c>
      <c r="X344" s="47">
        <v>13620331.390000001</v>
      </c>
      <c r="Y344" s="48" t="s">
        <v>45</v>
      </c>
      <c r="Z344" s="43" t="s">
        <v>12488</v>
      </c>
      <c r="AA344" s="49">
        <v>6113327.4800000004</v>
      </c>
      <c r="AB344" s="50">
        <v>961160.58</v>
      </c>
    </row>
    <row r="345" spans="1:28" ht="16.5" x14ac:dyDescent="0.25">
      <c r="A345" s="41">
        <v>127078</v>
      </c>
      <c r="B345" s="42" t="s">
        <v>320</v>
      </c>
      <c r="C345" s="43">
        <v>111</v>
      </c>
      <c r="D345" s="43" t="s">
        <v>321</v>
      </c>
      <c r="E345" s="43" t="s">
        <v>11928</v>
      </c>
      <c r="F345" s="44">
        <v>449</v>
      </c>
      <c r="G345" s="41">
        <v>127078</v>
      </c>
      <c r="H345" s="43" t="s">
        <v>797</v>
      </c>
      <c r="I345" s="43" t="s">
        <v>10192</v>
      </c>
      <c r="J345" s="17" t="s">
        <v>798</v>
      </c>
      <c r="K345" s="51">
        <v>43798</v>
      </c>
      <c r="L345" s="51">
        <v>45016</v>
      </c>
      <c r="M345" s="45">
        <f t="shared" si="7"/>
        <v>0.837253317455254</v>
      </c>
      <c r="N345" s="46" t="s">
        <v>56</v>
      </c>
      <c r="O345" s="16" t="s">
        <v>799</v>
      </c>
      <c r="P345" s="46" t="s">
        <v>800</v>
      </c>
      <c r="Q345" s="43" t="s">
        <v>537</v>
      </c>
      <c r="R345" s="111">
        <v>113</v>
      </c>
      <c r="S345" s="47">
        <v>11612582.529999999</v>
      </c>
      <c r="T345" s="47">
        <v>2049279.19</v>
      </c>
      <c r="U345" s="47">
        <v>207993.78</v>
      </c>
      <c r="V345" s="47">
        <v>0</v>
      </c>
      <c r="W345" s="47">
        <v>0</v>
      </c>
      <c r="X345" s="47">
        <v>13869855.5</v>
      </c>
      <c r="Y345" s="48" t="s">
        <v>45</v>
      </c>
      <c r="Z345" s="43" t="s">
        <v>801</v>
      </c>
      <c r="AA345" s="49">
        <v>5487567.0899999989</v>
      </c>
      <c r="AB345" s="50">
        <v>925243.25</v>
      </c>
    </row>
    <row r="346" spans="1:28" ht="16.5" x14ac:dyDescent="0.25">
      <c r="A346" s="41">
        <v>128541</v>
      </c>
      <c r="B346" s="42" t="s">
        <v>320</v>
      </c>
      <c r="C346" s="43">
        <v>112</v>
      </c>
      <c r="D346" s="43" t="s">
        <v>321</v>
      </c>
      <c r="E346" s="43" t="s">
        <v>11928</v>
      </c>
      <c r="F346" s="44">
        <v>449</v>
      </c>
      <c r="G346" s="41">
        <v>128541</v>
      </c>
      <c r="H346" s="43" t="s">
        <v>802</v>
      </c>
      <c r="I346" s="43" t="s">
        <v>10193</v>
      </c>
      <c r="J346" s="17" t="s">
        <v>803</v>
      </c>
      <c r="K346" s="51">
        <v>43798</v>
      </c>
      <c r="L346" s="51">
        <v>44893</v>
      </c>
      <c r="M346" s="45">
        <f t="shared" si="7"/>
        <v>0.85000000181492519</v>
      </c>
      <c r="N346" s="46" t="s">
        <v>804</v>
      </c>
      <c r="O346" s="16" t="s">
        <v>805</v>
      </c>
      <c r="P346" s="46" t="s">
        <v>806</v>
      </c>
      <c r="Q346" s="43" t="s">
        <v>738</v>
      </c>
      <c r="R346" s="111">
        <v>113</v>
      </c>
      <c r="S346" s="47">
        <v>11708471.310000001</v>
      </c>
      <c r="T346" s="47">
        <v>2066200.79</v>
      </c>
      <c r="U346" s="47">
        <v>0</v>
      </c>
      <c r="V346" s="47">
        <v>0</v>
      </c>
      <c r="W346" s="47">
        <v>0</v>
      </c>
      <c r="X346" s="47">
        <v>13774672.1</v>
      </c>
      <c r="Y346" s="48" t="s">
        <v>45</v>
      </c>
      <c r="Z346" s="43" t="s">
        <v>807</v>
      </c>
      <c r="AA346" s="49">
        <v>8316368.0900000008</v>
      </c>
      <c r="AB346" s="50">
        <v>1224511.8699999999</v>
      </c>
    </row>
    <row r="347" spans="1:28" ht="16.5" x14ac:dyDescent="0.25">
      <c r="A347" s="41">
        <v>128617</v>
      </c>
      <c r="B347" s="42" t="s">
        <v>320</v>
      </c>
      <c r="C347" s="43">
        <v>113</v>
      </c>
      <c r="D347" s="43" t="s">
        <v>321</v>
      </c>
      <c r="E347" s="43" t="s">
        <v>11928</v>
      </c>
      <c r="F347" s="44">
        <v>449</v>
      </c>
      <c r="G347" s="41">
        <v>128617</v>
      </c>
      <c r="H347" s="43" t="s">
        <v>808</v>
      </c>
      <c r="I347" s="43" t="s">
        <v>10194</v>
      </c>
      <c r="J347" s="17" t="s">
        <v>809</v>
      </c>
      <c r="K347" s="51">
        <v>43862</v>
      </c>
      <c r="L347" s="51">
        <v>45130</v>
      </c>
      <c r="M347" s="45">
        <f t="shared" si="7"/>
        <v>0.85000000162634182</v>
      </c>
      <c r="N347" s="46" t="s">
        <v>810</v>
      </c>
      <c r="O347" s="16" t="s">
        <v>811</v>
      </c>
      <c r="P347" s="46" t="s">
        <v>812</v>
      </c>
      <c r="Q347" s="43" t="s">
        <v>543</v>
      </c>
      <c r="R347" s="111">
        <v>113</v>
      </c>
      <c r="S347" s="47">
        <v>11759520.65</v>
      </c>
      <c r="T347" s="47">
        <v>2075209.5</v>
      </c>
      <c r="U347" s="47">
        <v>0</v>
      </c>
      <c r="V347" s="47">
        <v>0</v>
      </c>
      <c r="W347" s="47">
        <v>0</v>
      </c>
      <c r="X347" s="47">
        <v>13834730.15</v>
      </c>
      <c r="Y347" s="48" t="s">
        <v>45</v>
      </c>
      <c r="Z347" s="43" t="s">
        <v>10033</v>
      </c>
      <c r="AA347" s="49">
        <v>2093941.71</v>
      </c>
      <c r="AB347" s="50">
        <v>211387.08</v>
      </c>
    </row>
    <row r="348" spans="1:28" ht="16.5" x14ac:dyDescent="0.25">
      <c r="A348" s="41">
        <v>128148</v>
      </c>
      <c r="B348" s="42" t="s">
        <v>320</v>
      </c>
      <c r="C348" s="43">
        <v>114</v>
      </c>
      <c r="D348" s="43" t="s">
        <v>362</v>
      </c>
      <c r="E348" s="43" t="s">
        <v>11930</v>
      </c>
      <c r="F348" s="44">
        <v>464</v>
      </c>
      <c r="G348" s="41">
        <v>128148</v>
      </c>
      <c r="H348" s="43" t="s">
        <v>7329</v>
      </c>
      <c r="I348" s="43" t="s">
        <v>10195</v>
      </c>
      <c r="J348" s="17" t="s">
        <v>7330</v>
      </c>
      <c r="K348" s="51">
        <v>43808</v>
      </c>
      <c r="L348" s="51">
        <v>44569</v>
      </c>
      <c r="M348" s="45">
        <f t="shared" si="7"/>
        <v>0.85000001089011901</v>
      </c>
      <c r="N348" s="46" t="s">
        <v>56</v>
      </c>
      <c r="O348" s="16" t="s">
        <v>728</v>
      </c>
      <c r="P348" s="46" t="s">
        <v>729</v>
      </c>
      <c r="Q348" s="43" t="s">
        <v>813</v>
      </c>
      <c r="R348" s="111">
        <v>106</v>
      </c>
      <c r="S348" s="47">
        <v>3941646.63</v>
      </c>
      <c r="T348" s="47">
        <v>695584.64</v>
      </c>
      <c r="U348" s="47">
        <v>0</v>
      </c>
      <c r="V348" s="47">
        <v>0</v>
      </c>
      <c r="W348" s="47">
        <v>0</v>
      </c>
      <c r="X348" s="47">
        <v>4637231.2699999996</v>
      </c>
      <c r="Y348" s="48" t="s">
        <v>35</v>
      </c>
      <c r="Z348" s="43" t="s">
        <v>8297</v>
      </c>
      <c r="AA348" s="49">
        <v>2766149.9</v>
      </c>
      <c r="AB348" s="50">
        <v>415767.92999999993</v>
      </c>
    </row>
    <row r="349" spans="1:28" ht="16.5" x14ac:dyDescent="0.25">
      <c r="A349" s="41">
        <v>128166</v>
      </c>
      <c r="B349" s="42" t="s">
        <v>320</v>
      </c>
      <c r="C349" s="43">
        <v>115</v>
      </c>
      <c r="D349" s="43" t="s">
        <v>362</v>
      </c>
      <c r="E349" s="43" t="s">
        <v>11930</v>
      </c>
      <c r="F349" s="44">
        <v>464</v>
      </c>
      <c r="G349" s="41">
        <v>128166</v>
      </c>
      <c r="H349" s="43" t="s">
        <v>814</v>
      </c>
      <c r="I349" s="43" t="s">
        <v>10196</v>
      </c>
      <c r="J349" s="17" t="s">
        <v>815</v>
      </c>
      <c r="K349" s="51">
        <v>43811</v>
      </c>
      <c r="L349" s="51">
        <v>44450</v>
      </c>
      <c r="M349" s="45">
        <f t="shared" si="7"/>
        <v>0.83430175469457468</v>
      </c>
      <c r="N349" s="46" t="s">
        <v>56</v>
      </c>
      <c r="O349" s="16" t="s">
        <v>816</v>
      </c>
      <c r="P349" s="46" t="s">
        <v>817</v>
      </c>
      <c r="Q349" s="43" t="s">
        <v>818</v>
      </c>
      <c r="R349" s="111">
        <v>106</v>
      </c>
      <c r="S349" s="47">
        <v>3097644.52</v>
      </c>
      <c r="T349" s="47">
        <v>546643.11</v>
      </c>
      <c r="U349" s="47">
        <v>68571.06</v>
      </c>
      <c r="V349" s="47">
        <v>0</v>
      </c>
      <c r="W349" s="47">
        <v>0</v>
      </c>
      <c r="X349" s="47">
        <v>3712858.69</v>
      </c>
      <c r="Y349" s="48" t="s">
        <v>35</v>
      </c>
      <c r="Z349" s="43" t="s">
        <v>8298</v>
      </c>
      <c r="AA349" s="49">
        <v>2820953.3299999991</v>
      </c>
      <c r="AB349" s="50">
        <v>497815.23</v>
      </c>
    </row>
    <row r="350" spans="1:28" ht="16.5" x14ac:dyDescent="0.25">
      <c r="A350" s="41">
        <v>128219</v>
      </c>
      <c r="B350" s="42" t="s">
        <v>320</v>
      </c>
      <c r="C350" s="43">
        <v>116</v>
      </c>
      <c r="D350" s="43" t="s">
        <v>362</v>
      </c>
      <c r="E350" s="43" t="s">
        <v>11930</v>
      </c>
      <c r="F350" s="44">
        <v>464</v>
      </c>
      <c r="G350" s="41">
        <v>128219</v>
      </c>
      <c r="H350" s="43" t="s">
        <v>819</v>
      </c>
      <c r="I350" s="43" t="s">
        <v>10197</v>
      </c>
      <c r="J350" s="17" t="s">
        <v>820</v>
      </c>
      <c r="K350" s="51">
        <v>43805</v>
      </c>
      <c r="L350" s="51">
        <v>44680</v>
      </c>
      <c r="M350" s="45">
        <f t="shared" si="7"/>
        <v>0.84999999914462065</v>
      </c>
      <c r="N350" s="46" t="s">
        <v>769</v>
      </c>
      <c r="O350" s="16" t="s">
        <v>821</v>
      </c>
      <c r="P350" s="46" t="s">
        <v>822</v>
      </c>
      <c r="Q350" s="43" t="s">
        <v>823</v>
      </c>
      <c r="R350" s="111">
        <v>106</v>
      </c>
      <c r="S350" s="47">
        <v>3477988.95</v>
      </c>
      <c r="T350" s="47">
        <v>594370.46</v>
      </c>
      <c r="U350" s="47">
        <v>19392.3</v>
      </c>
      <c r="V350" s="47">
        <v>0</v>
      </c>
      <c r="W350" s="47">
        <v>0</v>
      </c>
      <c r="X350" s="47">
        <v>4091751.71</v>
      </c>
      <c r="Y350" s="48" t="s">
        <v>45</v>
      </c>
      <c r="Z350" s="43" t="s">
        <v>12555</v>
      </c>
      <c r="AA350" s="49">
        <v>724858.91</v>
      </c>
      <c r="AB350" s="50">
        <v>123662.58000000002</v>
      </c>
    </row>
    <row r="351" spans="1:28" ht="16.5" x14ac:dyDescent="0.25">
      <c r="A351" s="41">
        <v>128105</v>
      </c>
      <c r="B351" s="42" t="s">
        <v>320</v>
      </c>
      <c r="C351" s="43">
        <v>117</v>
      </c>
      <c r="D351" s="43" t="s">
        <v>362</v>
      </c>
      <c r="E351" s="43" t="s">
        <v>11930</v>
      </c>
      <c r="F351" s="44">
        <v>464</v>
      </c>
      <c r="G351" s="41">
        <v>128105</v>
      </c>
      <c r="H351" s="43" t="s">
        <v>824</v>
      </c>
      <c r="I351" s="43" t="s">
        <v>10198</v>
      </c>
      <c r="J351" s="17" t="s">
        <v>825</v>
      </c>
      <c r="K351" s="51">
        <v>43865</v>
      </c>
      <c r="L351" s="51">
        <v>44616</v>
      </c>
      <c r="M351" s="45">
        <f t="shared" si="7"/>
        <v>0.84046112677710716</v>
      </c>
      <c r="N351" s="46" t="s">
        <v>56</v>
      </c>
      <c r="O351" s="16" t="s">
        <v>595</v>
      </c>
      <c r="P351" s="46" t="s">
        <v>596</v>
      </c>
      <c r="Q351" s="43" t="s">
        <v>826</v>
      </c>
      <c r="R351" s="111">
        <v>106</v>
      </c>
      <c r="S351" s="47">
        <v>3298301.41</v>
      </c>
      <c r="T351" s="47">
        <v>551987.76</v>
      </c>
      <c r="U351" s="47">
        <v>74105.789999999994</v>
      </c>
      <c r="V351" s="47">
        <v>0</v>
      </c>
      <c r="W351" s="47">
        <v>0</v>
      </c>
      <c r="X351" s="47">
        <v>3924394.96</v>
      </c>
      <c r="Y351" s="48" t="s">
        <v>35</v>
      </c>
      <c r="Z351" s="43" t="s">
        <v>9527</v>
      </c>
      <c r="AA351" s="49">
        <v>2739010.9099999997</v>
      </c>
      <c r="AB351" s="50">
        <v>387113.3</v>
      </c>
    </row>
    <row r="352" spans="1:28" ht="16.5" x14ac:dyDescent="0.25">
      <c r="A352" s="41">
        <v>128144</v>
      </c>
      <c r="B352" s="42" t="s">
        <v>320</v>
      </c>
      <c r="C352" s="43">
        <v>118</v>
      </c>
      <c r="D352" s="43" t="s">
        <v>362</v>
      </c>
      <c r="E352" s="43" t="s">
        <v>11930</v>
      </c>
      <c r="F352" s="44">
        <v>464</v>
      </c>
      <c r="G352" s="41">
        <v>128144</v>
      </c>
      <c r="H352" s="43" t="s">
        <v>827</v>
      </c>
      <c r="I352" s="43" t="s">
        <v>10199</v>
      </c>
      <c r="J352" s="17" t="s">
        <v>828</v>
      </c>
      <c r="K352" s="51">
        <v>43866</v>
      </c>
      <c r="L352" s="51">
        <v>44712</v>
      </c>
      <c r="M352" s="45">
        <f t="shared" si="7"/>
        <v>0.83656558890479682</v>
      </c>
      <c r="N352" s="46" t="s">
        <v>56</v>
      </c>
      <c r="O352" s="16" t="s">
        <v>728</v>
      </c>
      <c r="P352" s="46" t="s">
        <v>829</v>
      </c>
      <c r="Q352" s="43" t="s">
        <v>830</v>
      </c>
      <c r="R352" s="111">
        <v>106</v>
      </c>
      <c r="S352" s="47">
        <v>3804745.59</v>
      </c>
      <c r="T352" s="47">
        <v>671425.61</v>
      </c>
      <c r="U352" s="47">
        <v>71882.94</v>
      </c>
      <c r="V352" s="47">
        <v>0</v>
      </c>
      <c r="W352" s="47">
        <v>0</v>
      </c>
      <c r="X352" s="47">
        <v>4548054.1399999997</v>
      </c>
      <c r="Y352" s="48" t="s">
        <v>45</v>
      </c>
      <c r="Z352" s="43" t="s">
        <v>12556</v>
      </c>
      <c r="AA352" s="49">
        <v>3266357.4999999995</v>
      </c>
      <c r="AB352" s="50">
        <v>533973.55000000005</v>
      </c>
    </row>
    <row r="353" spans="1:28" ht="16.5" x14ac:dyDescent="0.25">
      <c r="A353" s="41">
        <v>128290</v>
      </c>
      <c r="B353" s="42" t="s">
        <v>320</v>
      </c>
      <c r="C353" s="43">
        <v>119</v>
      </c>
      <c r="D353" s="43" t="s">
        <v>362</v>
      </c>
      <c r="E353" s="43" t="s">
        <v>11930</v>
      </c>
      <c r="F353" s="44">
        <v>464</v>
      </c>
      <c r="G353" s="41">
        <v>128290</v>
      </c>
      <c r="H353" s="43" t="s">
        <v>831</v>
      </c>
      <c r="I353" s="43" t="s">
        <v>10200</v>
      </c>
      <c r="J353" s="17" t="s">
        <v>832</v>
      </c>
      <c r="K353" s="51">
        <v>43906</v>
      </c>
      <c r="L353" s="51">
        <v>44633</v>
      </c>
      <c r="M353" s="45">
        <f t="shared" si="7"/>
        <v>0.82903341878311199</v>
      </c>
      <c r="N353" s="46" t="s">
        <v>833</v>
      </c>
      <c r="O353" s="16" t="s">
        <v>834</v>
      </c>
      <c r="P353" s="46" t="s">
        <v>835</v>
      </c>
      <c r="Q353" s="43" t="s">
        <v>836</v>
      </c>
      <c r="R353" s="111">
        <v>106</v>
      </c>
      <c r="S353" s="47">
        <v>3782484.87</v>
      </c>
      <c r="T353" s="47">
        <v>667497.18999999994</v>
      </c>
      <c r="U353" s="47">
        <v>112541.94</v>
      </c>
      <c r="V353" s="47">
        <v>0</v>
      </c>
      <c r="W353" s="47">
        <v>0</v>
      </c>
      <c r="X353" s="47">
        <v>4562524</v>
      </c>
      <c r="Y353" s="48" t="s">
        <v>45</v>
      </c>
      <c r="Z353" s="43" t="s">
        <v>837</v>
      </c>
      <c r="AA353" s="49">
        <v>2803035.2899999991</v>
      </c>
      <c r="AB353" s="50">
        <v>428864.48</v>
      </c>
    </row>
    <row r="354" spans="1:28" ht="16.5" x14ac:dyDescent="0.25">
      <c r="A354" s="41">
        <v>125595</v>
      </c>
      <c r="B354" s="42" t="s">
        <v>320</v>
      </c>
      <c r="C354" s="43">
        <v>120</v>
      </c>
      <c r="D354" s="43" t="s">
        <v>321</v>
      </c>
      <c r="E354" s="43" t="s">
        <v>11929</v>
      </c>
      <c r="F354" s="44">
        <v>436</v>
      </c>
      <c r="G354" s="41">
        <v>125595</v>
      </c>
      <c r="H354" s="43" t="s">
        <v>838</v>
      </c>
      <c r="I354" s="43" t="s">
        <v>10201</v>
      </c>
      <c r="J354" s="17" t="s">
        <v>839</v>
      </c>
      <c r="K354" s="51">
        <v>43934</v>
      </c>
      <c r="L354" s="51">
        <v>44846</v>
      </c>
      <c r="M354" s="45">
        <f t="shared" si="7"/>
        <v>0.85000000053880687</v>
      </c>
      <c r="N354" s="46" t="s">
        <v>56</v>
      </c>
      <c r="O354" s="16" t="s">
        <v>605</v>
      </c>
      <c r="P354" s="46" t="s">
        <v>606</v>
      </c>
      <c r="Q354" s="43" t="s">
        <v>840</v>
      </c>
      <c r="R354" s="111">
        <v>106</v>
      </c>
      <c r="S354" s="47">
        <v>2366339.15</v>
      </c>
      <c r="T354" s="47">
        <v>0</v>
      </c>
      <c r="U354" s="47">
        <v>417589.26</v>
      </c>
      <c r="V354" s="47">
        <v>0</v>
      </c>
      <c r="W354" s="47">
        <v>0</v>
      </c>
      <c r="X354" s="47">
        <v>2783928.41</v>
      </c>
      <c r="Y354" s="48" t="s">
        <v>45</v>
      </c>
      <c r="Z354" s="43" t="s">
        <v>9528</v>
      </c>
      <c r="AA354" s="49">
        <v>278392.84000000003</v>
      </c>
      <c r="AB354" s="50">
        <v>0</v>
      </c>
    </row>
    <row r="355" spans="1:28" ht="16.5" x14ac:dyDescent="0.25">
      <c r="A355" s="41">
        <v>130758</v>
      </c>
      <c r="B355" s="42" t="s">
        <v>320</v>
      </c>
      <c r="C355" s="43">
        <v>121</v>
      </c>
      <c r="D355" s="43" t="s">
        <v>321</v>
      </c>
      <c r="E355" s="43" t="s">
        <v>11929</v>
      </c>
      <c r="F355" s="44">
        <v>656</v>
      </c>
      <c r="G355" s="41">
        <v>130758</v>
      </c>
      <c r="H355" s="43" t="s">
        <v>841</v>
      </c>
      <c r="I355" s="43" t="s">
        <v>10202</v>
      </c>
      <c r="J355" s="17" t="s">
        <v>842</v>
      </c>
      <c r="K355" s="51">
        <v>43942</v>
      </c>
      <c r="L355" s="51">
        <v>45036</v>
      </c>
      <c r="M355" s="45">
        <f t="shared" si="7"/>
        <v>0.85000000805183817</v>
      </c>
      <c r="N355" s="46" t="s">
        <v>56</v>
      </c>
      <c r="O355" s="16" t="s">
        <v>516</v>
      </c>
      <c r="P355" s="46" t="s">
        <v>695</v>
      </c>
      <c r="Q355" s="43" t="s">
        <v>843</v>
      </c>
      <c r="R355" s="111">
        <v>110</v>
      </c>
      <c r="S355" s="47">
        <v>2005753.23</v>
      </c>
      <c r="T355" s="47">
        <v>315819.11</v>
      </c>
      <c r="U355" s="47">
        <v>38137.32</v>
      </c>
      <c r="V355" s="47">
        <v>0</v>
      </c>
      <c r="W355" s="47">
        <v>0</v>
      </c>
      <c r="X355" s="47">
        <v>2359709.66</v>
      </c>
      <c r="Y355" s="48" t="s">
        <v>45</v>
      </c>
      <c r="Z355" s="43" t="s">
        <v>844</v>
      </c>
      <c r="AA355" s="49">
        <v>715530.87000000011</v>
      </c>
      <c r="AB355" s="50">
        <v>74121.209999999992</v>
      </c>
    </row>
    <row r="356" spans="1:28" ht="16.5" x14ac:dyDescent="0.25">
      <c r="A356" s="41">
        <v>127702</v>
      </c>
      <c r="B356" s="42" t="s">
        <v>320</v>
      </c>
      <c r="C356" s="43">
        <v>122</v>
      </c>
      <c r="D356" s="43" t="s">
        <v>321</v>
      </c>
      <c r="E356" s="43" t="s">
        <v>11929</v>
      </c>
      <c r="F356" s="44">
        <v>436</v>
      </c>
      <c r="G356" s="41">
        <v>127702</v>
      </c>
      <c r="H356" s="43" t="s">
        <v>845</v>
      </c>
      <c r="I356" s="43" t="s">
        <v>10203</v>
      </c>
      <c r="J356" s="17" t="s">
        <v>846</v>
      </c>
      <c r="K356" s="51">
        <v>43945</v>
      </c>
      <c r="L356" s="51">
        <v>45039</v>
      </c>
      <c r="M356" s="45">
        <f t="shared" si="7"/>
        <v>0.84999999722310016</v>
      </c>
      <c r="N356" s="46" t="s">
        <v>56</v>
      </c>
      <c r="O356" s="16" t="s">
        <v>192</v>
      </c>
      <c r="P356" s="46" t="s">
        <v>847</v>
      </c>
      <c r="Q356" s="43" t="s">
        <v>848</v>
      </c>
      <c r="R356" s="111">
        <v>106</v>
      </c>
      <c r="S356" s="47">
        <v>2295725.6800000002</v>
      </c>
      <c r="T356" s="47">
        <v>351110.6</v>
      </c>
      <c r="U356" s="47">
        <v>54017.47</v>
      </c>
      <c r="V356" s="47">
        <v>0</v>
      </c>
      <c r="W356" s="47">
        <v>0</v>
      </c>
      <c r="X356" s="47">
        <v>2700853.75</v>
      </c>
      <c r="Y356" s="48" t="s">
        <v>45</v>
      </c>
      <c r="Z356" s="43" t="s">
        <v>8299</v>
      </c>
      <c r="AA356" s="49">
        <v>531693.91</v>
      </c>
      <c r="AB356" s="50">
        <v>40024.089999999997</v>
      </c>
    </row>
    <row r="357" spans="1:28" ht="16.5" x14ac:dyDescent="0.25">
      <c r="A357" s="41">
        <v>132149</v>
      </c>
      <c r="B357" s="42" t="s">
        <v>320</v>
      </c>
      <c r="C357" s="43">
        <v>123</v>
      </c>
      <c r="D357" s="43" t="s">
        <v>321</v>
      </c>
      <c r="E357" s="43" t="s">
        <v>11929</v>
      </c>
      <c r="F357" s="44">
        <v>656</v>
      </c>
      <c r="G357" s="41">
        <v>132149</v>
      </c>
      <c r="H357" s="43" t="s">
        <v>849</v>
      </c>
      <c r="I357" s="43" t="s">
        <v>10204</v>
      </c>
      <c r="J357" s="17" t="s">
        <v>850</v>
      </c>
      <c r="K357" s="51">
        <v>43945</v>
      </c>
      <c r="L357" s="51">
        <v>45039</v>
      </c>
      <c r="M357" s="45">
        <f t="shared" si="7"/>
        <v>0.84999999893944966</v>
      </c>
      <c r="N357" s="46" t="s">
        <v>56</v>
      </c>
      <c r="O357" s="16" t="s">
        <v>516</v>
      </c>
      <c r="P357" s="46" t="s">
        <v>851</v>
      </c>
      <c r="Q357" s="43" t="s">
        <v>848</v>
      </c>
      <c r="R357" s="111">
        <v>110</v>
      </c>
      <c r="S357" s="47">
        <v>2404411.98</v>
      </c>
      <c r="T357" s="47">
        <v>367731.93</v>
      </c>
      <c r="U357" s="47">
        <v>56576.07</v>
      </c>
      <c r="V357" s="47">
        <v>0</v>
      </c>
      <c r="W357" s="47">
        <v>0</v>
      </c>
      <c r="X357" s="47">
        <v>2828719.98</v>
      </c>
      <c r="Y357" s="48" t="s">
        <v>45</v>
      </c>
      <c r="Z357" s="43" t="s">
        <v>852</v>
      </c>
      <c r="AA357" s="49">
        <v>264250.21999999997</v>
      </c>
      <c r="AB357" s="50">
        <v>18621.77</v>
      </c>
    </row>
    <row r="358" spans="1:28" ht="16.5" x14ac:dyDescent="0.25">
      <c r="A358" s="41">
        <v>132103</v>
      </c>
      <c r="B358" s="42" t="s">
        <v>320</v>
      </c>
      <c r="C358" s="43">
        <v>124</v>
      </c>
      <c r="D358" s="43" t="s">
        <v>321</v>
      </c>
      <c r="E358" s="43" t="s">
        <v>11929</v>
      </c>
      <c r="F358" s="44">
        <v>656</v>
      </c>
      <c r="G358" s="41">
        <v>132103</v>
      </c>
      <c r="H358" s="43" t="s">
        <v>8603</v>
      </c>
      <c r="I358" s="43" t="s">
        <v>10205</v>
      </c>
      <c r="J358" s="17" t="s">
        <v>853</v>
      </c>
      <c r="K358" s="51">
        <v>43951</v>
      </c>
      <c r="L358" s="51">
        <v>44863</v>
      </c>
      <c r="M358" s="45">
        <f t="shared" si="7"/>
        <v>0.83273190652685081</v>
      </c>
      <c r="N358" s="46" t="s">
        <v>56</v>
      </c>
      <c r="O358" s="16" t="s">
        <v>516</v>
      </c>
      <c r="P358" s="46" t="s">
        <v>854</v>
      </c>
      <c r="Q358" s="43" t="s">
        <v>855</v>
      </c>
      <c r="R358" s="111">
        <v>110</v>
      </c>
      <c r="S358" s="47">
        <v>2339199.91</v>
      </c>
      <c r="T358" s="47">
        <v>412799.91</v>
      </c>
      <c r="U358" s="47">
        <v>57067.41</v>
      </c>
      <c r="V358" s="47">
        <v>0</v>
      </c>
      <c r="W358" s="47">
        <v>0</v>
      </c>
      <c r="X358" s="47">
        <v>2809067.23</v>
      </c>
      <c r="Y358" s="48" t="s">
        <v>45</v>
      </c>
      <c r="Z358" s="43" t="s">
        <v>856</v>
      </c>
      <c r="AA358" s="49">
        <v>1333259.04</v>
      </c>
      <c r="AB358" s="50">
        <v>185708.98</v>
      </c>
    </row>
    <row r="359" spans="1:28" ht="16.5" x14ac:dyDescent="0.25">
      <c r="A359" s="41">
        <v>130936</v>
      </c>
      <c r="B359" s="42" t="s">
        <v>320</v>
      </c>
      <c r="C359" s="43">
        <v>125</v>
      </c>
      <c r="D359" s="43" t="s">
        <v>321</v>
      </c>
      <c r="E359" s="43" t="s">
        <v>11929</v>
      </c>
      <c r="F359" s="44">
        <v>656</v>
      </c>
      <c r="G359" s="41">
        <v>130936</v>
      </c>
      <c r="H359" s="43" t="s">
        <v>857</v>
      </c>
      <c r="I359" s="43" t="s">
        <v>10206</v>
      </c>
      <c r="J359" s="17" t="s">
        <v>858</v>
      </c>
      <c r="K359" s="51">
        <v>43951</v>
      </c>
      <c r="L359" s="51">
        <v>44863</v>
      </c>
      <c r="M359" s="45">
        <f t="shared" si="7"/>
        <v>0.85000000168294509</v>
      </c>
      <c r="N359" s="46" t="s">
        <v>56</v>
      </c>
      <c r="O359" s="16" t="s">
        <v>516</v>
      </c>
      <c r="P359" s="46" t="s">
        <v>859</v>
      </c>
      <c r="Q359" s="43" t="s">
        <v>543</v>
      </c>
      <c r="R359" s="111">
        <v>110</v>
      </c>
      <c r="S359" s="47">
        <v>2272801.4300000002</v>
      </c>
      <c r="T359" s="47">
        <v>401082.6</v>
      </c>
      <c r="U359" s="47">
        <v>0</v>
      </c>
      <c r="V359" s="47">
        <v>0</v>
      </c>
      <c r="W359" s="47">
        <v>0</v>
      </c>
      <c r="X359" s="47">
        <v>2673884.0299999998</v>
      </c>
      <c r="Y359" s="48" t="s">
        <v>45</v>
      </c>
      <c r="Z359" s="43"/>
      <c r="AA359" s="49">
        <v>241746.18000000002</v>
      </c>
      <c r="AB359" s="50">
        <v>25592.22</v>
      </c>
    </row>
    <row r="360" spans="1:28" s="136" customFormat="1" ht="16.5" x14ac:dyDescent="0.3">
      <c r="A360" s="121">
        <v>129089</v>
      </c>
      <c r="B360" s="122" t="s">
        <v>320</v>
      </c>
      <c r="C360" s="123">
        <v>126</v>
      </c>
      <c r="D360" s="123" t="s">
        <v>321</v>
      </c>
      <c r="E360" s="123" t="s">
        <v>11931</v>
      </c>
      <c r="F360" s="124">
        <v>462</v>
      </c>
      <c r="G360" s="121">
        <v>129089</v>
      </c>
      <c r="H360" s="123" t="s">
        <v>860</v>
      </c>
      <c r="I360" s="123" t="s">
        <v>10207</v>
      </c>
      <c r="J360" s="139" t="s">
        <v>861</v>
      </c>
      <c r="K360" s="126">
        <v>43969</v>
      </c>
      <c r="L360" s="126">
        <v>45063</v>
      </c>
      <c r="M360" s="127">
        <f t="shared" si="7"/>
        <v>0.84999999872487653</v>
      </c>
      <c r="N360" s="128" t="s">
        <v>56</v>
      </c>
      <c r="O360" s="140" t="s">
        <v>347</v>
      </c>
      <c r="P360" s="128" t="s">
        <v>862</v>
      </c>
      <c r="Q360" s="123" t="s">
        <v>863</v>
      </c>
      <c r="R360" s="129">
        <v>112</v>
      </c>
      <c r="S360" s="131">
        <v>6666021.29</v>
      </c>
      <c r="T360" s="131">
        <v>1019509.29</v>
      </c>
      <c r="U360" s="131">
        <v>156847.42000000001</v>
      </c>
      <c r="V360" s="131">
        <v>0</v>
      </c>
      <c r="W360" s="131">
        <v>0</v>
      </c>
      <c r="X360" s="131">
        <v>7842378</v>
      </c>
      <c r="Y360" s="137" t="s">
        <v>147</v>
      </c>
      <c r="Z360" s="123" t="s">
        <v>8300</v>
      </c>
      <c r="AA360" s="134">
        <v>0</v>
      </c>
      <c r="AB360" s="135">
        <v>0</v>
      </c>
    </row>
    <row r="361" spans="1:28" ht="16.5" x14ac:dyDescent="0.25">
      <c r="A361" s="41">
        <v>131362</v>
      </c>
      <c r="B361" s="42" t="s">
        <v>320</v>
      </c>
      <c r="C361" s="43">
        <v>127</v>
      </c>
      <c r="D361" s="43" t="s">
        <v>321</v>
      </c>
      <c r="E361" s="43" t="s">
        <v>11931</v>
      </c>
      <c r="F361" s="44">
        <v>462</v>
      </c>
      <c r="G361" s="41">
        <v>131362</v>
      </c>
      <c r="H361" s="43" t="s">
        <v>864</v>
      </c>
      <c r="I361" s="43" t="s">
        <v>10208</v>
      </c>
      <c r="J361" s="17" t="s">
        <v>865</v>
      </c>
      <c r="K361" s="51">
        <v>43964</v>
      </c>
      <c r="L361" s="51">
        <v>45229</v>
      </c>
      <c r="M361" s="45">
        <f t="shared" si="7"/>
        <v>0.85000000006597665</v>
      </c>
      <c r="N361" s="46" t="s">
        <v>56</v>
      </c>
      <c r="O361" s="16" t="s">
        <v>323</v>
      </c>
      <c r="P361" s="46" t="s">
        <v>387</v>
      </c>
      <c r="Q361" s="43" t="s">
        <v>863</v>
      </c>
      <c r="R361" s="111">
        <v>112</v>
      </c>
      <c r="S361" s="47">
        <v>6441669.8099999996</v>
      </c>
      <c r="T361" s="47">
        <v>985196.56</v>
      </c>
      <c r="U361" s="47">
        <v>151568.70000000001</v>
      </c>
      <c r="V361" s="47">
        <v>0</v>
      </c>
      <c r="W361" s="47">
        <v>0</v>
      </c>
      <c r="X361" s="47">
        <v>7578435.0700000003</v>
      </c>
      <c r="Y361" s="48" t="s">
        <v>45</v>
      </c>
      <c r="Z361" s="43" t="s">
        <v>7321</v>
      </c>
      <c r="AA361" s="49">
        <v>788439.54</v>
      </c>
      <c r="AB361" s="50">
        <v>19707.349999999999</v>
      </c>
    </row>
    <row r="362" spans="1:28" ht="16.5" x14ac:dyDescent="0.25">
      <c r="A362" s="41">
        <v>129360</v>
      </c>
      <c r="B362" s="42" t="s">
        <v>320</v>
      </c>
      <c r="C362" s="43">
        <v>128</v>
      </c>
      <c r="D362" s="43" t="s">
        <v>321</v>
      </c>
      <c r="E362" s="43" t="s">
        <v>11932</v>
      </c>
      <c r="F362" s="44">
        <v>476</v>
      </c>
      <c r="G362" s="41">
        <v>129360</v>
      </c>
      <c r="H362" s="43" t="s">
        <v>866</v>
      </c>
      <c r="I362" s="43" t="s">
        <v>10208</v>
      </c>
      <c r="J362" s="17" t="s">
        <v>867</v>
      </c>
      <c r="K362" s="51">
        <v>43971</v>
      </c>
      <c r="L362" s="51">
        <v>45260</v>
      </c>
      <c r="M362" s="45">
        <f t="shared" si="7"/>
        <v>0.85000000044004131</v>
      </c>
      <c r="N362" s="46" t="s">
        <v>56</v>
      </c>
      <c r="O362" s="16" t="s">
        <v>323</v>
      </c>
      <c r="P362" s="46" t="s">
        <v>387</v>
      </c>
      <c r="Q362" s="43" t="s">
        <v>863</v>
      </c>
      <c r="R362" s="111">
        <v>112</v>
      </c>
      <c r="S362" s="47">
        <v>4829091.7</v>
      </c>
      <c r="T362" s="47">
        <v>738566.95</v>
      </c>
      <c r="U362" s="47">
        <v>113625.7</v>
      </c>
      <c r="V362" s="47">
        <v>0</v>
      </c>
      <c r="W362" s="47">
        <v>0</v>
      </c>
      <c r="X362" s="47">
        <v>5681284.3499999996</v>
      </c>
      <c r="Y362" s="48" t="s">
        <v>45</v>
      </c>
      <c r="Z362" s="43" t="s">
        <v>8301</v>
      </c>
      <c r="AA362" s="49">
        <v>110960.39</v>
      </c>
      <c r="AB362" s="50">
        <v>9039.61</v>
      </c>
    </row>
    <row r="363" spans="1:28" ht="16.5" x14ac:dyDescent="0.25">
      <c r="A363" s="41">
        <v>130935</v>
      </c>
      <c r="B363" s="42" t="s">
        <v>320</v>
      </c>
      <c r="C363" s="43">
        <v>129</v>
      </c>
      <c r="D363" s="43" t="s">
        <v>321</v>
      </c>
      <c r="E363" s="43" t="s">
        <v>11929</v>
      </c>
      <c r="F363" s="44">
        <v>656</v>
      </c>
      <c r="G363" s="41">
        <v>130935</v>
      </c>
      <c r="H363" s="43" t="s">
        <v>868</v>
      </c>
      <c r="I363" s="43" t="s">
        <v>10209</v>
      </c>
      <c r="J363" s="17" t="s">
        <v>869</v>
      </c>
      <c r="K363" s="51">
        <v>43973</v>
      </c>
      <c r="L363" s="51">
        <v>44886</v>
      </c>
      <c r="M363" s="45">
        <f t="shared" ref="M363:M426" si="8">S363/(S363+T363+U363)</f>
        <v>0.83334001170287964</v>
      </c>
      <c r="N363" s="46" t="s">
        <v>56</v>
      </c>
      <c r="O363" s="16" t="s">
        <v>516</v>
      </c>
      <c r="P363" s="46" t="s">
        <v>851</v>
      </c>
      <c r="Q363" s="43" t="s">
        <v>855</v>
      </c>
      <c r="R363" s="111">
        <v>110</v>
      </c>
      <c r="S363" s="47">
        <v>2300563.3199999998</v>
      </c>
      <c r="T363" s="47">
        <v>405981.7</v>
      </c>
      <c r="U363" s="47">
        <v>54108.84</v>
      </c>
      <c r="V363" s="47">
        <v>0</v>
      </c>
      <c r="W363" s="47">
        <v>0</v>
      </c>
      <c r="X363" s="47">
        <v>2760653.86</v>
      </c>
      <c r="Y363" s="48" t="s">
        <v>45</v>
      </c>
      <c r="Z363" s="43"/>
      <c r="AA363" s="49">
        <v>261029.8</v>
      </c>
      <c r="AB363" s="50">
        <v>15035.580000000002</v>
      </c>
    </row>
    <row r="364" spans="1:28" ht="16.5" x14ac:dyDescent="0.25">
      <c r="A364" s="41">
        <v>132046</v>
      </c>
      <c r="B364" s="42" t="s">
        <v>320</v>
      </c>
      <c r="C364" s="43">
        <v>130</v>
      </c>
      <c r="D364" s="43" t="s">
        <v>321</v>
      </c>
      <c r="E364" s="43" t="s">
        <v>11929</v>
      </c>
      <c r="F364" s="44">
        <v>656</v>
      </c>
      <c r="G364" s="41">
        <v>132046</v>
      </c>
      <c r="H364" s="43" t="s">
        <v>870</v>
      </c>
      <c r="I364" s="43" t="s">
        <v>10210</v>
      </c>
      <c r="J364" s="17" t="s">
        <v>871</v>
      </c>
      <c r="K364" s="51">
        <v>43962</v>
      </c>
      <c r="L364" s="51">
        <v>45056</v>
      </c>
      <c r="M364" s="45">
        <f t="shared" si="8"/>
        <v>0.85000000752458182</v>
      </c>
      <c r="N364" s="46" t="s">
        <v>56</v>
      </c>
      <c r="O364" s="16" t="s">
        <v>516</v>
      </c>
      <c r="P364" s="46" t="s">
        <v>872</v>
      </c>
      <c r="Q364" s="43" t="s">
        <v>873</v>
      </c>
      <c r="R364" s="111">
        <v>110</v>
      </c>
      <c r="S364" s="47">
        <v>2428706.39</v>
      </c>
      <c r="T364" s="47">
        <v>395130.7</v>
      </c>
      <c r="U364" s="47">
        <v>33464.519999999997</v>
      </c>
      <c r="V364" s="47">
        <v>0</v>
      </c>
      <c r="W364" s="47">
        <v>0</v>
      </c>
      <c r="X364" s="47">
        <v>2857301.61</v>
      </c>
      <c r="Y364" s="48" t="s">
        <v>45</v>
      </c>
      <c r="Z364" s="43" t="s">
        <v>9529</v>
      </c>
      <c r="AA364" s="49">
        <v>590295.84999999986</v>
      </c>
      <c r="AB364" s="50">
        <v>63320.259999999995</v>
      </c>
    </row>
    <row r="365" spans="1:28" ht="16.5" x14ac:dyDescent="0.25">
      <c r="A365" s="41">
        <v>129087</v>
      </c>
      <c r="B365" s="42" t="s">
        <v>320</v>
      </c>
      <c r="C365" s="43">
        <v>131</v>
      </c>
      <c r="D365" s="43" t="s">
        <v>321</v>
      </c>
      <c r="E365" s="43" t="s">
        <v>11932</v>
      </c>
      <c r="F365" s="44">
        <v>476</v>
      </c>
      <c r="G365" s="41">
        <v>129087</v>
      </c>
      <c r="H365" s="43" t="s">
        <v>874</v>
      </c>
      <c r="I365" s="43" t="s">
        <v>10207</v>
      </c>
      <c r="J365" s="17" t="s">
        <v>875</v>
      </c>
      <c r="K365" s="51">
        <v>43999</v>
      </c>
      <c r="L365" s="51">
        <v>45291</v>
      </c>
      <c r="M365" s="45">
        <f t="shared" si="8"/>
        <v>0.85000000367812878</v>
      </c>
      <c r="N365" s="46" t="s">
        <v>56</v>
      </c>
      <c r="O365" s="16" t="s">
        <v>648</v>
      </c>
      <c r="P365" s="46" t="s">
        <v>649</v>
      </c>
      <c r="Q365" s="43" t="s">
        <v>863</v>
      </c>
      <c r="R365" s="111">
        <v>112</v>
      </c>
      <c r="S365" s="47">
        <v>4506367.6100000003</v>
      </c>
      <c r="T365" s="47">
        <v>689209.14</v>
      </c>
      <c r="U365" s="47">
        <v>106032.18</v>
      </c>
      <c r="V365" s="47">
        <v>0</v>
      </c>
      <c r="W365" s="47">
        <v>0</v>
      </c>
      <c r="X365" s="47">
        <v>5301608.93</v>
      </c>
      <c r="Y365" s="48" t="s">
        <v>45</v>
      </c>
      <c r="Z365" s="43" t="s">
        <v>12489</v>
      </c>
      <c r="AA365" s="49">
        <v>194207.29</v>
      </c>
      <c r="AB365" s="50">
        <v>29702.29</v>
      </c>
    </row>
    <row r="366" spans="1:28" ht="16.5" x14ac:dyDescent="0.25">
      <c r="A366" s="41">
        <v>129309</v>
      </c>
      <c r="B366" s="42" t="s">
        <v>320</v>
      </c>
      <c r="C366" s="43">
        <v>132</v>
      </c>
      <c r="D366" s="43" t="s">
        <v>321</v>
      </c>
      <c r="E366" s="43" t="s">
        <v>11932</v>
      </c>
      <c r="F366" s="44">
        <v>476</v>
      </c>
      <c r="G366" s="41">
        <v>129309</v>
      </c>
      <c r="H366" s="43" t="s">
        <v>876</v>
      </c>
      <c r="I366" s="43" t="s">
        <v>10211</v>
      </c>
      <c r="J366" s="17" t="s">
        <v>877</v>
      </c>
      <c r="K366" s="51">
        <v>44007</v>
      </c>
      <c r="L366" s="51">
        <v>44828</v>
      </c>
      <c r="M366" s="45">
        <f t="shared" si="8"/>
        <v>0.84999994601156792</v>
      </c>
      <c r="N366" s="46" t="s">
        <v>56</v>
      </c>
      <c r="O366" s="16" t="s">
        <v>516</v>
      </c>
      <c r="P366" s="46" t="s">
        <v>854</v>
      </c>
      <c r="Q366" s="43" t="s">
        <v>543</v>
      </c>
      <c r="R366" s="111">
        <v>112</v>
      </c>
      <c r="S366" s="47">
        <v>5061732.16</v>
      </c>
      <c r="T366" s="47">
        <v>893246.83</v>
      </c>
      <c r="U366" s="47">
        <v>0.4</v>
      </c>
      <c r="V366" s="47">
        <v>0</v>
      </c>
      <c r="W366" s="47">
        <v>0</v>
      </c>
      <c r="X366" s="47">
        <v>5954979.3899999997</v>
      </c>
      <c r="Y366" s="48" t="s">
        <v>45</v>
      </c>
      <c r="Z366" s="43" t="s">
        <v>9145</v>
      </c>
      <c r="AA366" s="49">
        <v>1933833.2100000002</v>
      </c>
      <c r="AB366" s="50">
        <v>236182.29</v>
      </c>
    </row>
    <row r="367" spans="1:28" ht="16.5" x14ac:dyDescent="0.25">
      <c r="A367" s="41">
        <v>130518</v>
      </c>
      <c r="B367" s="42" t="s">
        <v>320</v>
      </c>
      <c r="C367" s="43">
        <v>133</v>
      </c>
      <c r="D367" s="43" t="s">
        <v>878</v>
      </c>
      <c r="E367" s="43" t="s">
        <v>11933</v>
      </c>
      <c r="F367" s="44">
        <v>633</v>
      </c>
      <c r="G367" s="41">
        <v>130518</v>
      </c>
      <c r="H367" s="43" t="s">
        <v>879</v>
      </c>
      <c r="I367" s="43" t="s">
        <v>10212</v>
      </c>
      <c r="J367" s="17" t="s">
        <v>880</v>
      </c>
      <c r="K367" s="51">
        <v>44036</v>
      </c>
      <c r="L367" s="51">
        <v>44765</v>
      </c>
      <c r="M367" s="45">
        <f t="shared" si="8"/>
        <v>0.85000000595104619</v>
      </c>
      <c r="N367" s="46" t="s">
        <v>881</v>
      </c>
      <c r="O367" s="16" t="s">
        <v>882</v>
      </c>
      <c r="P367" s="46" t="s">
        <v>883</v>
      </c>
      <c r="Q367" s="43" t="s">
        <v>884</v>
      </c>
      <c r="R367" s="111">
        <v>118</v>
      </c>
      <c r="S367" s="47">
        <v>1928232.4</v>
      </c>
      <c r="T367" s="47">
        <v>340276.29</v>
      </c>
      <c r="U367" s="47">
        <v>0</v>
      </c>
      <c r="V367" s="47">
        <v>0</v>
      </c>
      <c r="W367" s="47">
        <v>0</v>
      </c>
      <c r="X367" s="47">
        <v>2268508.69</v>
      </c>
      <c r="Y367" s="48" t="s">
        <v>45</v>
      </c>
      <c r="Z367" s="43"/>
      <c r="AA367" s="49">
        <v>1311903.8199999998</v>
      </c>
      <c r="AB367" s="50">
        <v>158060.46</v>
      </c>
    </row>
    <row r="368" spans="1:28" ht="16.5" x14ac:dyDescent="0.25">
      <c r="A368" s="41">
        <v>130659</v>
      </c>
      <c r="B368" s="42" t="s">
        <v>320</v>
      </c>
      <c r="C368" s="43">
        <v>134</v>
      </c>
      <c r="D368" s="43" t="s">
        <v>878</v>
      </c>
      <c r="E368" s="43" t="s">
        <v>11933</v>
      </c>
      <c r="F368" s="44">
        <v>633</v>
      </c>
      <c r="G368" s="41">
        <v>130659</v>
      </c>
      <c r="H368" s="43" t="s">
        <v>885</v>
      </c>
      <c r="I368" s="43" t="s">
        <v>10213</v>
      </c>
      <c r="J368" s="17" t="s">
        <v>886</v>
      </c>
      <c r="K368" s="51">
        <v>44036</v>
      </c>
      <c r="L368" s="51">
        <v>44765</v>
      </c>
      <c r="M368" s="45">
        <f t="shared" si="8"/>
        <v>0.83745682325868132</v>
      </c>
      <c r="N368" s="46" t="s">
        <v>881</v>
      </c>
      <c r="O368" s="16" t="s">
        <v>882</v>
      </c>
      <c r="P368" s="46" t="s">
        <v>883</v>
      </c>
      <c r="Q368" s="43" t="s">
        <v>887</v>
      </c>
      <c r="R368" s="111">
        <v>118</v>
      </c>
      <c r="S368" s="47">
        <v>1934677.57</v>
      </c>
      <c r="T368" s="47">
        <v>341413.67</v>
      </c>
      <c r="U368" s="47">
        <v>34090.629999999997</v>
      </c>
      <c r="V368" s="47">
        <v>0</v>
      </c>
      <c r="W368" s="47">
        <v>0</v>
      </c>
      <c r="X368" s="47">
        <v>2310181.87</v>
      </c>
      <c r="Y368" s="48" t="s">
        <v>45</v>
      </c>
      <c r="Z368" s="43"/>
      <c r="AA368" s="49">
        <v>1124951.0900000001</v>
      </c>
      <c r="AB368" s="50">
        <v>153040.57</v>
      </c>
    </row>
    <row r="369" spans="1:28" ht="16.5" x14ac:dyDescent="0.25">
      <c r="A369" s="41">
        <v>130677</v>
      </c>
      <c r="B369" s="42" t="s">
        <v>320</v>
      </c>
      <c r="C369" s="43">
        <v>135</v>
      </c>
      <c r="D369" s="43" t="s">
        <v>878</v>
      </c>
      <c r="E369" s="43" t="s">
        <v>11933</v>
      </c>
      <c r="F369" s="44">
        <v>633</v>
      </c>
      <c r="G369" s="41">
        <v>130677</v>
      </c>
      <c r="H369" s="43" t="s">
        <v>888</v>
      </c>
      <c r="I369" s="43" t="s">
        <v>10214</v>
      </c>
      <c r="J369" s="17" t="s">
        <v>889</v>
      </c>
      <c r="K369" s="51">
        <v>44036</v>
      </c>
      <c r="L369" s="51">
        <v>44765</v>
      </c>
      <c r="M369" s="45">
        <f t="shared" si="8"/>
        <v>0.84999999800758375</v>
      </c>
      <c r="N369" s="46" t="s">
        <v>881</v>
      </c>
      <c r="O369" s="16" t="s">
        <v>882</v>
      </c>
      <c r="P369" s="46" t="s">
        <v>883</v>
      </c>
      <c r="Q369" s="43" t="s">
        <v>890</v>
      </c>
      <c r="R369" s="111">
        <v>118</v>
      </c>
      <c r="S369" s="47">
        <v>1919779.54</v>
      </c>
      <c r="T369" s="47">
        <v>338784.63</v>
      </c>
      <c r="U369" s="47">
        <v>0</v>
      </c>
      <c r="V369" s="47">
        <v>0</v>
      </c>
      <c r="W369" s="47">
        <v>0</v>
      </c>
      <c r="X369" s="47">
        <v>2258564.17</v>
      </c>
      <c r="Y369" s="48" t="s">
        <v>45</v>
      </c>
      <c r="Z369" s="43"/>
      <c r="AA369" s="49">
        <v>1330939.9200000002</v>
      </c>
      <c r="AB369" s="50">
        <v>195005.26</v>
      </c>
    </row>
    <row r="370" spans="1:28" ht="16.5" x14ac:dyDescent="0.25">
      <c r="A370" s="41">
        <v>135042</v>
      </c>
      <c r="B370" s="42" t="s">
        <v>320</v>
      </c>
      <c r="C370" s="43">
        <v>136</v>
      </c>
      <c r="D370" s="43" t="s">
        <v>878</v>
      </c>
      <c r="E370" s="43" t="s">
        <v>11933</v>
      </c>
      <c r="F370" s="44">
        <v>711</v>
      </c>
      <c r="G370" s="41">
        <v>135042</v>
      </c>
      <c r="H370" s="43" t="s">
        <v>891</v>
      </c>
      <c r="I370" s="43" t="s">
        <v>10215</v>
      </c>
      <c r="J370" s="17" t="s">
        <v>892</v>
      </c>
      <c r="K370" s="51">
        <v>44035</v>
      </c>
      <c r="L370" s="51">
        <v>44764</v>
      </c>
      <c r="M370" s="45">
        <f t="shared" si="8"/>
        <v>0.82355479547385668</v>
      </c>
      <c r="N370" s="46" t="s">
        <v>56</v>
      </c>
      <c r="O370" s="16" t="s">
        <v>678</v>
      </c>
      <c r="P370" s="46" t="s">
        <v>893</v>
      </c>
      <c r="Q370" s="43" t="s">
        <v>894</v>
      </c>
      <c r="R370" s="111">
        <v>118</v>
      </c>
      <c r="S370" s="47">
        <v>1868844.67</v>
      </c>
      <c r="T370" s="47">
        <v>329796.12</v>
      </c>
      <c r="U370" s="47">
        <v>70600.649999999994</v>
      </c>
      <c r="V370" s="47">
        <v>0</v>
      </c>
      <c r="W370" s="47">
        <v>0</v>
      </c>
      <c r="X370" s="47">
        <v>2269241.44</v>
      </c>
      <c r="Y370" s="48" t="s">
        <v>45</v>
      </c>
      <c r="Z370" s="43" t="s">
        <v>9530</v>
      </c>
      <c r="AA370" s="49">
        <v>962325.90000000014</v>
      </c>
      <c r="AB370" s="50">
        <v>129776.83</v>
      </c>
    </row>
    <row r="371" spans="1:28" ht="16.5" x14ac:dyDescent="0.25">
      <c r="A371" s="41">
        <v>133576</v>
      </c>
      <c r="B371" s="42" t="s">
        <v>320</v>
      </c>
      <c r="C371" s="43">
        <v>137</v>
      </c>
      <c r="D371" s="43" t="s">
        <v>878</v>
      </c>
      <c r="E371" s="43" t="s">
        <v>11933</v>
      </c>
      <c r="F371" s="44">
        <v>711</v>
      </c>
      <c r="G371" s="41">
        <v>133576</v>
      </c>
      <c r="H371" s="43" t="s">
        <v>895</v>
      </c>
      <c r="I371" s="43" t="s">
        <v>10216</v>
      </c>
      <c r="J371" s="17" t="s">
        <v>896</v>
      </c>
      <c r="K371" s="51">
        <v>44064</v>
      </c>
      <c r="L371" s="51">
        <v>44968</v>
      </c>
      <c r="M371" s="45">
        <f t="shared" si="8"/>
        <v>0.85000000254214259</v>
      </c>
      <c r="N371" s="46" t="s">
        <v>56</v>
      </c>
      <c r="O371" s="16" t="s">
        <v>781</v>
      </c>
      <c r="P371" s="46" t="s">
        <v>897</v>
      </c>
      <c r="Q371" s="43" t="s">
        <v>543</v>
      </c>
      <c r="R371" s="111">
        <v>118</v>
      </c>
      <c r="S371" s="47">
        <v>2006181.77</v>
      </c>
      <c r="T371" s="47">
        <v>354032.07</v>
      </c>
      <c r="U371" s="47">
        <v>0</v>
      </c>
      <c r="V371" s="47">
        <v>0</v>
      </c>
      <c r="W371" s="47">
        <v>0</v>
      </c>
      <c r="X371" s="47">
        <v>2360213.84</v>
      </c>
      <c r="Y371" s="48" t="s">
        <v>45</v>
      </c>
      <c r="Z371" s="43"/>
      <c r="AA371" s="49">
        <v>214718.66999999998</v>
      </c>
      <c r="AB371" s="50">
        <v>21281.33</v>
      </c>
    </row>
    <row r="372" spans="1:28" ht="16.5" x14ac:dyDescent="0.25">
      <c r="A372" s="41">
        <v>135084</v>
      </c>
      <c r="B372" s="42" t="s">
        <v>320</v>
      </c>
      <c r="C372" s="43">
        <v>138</v>
      </c>
      <c r="D372" s="43" t="s">
        <v>878</v>
      </c>
      <c r="E372" s="43" t="s">
        <v>11933</v>
      </c>
      <c r="F372" s="44">
        <v>711</v>
      </c>
      <c r="G372" s="41">
        <v>135084</v>
      </c>
      <c r="H372" s="43" t="s">
        <v>898</v>
      </c>
      <c r="I372" s="43" t="s">
        <v>10217</v>
      </c>
      <c r="J372" s="17" t="s">
        <v>899</v>
      </c>
      <c r="K372" s="51">
        <v>44056</v>
      </c>
      <c r="L372" s="51">
        <v>44785</v>
      </c>
      <c r="M372" s="45">
        <f t="shared" si="8"/>
        <v>0.85000000021155941</v>
      </c>
      <c r="N372" s="46" t="s">
        <v>56</v>
      </c>
      <c r="O372" s="16" t="s">
        <v>516</v>
      </c>
      <c r="P372" s="46" t="s">
        <v>695</v>
      </c>
      <c r="Q372" s="43" t="s">
        <v>900</v>
      </c>
      <c r="R372" s="111">
        <v>118</v>
      </c>
      <c r="S372" s="47">
        <v>2008893.12</v>
      </c>
      <c r="T372" s="47">
        <v>354510.55</v>
      </c>
      <c r="U372" s="47">
        <v>0</v>
      </c>
      <c r="V372" s="47">
        <v>0</v>
      </c>
      <c r="W372" s="47">
        <v>0</v>
      </c>
      <c r="X372" s="47">
        <v>2363403.67</v>
      </c>
      <c r="Y372" s="48" t="s">
        <v>45</v>
      </c>
      <c r="Z372" s="43"/>
      <c r="AA372" s="49">
        <v>994339.68000000017</v>
      </c>
      <c r="AB372" s="50">
        <v>133764.47</v>
      </c>
    </row>
    <row r="373" spans="1:28" ht="16.5" x14ac:dyDescent="0.25">
      <c r="A373" s="41">
        <v>133562</v>
      </c>
      <c r="B373" s="42" t="s">
        <v>320</v>
      </c>
      <c r="C373" s="43">
        <v>139</v>
      </c>
      <c r="D373" s="43" t="s">
        <v>878</v>
      </c>
      <c r="E373" s="43" t="s">
        <v>11933</v>
      </c>
      <c r="F373" s="44">
        <v>711</v>
      </c>
      <c r="G373" s="41">
        <v>133562</v>
      </c>
      <c r="H373" s="43" t="s">
        <v>901</v>
      </c>
      <c r="I373" s="43" t="s">
        <v>10214</v>
      </c>
      <c r="J373" s="17" t="s">
        <v>902</v>
      </c>
      <c r="K373" s="51">
        <v>44056</v>
      </c>
      <c r="L373" s="51">
        <v>44785</v>
      </c>
      <c r="M373" s="45">
        <f t="shared" si="8"/>
        <v>0.8499999953360875</v>
      </c>
      <c r="N373" s="46" t="s">
        <v>56</v>
      </c>
      <c r="O373" s="16" t="s">
        <v>781</v>
      </c>
      <c r="P373" s="46" t="s">
        <v>897</v>
      </c>
      <c r="Q373" s="43" t="s">
        <v>543</v>
      </c>
      <c r="R373" s="111">
        <v>118</v>
      </c>
      <c r="S373" s="47">
        <v>2004754.62</v>
      </c>
      <c r="T373" s="47">
        <v>353780.24</v>
      </c>
      <c r="U373" s="47">
        <v>0</v>
      </c>
      <c r="V373" s="47">
        <v>0</v>
      </c>
      <c r="W373" s="47">
        <v>0</v>
      </c>
      <c r="X373" s="47">
        <v>2358534.86</v>
      </c>
      <c r="Y373" s="48" t="s">
        <v>45</v>
      </c>
      <c r="Z373" s="43"/>
      <c r="AA373" s="49">
        <v>1370194.57</v>
      </c>
      <c r="AB373" s="50">
        <v>200178.44999999998</v>
      </c>
    </row>
    <row r="374" spans="1:28" ht="16.5" x14ac:dyDescent="0.25">
      <c r="A374" s="41">
        <v>130437</v>
      </c>
      <c r="B374" s="42" t="s">
        <v>320</v>
      </c>
      <c r="C374" s="43">
        <v>140</v>
      </c>
      <c r="D374" s="43" t="s">
        <v>878</v>
      </c>
      <c r="E374" s="43" t="s">
        <v>11934</v>
      </c>
      <c r="F374" s="44">
        <v>626</v>
      </c>
      <c r="G374" s="41">
        <v>130437</v>
      </c>
      <c r="H374" s="43" t="s">
        <v>903</v>
      </c>
      <c r="I374" s="43" t="s">
        <v>10218</v>
      </c>
      <c r="J374" s="17" t="s">
        <v>904</v>
      </c>
      <c r="K374" s="51">
        <v>44064</v>
      </c>
      <c r="L374" s="51">
        <v>44793</v>
      </c>
      <c r="M374" s="45">
        <f t="shared" si="8"/>
        <v>0.85000000169369294</v>
      </c>
      <c r="N374" s="46" t="s">
        <v>905</v>
      </c>
      <c r="O374" s="16" t="s">
        <v>906</v>
      </c>
      <c r="P374" s="46" t="s">
        <v>907</v>
      </c>
      <c r="Q374" s="43" t="s">
        <v>576</v>
      </c>
      <c r="R374" s="111">
        <v>118</v>
      </c>
      <c r="S374" s="47">
        <v>4014895.55</v>
      </c>
      <c r="T374" s="47">
        <v>614042.81000000006</v>
      </c>
      <c r="U374" s="47">
        <v>94468.160000000003</v>
      </c>
      <c r="V374" s="47">
        <v>0</v>
      </c>
      <c r="W374" s="47">
        <v>0</v>
      </c>
      <c r="X374" s="47">
        <v>4723406.5199999996</v>
      </c>
      <c r="Y374" s="48" t="s">
        <v>45</v>
      </c>
      <c r="Z374" s="43" t="s">
        <v>8302</v>
      </c>
      <c r="AA374" s="49">
        <v>1416626.35</v>
      </c>
      <c r="AB374" s="50">
        <v>144420.24</v>
      </c>
    </row>
    <row r="375" spans="1:28" ht="16.5" x14ac:dyDescent="0.25">
      <c r="A375" s="41">
        <v>132540</v>
      </c>
      <c r="B375" s="42" t="s">
        <v>320</v>
      </c>
      <c r="C375" s="43">
        <v>141</v>
      </c>
      <c r="D375" s="43" t="s">
        <v>878</v>
      </c>
      <c r="E375" s="43" t="s">
        <v>11933</v>
      </c>
      <c r="F375" s="44">
        <v>633</v>
      </c>
      <c r="G375" s="41">
        <v>132540</v>
      </c>
      <c r="H375" s="43" t="s">
        <v>908</v>
      </c>
      <c r="I375" s="43" t="s">
        <v>10219</v>
      </c>
      <c r="J375" s="17" t="s">
        <v>909</v>
      </c>
      <c r="K375" s="51">
        <v>44085</v>
      </c>
      <c r="L375" s="51">
        <v>44814</v>
      </c>
      <c r="M375" s="45">
        <f t="shared" si="8"/>
        <v>0.84999999781193725</v>
      </c>
      <c r="N375" s="46" t="s">
        <v>56</v>
      </c>
      <c r="O375" s="16" t="s">
        <v>327</v>
      </c>
      <c r="P375" s="46" t="s">
        <v>662</v>
      </c>
      <c r="Q375" s="43" t="s">
        <v>910</v>
      </c>
      <c r="R375" s="111">
        <v>118</v>
      </c>
      <c r="S375" s="47">
        <v>1748121.7</v>
      </c>
      <c r="T375" s="47">
        <v>308492.07</v>
      </c>
      <c r="U375" s="47">
        <v>0</v>
      </c>
      <c r="V375" s="47">
        <v>0</v>
      </c>
      <c r="W375" s="47">
        <v>0</v>
      </c>
      <c r="X375" s="47">
        <v>2056613.77</v>
      </c>
      <c r="Y375" s="48" t="s">
        <v>45</v>
      </c>
      <c r="Z375" s="43"/>
      <c r="AA375" s="49">
        <v>926258.24000000011</v>
      </c>
      <c r="AB375" s="50">
        <v>127280.82999999999</v>
      </c>
    </row>
    <row r="376" spans="1:28" ht="16.5" x14ac:dyDescent="0.25">
      <c r="A376" s="41">
        <v>134786</v>
      </c>
      <c r="B376" s="42" t="s">
        <v>320</v>
      </c>
      <c r="C376" s="43">
        <v>142</v>
      </c>
      <c r="D376" s="43" t="s">
        <v>878</v>
      </c>
      <c r="E376" s="43" t="s">
        <v>11933</v>
      </c>
      <c r="F376" s="44">
        <v>711</v>
      </c>
      <c r="G376" s="41">
        <v>134786</v>
      </c>
      <c r="H376" s="43" t="s">
        <v>911</v>
      </c>
      <c r="I376" s="43" t="s">
        <v>10220</v>
      </c>
      <c r="J376" s="17" t="s">
        <v>912</v>
      </c>
      <c r="K376" s="51">
        <v>44090</v>
      </c>
      <c r="L376" s="51">
        <v>44819</v>
      </c>
      <c r="M376" s="45">
        <f t="shared" si="8"/>
        <v>0.85000000093008043</v>
      </c>
      <c r="N376" s="46" t="s">
        <v>56</v>
      </c>
      <c r="O376" s="16" t="s">
        <v>678</v>
      </c>
      <c r="P376" s="46" t="s">
        <v>720</v>
      </c>
      <c r="Q376" s="43" t="s">
        <v>543</v>
      </c>
      <c r="R376" s="111">
        <v>118</v>
      </c>
      <c r="S376" s="47">
        <v>1827799.1</v>
      </c>
      <c r="T376" s="47">
        <v>322552.78000000003</v>
      </c>
      <c r="U376" s="47">
        <v>0</v>
      </c>
      <c r="V376" s="47">
        <v>0</v>
      </c>
      <c r="W376" s="47">
        <v>0</v>
      </c>
      <c r="X376" s="47">
        <v>2150351.88</v>
      </c>
      <c r="Y376" s="48" t="s">
        <v>45</v>
      </c>
      <c r="Z376" s="43" t="s">
        <v>12490</v>
      </c>
      <c r="AA376" s="49">
        <v>1131646.48</v>
      </c>
      <c r="AB376" s="50">
        <v>123807.44999999998</v>
      </c>
    </row>
    <row r="377" spans="1:28" ht="16.5" x14ac:dyDescent="0.25">
      <c r="A377" s="41">
        <v>133046</v>
      </c>
      <c r="B377" s="42" t="s">
        <v>320</v>
      </c>
      <c r="C377" s="43">
        <v>143</v>
      </c>
      <c r="D377" s="43" t="s">
        <v>878</v>
      </c>
      <c r="E377" s="43" t="s">
        <v>11934</v>
      </c>
      <c r="F377" s="44">
        <v>626</v>
      </c>
      <c r="G377" s="41">
        <v>133046</v>
      </c>
      <c r="H377" s="43" t="s">
        <v>913</v>
      </c>
      <c r="I377" s="43" t="s">
        <v>10221</v>
      </c>
      <c r="J377" s="17" t="s">
        <v>914</v>
      </c>
      <c r="K377" s="51">
        <v>44092</v>
      </c>
      <c r="L377" s="51">
        <v>44821</v>
      </c>
      <c r="M377" s="45">
        <f t="shared" si="8"/>
        <v>0.83746133925242394</v>
      </c>
      <c r="N377" s="46" t="s">
        <v>915</v>
      </c>
      <c r="O377" s="16" t="s">
        <v>916</v>
      </c>
      <c r="P377" s="46" t="s">
        <v>917</v>
      </c>
      <c r="Q377" s="43" t="s">
        <v>918</v>
      </c>
      <c r="R377" s="111">
        <v>118</v>
      </c>
      <c r="S377" s="47">
        <v>3741718.34</v>
      </c>
      <c r="T377" s="47">
        <v>597307.87</v>
      </c>
      <c r="U377" s="47">
        <v>128903.43</v>
      </c>
      <c r="V377" s="47">
        <v>0</v>
      </c>
      <c r="W377" s="47">
        <v>0</v>
      </c>
      <c r="X377" s="47">
        <v>4467929.6399999997</v>
      </c>
      <c r="Y377" s="48" t="s">
        <v>45</v>
      </c>
      <c r="Z377" s="43"/>
      <c r="AA377" s="49">
        <v>1646645.44</v>
      </c>
      <c r="AB377" s="50">
        <v>177755.87000000002</v>
      </c>
    </row>
    <row r="378" spans="1:28" ht="16.5" x14ac:dyDescent="0.25">
      <c r="A378" s="41">
        <v>132991</v>
      </c>
      <c r="B378" s="42" t="s">
        <v>320</v>
      </c>
      <c r="C378" s="43">
        <v>144</v>
      </c>
      <c r="D378" s="43" t="s">
        <v>878</v>
      </c>
      <c r="E378" s="43" t="s">
        <v>11933</v>
      </c>
      <c r="F378" s="44">
        <v>633</v>
      </c>
      <c r="G378" s="41">
        <v>132991</v>
      </c>
      <c r="H378" s="43" t="s">
        <v>919</v>
      </c>
      <c r="I378" s="43" t="s">
        <v>10222</v>
      </c>
      <c r="J378" s="17" t="s">
        <v>920</v>
      </c>
      <c r="K378" s="51">
        <v>44096</v>
      </c>
      <c r="L378" s="51">
        <v>44825</v>
      </c>
      <c r="M378" s="45">
        <f t="shared" si="8"/>
        <v>0.85000000825575273</v>
      </c>
      <c r="N378" s="46" t="s">
        <v>56</v>
      </c>
      <c r="O378" s="16" t="s">
        <v>323</v>
      </c>
      <c r="P378" s="46" t="s">
        <v>921</v>
      </c>
      <c r="Q378" s="43" t="s">
        <v>738</v>
      </c>
      <c r="R378" s="111">
        <v>118</v>
      </c>
      <c r="S378" s="47">
        <v>2007690.95</v>
      </c>
      <c r="T378" s="47">
        <v>354298.38</v>
      </c>
      <c r="U378" s="47">
        <v>0</v>
      </c>
      <c r="V378" s="47">
        <v>0</v>
      </c>
      <c r="W378" s="47">
        <v>0</v>
      </c>
      <c r="X378" s="47">
        <v>2361989.33</v>
      </c>
      <c r="Y378" s="48" t="s">
        <v>45</v>
      </c>
      <c r="Z378" s="43" t="s">
        <v>12491</v>
      </c>
      <c r="AA378" s="49">
        <v>722040.23999999987</v>
      </c>
      <c r="AB378" s="50">
        <v>110097.41</v>
      </c>
    </row>
    <row r="379" spans="1:28" ht="16.5" x14ac:dyDescent="0.25">
      <c r="A379" s="41">
        <v>133383</v>
      </c>
      <c r="B379" s="42" t="s">
        <v>320</v>
      </c>
      <c r="C379" s="43">
        <v>145</v>
      </c>
      <c r="D379" s="43" t="s">
        <v>878</v>
      </c>
      <c r="E379" s="43" t="s">
        <v>11934</v>
      </c>
      <c r="F379" s="44">
        <v>626</v>
      </c>
      <c r="G379" s="41">
        <v>133383</v>
      </c>
      <c r="H379" s="43" t="s">
        <v>922</v>
      </c>
      <c r="I379" s="43" t="s">
        <v>10223</v>
      </c>
      <c r="J379" s="17" t="s">
        <v>923</v>
      </c>
      <c r="K379" s="51">
        <v>44111</v>
      </c>
      <c r="L379" s="51">
        <v>44840</v>
      </c>
      <c r="M379" s="45">
        <f t="shared" si="8"/>
        <v>0.85000001996593044</v>
      </c>
      <c r="N379" s="46" t="s">
        <v>56</v>
      </c>
      <c r="O379" s="16" t="s">
        <v>323</v>
      </c>
      <c r="P379" s="46" t="s">
        <v>387</v>
      </c>
      <c r="Q379" s="43" t="s">
        <v>924</v>
      </c>
      <c r="R379" s="111">
        <v>118</v>
      </c>
      <c r="S379" s="47">
        <v>3320656.76</v>
      </c>
      <c r="T379" s="47">
        <v>546998.97</v>
      </c>
      <c r="U379" s="47">
        <v>38999.19</v>
      </c>
      <c r="V379" s="47">
        <v>0</v>
      </c>
      <c r="W379" s="47">
        <v>0</v>
      </c>
      <c r="X379" s="47">
        <v>3906654.92</v>
      </c>
      <c r="Y379" s="48" t="s">
        <v>45</v>
      </c>
      <c r="Z379" s="43" t="s">
        <v>8303</v>
      </c>
      <c r="AA379" s="49">
        <v>1730983.6199999999</v>
      </c>
      <c r="AB379" s="50">
        <v>216776.72999999998</v>
      </c>
    </row>
    <row r="380" spans="1:28" ht="16.5" x14ac:dyDescent="0.25">
      <c r="A380" s="41">
        <v>135005</v>
      </c>
      <c r="B380" s="42" t="s">
        <v>320</v>
      </c>
      <c r="C380" s="43">
        <v>146</v>
      </c>
      <c r="D380" s="43" t="s">
        <v>878</v>
      </c>
      <c r="E380" s="43" t="s">
        <v>11933</v>
      </c>
      <c r="F380" s="44">
        <v>711</v>
      </c>
      <c r="G380" s="41">
        <v>135005</v>
      </c>
      <c r="H380" s="43" t="s">
        <v>925</v>
      </c>
      <c r="I380" s="43" t="s">
        <v>10224</v>
      </c>
      <c r="J380" s="17" t="s">
        <v>926</v>
      </c>
      <c r="K380" s="51">
        <v>44112</v>
      </c>
      <c r="L380" s="51">
        <v>44841</v>
      </c>
      <c r="M380" s="45">
        <f t="shared" si="8"/>
        <v>0.85000000651878227</v>
      </c>
      <c r="N380" s="46" t="s">
        <v>56</v>
      </c>
      <c r="O380" s="16" t="s">
        <v>516</v>
      </c>
      <c r="P380" s="46" t="s">
        <v>927</v>
      </c>
      <c r="Q380" s="43" t="s">
        <v>928</v>
      </c>
      <c r="R380" s="111">
        <v>118</v>
      </c>
      <c r="S380" s="47">
        <v>1955886.82</v>
      </c>
      <c r="T380" s="47">
        <v>316741.2</v>
      </c>
      <c r="U380" s="47">
        <v>28415.279999999999</v>
      </c>
      <c r="V380" s="47">
        <v>0</v>
      </c>
      <c r="W380" s="47">
        <v>0</v>
      </c>
      <c r="X380" s="47">
        <v>2301043.2999999998</v>
      </c>
      <c r="Y380" s="48" t="s">
        <v>45</v>
      </c>
      <c r="Z380" s="43" t="s">
        <v>12492</v>
      </c>
      <c r="AA380" s="49">
        <v>581298.71</v>
      </c>
      <c r="AB380" s="50">
        <v>88752.37</v>
      </c>
    </row>
    <row r="381" spans="1:28" ht="16.5" x14ac:dyDescent="0.25">
      <c r="A381" s="41">
        <v>132499</v>
      </c>
      <c r="B381" s="42" t="s">
        <v>320</v>
      </c>
      <c r="C381" s="43">
        <v>147</v>
      </c>
      <c r="D381" s="43" t="s">
        <v>878</v>
      </c>
      <c r="E381" s="43" t="s">
        <v>11933</v>
      </c>
      <c r="F381" s="44">
        <v>633</v>
      </c>
      <c r="G381" s="41">
        <v>132499</v>
      </c>
      <c r="H381" s="43" t="s">
        <v>7331</v>
      </c>
      <c r="I381" s="43" t="s">
        <v>10225</v>
      </c>
      <c r="J381" s="17" t="s">
        <v>7332</v>
      </c>
      <c r="K381" s="51">
        <v>44112</v>
      </c>
      <c r="L381" s="51">
        <v>44841</v>
      </c>
      <c r="M381" s="45">
        <f t="shared" si="8"/>
        <v>0.85000000000000009</v>
      </c>
      <c r="N381" s="46" t="s">
        <v>56</v>
      </c>
      <c r="O381" s="16" t="s">
        <v>347</v>
      </c>
      <c r="P381" s="46" t="s">
        <v>862</v>
      </c>
      <c r="Q381" s="43" t="s">
        <v>928</v>
      </c>
      <c r="R381" s="111">
        <v>118</v>
      </c>
      <c r="S381" s="47">
        <v>1962182.16</v>
      </c>
      <c r="T381" s="47">
        <v>317630.58</v>
      </c>
      <c r="U381" s="47">
        <v>28636.86</v>
      </c>
      <c r="V381" s="47">
        <v>0</v>
      </c>
      <c r="W381" s="47">
        <v>0</v>
      </c>
      <c r="X381" s="47">
        <v>2308449.6</v>
      </c>
      <c r="Y381" s="48" t="s">
        <v>45</v>
      </c>
      <c r="Z381" s="43" t="s">
        <v>9146</v>
      </c>
      <c r="AA381" s="49">
        <v>202869.37</v>
      </c>
      <c r="AB381" s="50">
        <v>27975.58</v>
      </c>
    </row>
    <row r="382" spans="1:28" ht="16.5" x14ac:dyDescent="0.25">
      <c r="A382" s="41">
        <v>132084</v>
      </c>
      <c r="B382" s="42" t="s">
        <v>320</v>
      </c>
      <c r="C382" s="43">
        <v>148</v>
      </c>
      <c r="D382" s="43" t="s">
        <v>878</v>
      </c>
      <c r="E382" s="43" t="s">
        <v>11933</v>
      </c>
      <c r="F382" s="44">
        <v>633</v>
      </c>
      <c r="G382" s="41">
        <v>132084</v>
      </c>
      <c r="H382" s="43" t="s">
        <v>929</v>
      </c>
      <c r="I382" s="43" t="s">
        <v>10226</v>
      </c>
      <c r="J382" s="17" t="s">
        <v>930</v>
      </c>
      <c r="K382" s="51">
        <v>44123</v>
      </c>
      <c r="L382" s="51">
        <v>44852</v>
      </c>
      <c r="M382" s="45">
        <f t="shared" si="8"/>
        <v>0.84999999977441265</v>
      </c>
      <c r="N382" s="46" t="s">
        <v>56</v>
      </c>
      <c r="O382" s="16" t="s">
        <v>323</v>
      </c>
      <c r="P382" s="46" t="s">
        <v>921</v>
      </c>
      <c r="Q382" s="43" t="s">
        <v>931</v>
      </c>
      <c r="R382" s="111">
        <v>118</v>
      </c>
      <c r="S382" s="47">
        <v>1883969.69</v>
      </c>
      <c r="T382" s="47">
        <v>332465.24</v>
      </c>
      <c r="U382" s="47">
        <v>0</v>
      </c>
      <c r="V382" s="47">
        <v>0</v>
      </c>
      <c r="W382" s="47">
        <v>0</v>
      </c>
      <c r="X382" s="47">
        <v>2216434.9300000002</v>
      </c>
      <c r="Y382" s="48" t="s">
        <v>45</v>
      </c>
      <c r="Z382" s="43" t="s">
        <v>9779</v>
      </c>
      <c r="AA382" s="49">
        <v>858225.57999999984</v>
      </c>
      <c r="AB382" s="50">
        <v>131096.81</v>
      </c>
    </row>
    <row r="383" spans="1:28" ht="16.5" x14ac:dyDescent="0.25">
      <c r="A383" s="41">
        <v>130343</v>
      </c>
      <c r="B383" s="42" t="s">
        <v>320</v>
      </c>
      <c r="C383" s="43">
        <v>149</v>
      </c>
      <c r="D383" s="43" t="s">
        <v>878</v>
      </c>
      <c r="E383" s="43" t="s">
        <v>11933</v>
      </c>
      <c r="F383" s="44">
        <v>633</v>
      </c>
      <c r="G383" s="41">
        <v>130343</v>
      </c>
      <c r="H383" s="43" t="s">
        <v>932</v>
      </c>
      <c r="I383" s="43" t="s">
        <v>10227</v>
      </c>
      <c r="J383" s="17" t="s">
        <v>933</v>
      </c>
      <c r="K383" s="51">
        <v>44123</v>
      </c>
      <c r="L383" s="51">
        <v>44852</v>
      </c>
      <c r="M383" s="45">
        <f t="shared" si="8"/>
        <v>0.82325921189326712</v>
      </c>
      <c r="N383" s="46" t="s">
        <v>56</v>
      </c>
      <c r="O383" s="16" t="s">
        <v>347</v>
      </c>
      <c r="P383" s="46" t="s">
        <v>934</v>
      </c>
      <c r="Q383" s="43" t="s">
        <v>935</v>
      </c>
      <c r="R383" s="111">
        <v>118</v>
      </c>
      <c r="S383" s="47">
        <v>1856115.79</v>
      </c>
      <c r="T383" s="47">
        <v>327549.78999999998</v>
      </c>
      <c r="U383" s="47">
        <v>70929.039999999994</v>
      </c>
      <c r="V383" s="47">
        <v>0</v>
      </c>
      <c r="W383" s="47">
        <v>0</v>
      </c>
      <c r="X383" s="47">
        <v>2254594.62</v>
      </c>
      <c r="Y383" s="48" t="s">
        <v>45</v>
      </c>
      <c r="Z383" s="43" t="s">
        <v>7322</v>
      </c>
      <c r="AA383" s="49">
        <v>1016424.6199999999</v>
      </c>
      <c r="AB383" s="50">
        <v>111346.70999999999</v>
      </c>
    </row>
    <row r="384" spans="1:28" ht="16.5" x14ac:dyDescent="0.25">
      <c r="A384" s="41">
        <v>132910</v>
      </c>
      <c r="B384" s="42" t="s">
        <v>320</v>
      </c>
      <c r="C384" s="43">
        <v>150</v>
      </c>
      <c r="D384" s="43" t="s">
        <v>878</v>
      </c>
      <c r="E384" s="43" t="s">
        <v>11933</v>
      </c>
      <c r="F384" s="44">
        <v>633</v>
      </c>
      <c r="G384" s="41">
        <v>132910</v>
      </c>
      <c r="H384" s="43" t="s">
        <v>936</v>
      </c>
      <c r="I384" s="43" t="s">
        <v>10228</v>
      </c>
      <c r="J384" s="17" t="s">
        <v>937</v>
      </c>
      <c r="K384" s="51">
        <v>44124</v>
      </c>
      <c r="L384" s="51">
        <v>44823</v>
      </c>
      <c r="M384" s="45">
        <f t="shared" si="8"/>
        <v>0.85000001284699378</v>
      </c>
      <c r="N384" s="46" t="s">
        <v>56</v>
      </c>
      <c r="O384" s="16" t="s">
        <v>347</v>
      </c>
      <c r="P384" s="46" t="s">
        <v>938</v>
      </c>
      <c r="Q384" s="43" t="s">
        <v>939</v>
      </c>
      <c r="R384" s="111">
        <v>118</v>
      </c>
      <c r="S384" s="47">
        <v>2017981.86</v>
      </c>
      <c r="T384" s="47">
        <v>343747.22</v>
      </c>
      <c r="U384" s="47">
        <v>12367.19</v>
      </c>
      <c r="V384" s="47">
        <v>0</v>
      </c>
      <c r="W384" s="47">
        <v>0</v>
      </c>
      <c r="X384" s="47">
        <v>2374096.27</v>
      </c>
      <c r="Y384" s="48" t="s">
        <v>45</v>
      </c>
      <c r="Z384" s="43" t="s">
        <v>10034</v>
      </c>
      <c r="AA384" s="49">
        <v>674975.00000000012</v>
      </c>
      <c r="AB384" s="50">
        <v>68988.47</v>
      </c>
    </row>
    <row r="385" spans="1:28" ht="16.5" x14ac:dyDescent="0.25">
      <c r="A385" s="41">
        <v>135067</v>
      </c>
      <c r="B385" s="42" t="s">
        <v>320</v>
      </c>
      <c r="C385" s="43">
        <v>151</v>
      </c>
      <c r="D385" s="43" t="s">
        <v>878</v>
      </c>
      <c r="E385" s="43" t="s">
        <v>11933</v>
      </c>
      <c r="F385" s="44">
        <v>711</v>
      </c>
      <c r="G385" s="41">
        <v>135067</v>
      </c>
      <c r="H385" s="43" t="s">
        <v>940</v>
      </c>
      <c r="I385" s="43" t="s">
        <v>10229</v>
      </c>
      <c r="J385" s="17" t="s">
        <v>941</v>
      </c>
      <c r="K385" s="51">
        <v>44132</v>
      </c>
      <c r="L385" s="51">
        <v>44861</v>
      </c>
      <c r="M385" s="45">
        <f t="shared" si="8"/>
        <v>0.80750005563514216</v>
      </c>
      <c r="N385" s="46" t="s">
        <v>56</v>
      </c>
      <c r="O385" s="16" t="s">
        <v>516</v>
      </c>
      <c r="P385" s="46" t="s">
        <v>695</v>
      </c>
      <c r="Q385" s="43" t="s">
        <v>417</v>
      </c>
      <c r="R385" s="111">
        <v>118</v>
      </c>
      <c r="S385" s="47">
        <v>1712676.61</v>
      </c>
      <c r="T385" s="47">
        <v>302237.05</v>
      </c>
      <c r="U385" s="47">
        <v>106047.94</v>
      </c>
      <c r="V385" s="47">
        <v>0</v>
      </c>
      <c r="W385" s="47">
        <v>0</v>
      </c>
      <c r="X385" s="47">
        <v>2120961.6</v>
      </c>
      <c r="Y385" s="48" t="s">
        <v>45</v>
      </c>
      <c r="Z385" s="43"/>
      <c r="AA385" s="49">
        <v>718170.26</v>
      </c>
      <c r="AB385" s="50">
        <v>89324.13</v>
      </c>
    </row>
    <row r="386" spans="1:28" ht="16.5" x14ac:dyDescent="0.25">
      <c r="A386" s="41">
        <v>135069</v>
      </c>
      <c r="B386" s="42" t="s">
        <v>320</v>
      </c>
      <c r="C386" s="43">
        <v>152</v>
      </c>
      <c r="D386" s="43" t="s">
        <v>878</v>
      </c>
      <c r="E386" s="43" t="s">
        <v>11933</v>
      </c>
      <c r="F386" s="44">
        <v>711</v>
      </c>
      <c r="G386" s="41">
        <v>135069</v>
      </c>
      <c r="H386" s="43" t="s">
        <v>942</v>
      </c>
      <c r="I386" s="43" t="s">
        <v>10230</v>
      </c>
      <c r="J386" s="17" t="s">
        <v>943</v>
      </c>
      <c r="K386" s="51">
        <v>44133</v>
      </c>
      <c r="L386" s="51">
        <v>44862</v>
      </c>
      <c r="M386" s="45">
        <f t="shared" si="8"/>
        <v>0.82368323706993296</v>
      </c>
      <c r="N386" s="46" t="s">
        <v>56</v>
      </c>
      <c r="O386" s="16" t="s">
        <v>516</v>
      </c>
      <c r="P386" s="46" t="s">
        <v>927</v>
      </c>
      <c r="Q386" s="43" t="s">
        <v>944</v>
      </c>
      <c r="R386" s="111">
        <v>118</v>
      </c>
      <c r="S386" s="47">
        <v>1927780.8</v>
      </c>
      <c r="T386" s="47">
        <v>322372.69</v>
      </c>
      <c r="U386" s="47">
        <v>90286.03</v>
      </c>
      <c r="V386" s="47">
        <v>0</v>
      </c>
      <c r="W386" s="47">
        <v>0</v>
      </c>
      <c r="X386" s="47">
        <v>2340439.52</v>
      </c>
      <c r="Y386" s="48" t="s">
        <v>45</v>
      </c>
      <c r="Z386" s="43"/>
      <c r="AA386" s="49">
        <v>848974.74999999988</v>
      </c>
      <c r="AB386" s="50">
        <v>89884.7</v>
      </c>
    </row>
    <row r="387" spans="1:28" ht="16.5" x14ac:dyDescent="0.25">
      <c r="A387" s="41">
        <v>130342</v>
      </c>
      <c r="B387" s="42" t="s">
        <v>320</v>
      </c>
      <c r="C387" s="43">
        <v>153</v>
      </c>
      <c r="D387" s="43" t="s">
        <v>878</v>
      </c>
      <c r="E387" s="43" t="s">
        <v>11933</v>
      </c>
      <c r="F387" s="44">
        <v>633</v>
      </c>
      <c r="G387" s="41">
        <v>130342</v>
      </c>
      <c r="H387" s="43" t="s">
        <v>945</v>
      </c>
      <c r="I387" s="43" t="s">
        <v>10231</v>
      </c>
      <c r="J387" s="17" t="s">
        <v>946</v>
      </c>
      <c r="K387" s="51">
        <v>44134</v>
      </c>
      <c r="L387" s="51">
        <v>44863</v>
      </c>
      <c r="M387" s="45">
        <f t="shared" si="8"/>
        <v>0.85000000757650773</v>
      </c>
      <c r="N387" s="46" t="s">
        <v>56</v>
      </c>
      <c r="O387" s="16" t="s">
        <v>947</v>
      </c>
      <c r="P387" s="46" t="s">
        <v>948</v>
      </c>
      <c r="Q387" s="43" t="s">
        <v>949</v>
      </c>
      <c r="R387" s="111">
        <v>118</v>
      </c>
      <c r="S387" s="47">
        <v>2019400.03</v>
      </c>
      <c r="T387" s="47">
        <v>356364.69</v>
      </c>
      <c r="U387" s="47">
        <v>0</v>
      </c>
      <c r="V387" s="47">
        <v>0</v>
      </c>
      <c r="W387" s="47">
        <v>0</v>
      </c>
      <c r="X387" s="47">
        <v>2375764.7200000002</v>
      </c>
      <c r="Y387" s="48" t="s">
        <v>45</v>
      </c>
      <c r="Z387" s="43" t="s">
        <v>11996</v>
      </c>
      <c r="AA387" s="49">
        <v>1136113.4600000002</v>
      </c>
      <c r="AB387" s="50">
        <v>121624.99</v>
      </c>
    </row>
    <row r="388" spans="1:28" ht="16.5" x14ac:dyDescent="0.25">
      <c r="A388" s="41">
        <v>130332</v>
      </c>
      <c r="B388" s="42" t="s">
        <v>320</v>
      </c>
      <c r="C388" s="43">
        <v>154</v>
      </c>
      <c r="D388" s="43" t="s">
        <v>878</v>
      </c>
      <c r="E388" s="43" t="s">
        <v>11934</v>
      </c>
      <c r="F388" s="44">
        <v>626</v>
      </c>
      <c r="G388" s="41">
        <v>130332</v>
      </c>
      <c r="H388" s="43" t="s">
        <v>950</v>
      </c>
      <c r="I388" s="43" t="s">
        <v>10232</v>
      </c>
      <c r="J388" s="17" t="s">
        <v>951</v>
      </c>
      <c r="K388" s="51">
        <v>44132</v>
      </c>
      <c r="L388" s="51">
        <v>44861</v>
      </c>
      <c r="M388" s="45">
        <f t="shared" si="8"/>
        <v>0.83299986705390361</v>
      </c>
      <c r="N388" s="46" t="s">
        <v>56</v>
      </c>
      <c r="O388" s="16" t="s">
        <v>323</v>
      </c>
      <c r="P388" s="46" t="s">
        <v>921</v>
      </c>
      <c r="Q388" s="43" t="s">
        <v>952</v>
      </c>
      <c r="R388" s="111">
        <v>118</v>
      </c>
      <c r="S388" s="47">
        <v>3386859.49</v>
      </c>
      <c r="T388" s="47">
        <v>597681.14</v>
      </c>
      <c r="U388" s="47">
        <v>81317.75</v>
      </c>
      <c r="V388" s="47">
        <v>0</v>
      </c>
      <c r="W388" s="47">
        <v>0</v>
      </c>
      <c r="X388" s="47">
        <v>4065858.38</v>
      </c>
      <c r="Y388" s="48" t="s">
        <v>45</v>
      </c>
      <c r="Z388" s="43"/>
      <c r="AA388" s="49">
        <v>2135843.5800000005</v>
      </c>
      <c r="AB388" s="50">
        <v>161662.29</v>
      </c>
    </row>
    <row r="389" spans="1:28" ht="16.5" x14ac:dyDescent="0.25">
      <c r="A389" s="41">
        <v>130509</v>
      </c>
      <c r="B389" s="42" t="s">
        <v>320</v>
      </c>
      <c r="C389" s="43">
        <v>155</v>
      </c>
      <c r="D389" s="43" t="s">
        <v>878</v>
      </c>
      <c r="E389" s="43" t="s">
        <v>11933</v>
      </c>
      <c r="F389" s="44">
        <v>633</v>
      </c>
      <c r="G389" s="41">
        <v>130509</v>
      </c>
      <c r="H389" s="43" t="s">
        <v>953</v>
      </c>
      <c r="I389" s="43" t="s">
        <v>10233</v>
      </c>
      <c r="J389" s="17" t="s">
        <v>954</v>
      </c>
      <c r="K389" s="51">
        <v>44138</v>
      </c>
      <c r="L389" s="51">
        <v>44867</v>
      </c>
      <c r="M389" s="45">
        <f t="shared" si="8"/>
        <v>0.85000001241664791</v>
      </c>
      <c r="N389" s="46" t="s">
        <v>56</v>
      </c>
      <c r="O389" s="16" t="s">
        <v>57</v>
      </c>
      <c r="P389" s="46" t="s">
        <v>955</v>
      </c>
      <c r="Q389" s="43" t="s">
        <v>956</v>
      </c>
      <c r="R389" s="111">
        <v>118</v>
      </c>
      <c r="S389" s="47">
        <v>2019466.18</v>
      </c>
      <c r="T389" s="47">
        <v>0</v>
      </c>
      <c r="U389" s="47">
        <v>356376.35</v>
      </c>
      <c r="V389" s="47">
        <v>0</v>
      </c>
      <c r="W389" s="47">
        <v>0</v>
      </c>
      <c r="X389" s="47">
        <v>2375842.5299999998</v>
      </c>
      <c r="Y389" s="48" t="s">
        <v>45</v>
      </c>
      <c r="Z389" s="43"/>
      <c r="AA389" s="49">
        <v>764937.33</v>
      </c>
      <c r="AB389" s="50">
        <v>0</v>
      </c>
    </row>
    <row r="390" spans="1:28" ht="16.5" x14ac:dyDescent="0.25">
      <c r="A390" s="41">
        <v>130623</v>
      </c>
      <c r="B390" s="42" t="s">
        <v>320</v>
      </c>
      <c r="C390" s="43">
        <v>156</v>
      </c>
      <c r="D390" s="43" t="s">
        <v>878</v>
      </c>
      <c r="E390" s="43" t="s">
        <v>11933</v>
      </c>
      <c r="F390" s="44">
        <v>633</v>
      </c>
      <c r="G390" s="41">
        <v>130623</v>
      </c>
      <c r="H390" s="43" t="s">
        <v>957</v>
      </c>
      <c r="I390" s="43" t="s">
        <v>10234</v>
      </c>
      <c r="J390" s="17" t="s">
        <v>958</v>
      </c>
      <c r="K390" s="51">
        <v>44153</v>
      </c>
      <c r="L390" s="51">
        <v>44882</v>
      </c>
      <c r="M390" s="45">
        <f t="shared" si="8"/>
        <v>0.82332174150620097</v>
      </c>
      <c r="N390" s="46" t="s">
        <v>833</v>
      </c>
      <c r="O390" s="16" t="s">
        <v>834</v>
      </c>
      <c r="P390" s="46" t="s">
        <v>835</v>
      </c>
      <c r="Q390" s="43" t="s">
        <v>778</v>
      </c>
      <c r="R390" s="111">
        <v>118</v>
      </c>
      <c r="S390" s="47">
        <v>1954300.82</v>
      </c>
      <c r="T390" s="47">
        <v>344876.59</v>
      </c>
      <c r="U390" s="47">
        <v>74500.73</v>
      </c>
      <c r="V390" s="47">
        <v>0</v>
      </c>
      <c r="W390" s="47">
        <v>0</v>
      </c>
      <c r="X390" s="47">
        <v>2373678.14</v>
      </c>
      <c r="Y390" s="48" t="s">
        <v>45</v>
      </c>
      <c r="Z390" s="43" t="s">
        <v>10035</v>
      </c>
      <c r="AA390" s="49">
        <v>543405.0199999999</v>
      </c>
      <c r="AB390" s="50">
        <v>63477.93</v>
      </c>
    </row>
    <row r="391" spans="1:28" ht="16.5" x14ac:dyDescent="0.25">
      <c r="A391" s="41">
        <v>130366</v>
      </c>
      <c r="B391" s="42" t="s">
        <v>320</v>
      </c>
      <c r="C391" s="43">
        <v>157</v>
      </c>
      <c r="D391" s="43" t="s">
        <v>878</v>
      </c>
      <c r="E391" s="43" t="s">
        <v>11934</v>
      </c>
      <c r="F391" s="44">
        <v>626</v>
      </c>
      <c r="G391" s="41">
        <v>130366</v>
      </c>
      <c r="H391" s="43" t="s">
        <v>959</v>
      </c>
      <c r="I391" s="43" t="s">
        <v>10235</v>
      </c>
      <c r="J391" s="17" t="s">
        <v>960</v>
      </c>
      <c r="K391" s="51">
        <v>44147</v>
      </c>
      <c r="L391" s="51">
        <v>44996</v>
      </c>
      <c r="M391" s="45">
        <f t="shared" si="8"/>
        <v>0.85000000220005079</v>
      </c>
      <c r="N391" s="46" t="s">
        <v>56</v>
      </c>
      <c r="O391" s="16" t="s">
        <v>921</v>
      </c>
      <c r="P391" s="46" t="s">
        <v>387</v>
      </c>
      <c r="Q391" s="43" t="s">
        <v>576</v>
      </c>
      <c r="R391" s="111">
        <v>118</v>
      </c>
      <c r="S391" s="47">
        <v>3863547</v>
      </c>
      <c r="T391" s="47">
        <v>590895.4</v>
      </c>
      <c r="U391" s="47">
        <v>90907</v>
      </c>
      <c r="V391" s="47">
        <v>0</v>
      </c>
      <c r="W391" s="47">
        <v>0</v>
      </c>
      <c r="X391" s="47">
        <v>4545349.4000000004</v>
      </c>
      <c r="Y391" s="48" t="s">
        <v>45</v>
      </c>
      <c r="Z391" s="43"/>
      <c r="AA391" s="49">
        <v>409550.85</v>
      </c>
      <c r="AB391" s="50">
        <v>10449.15</v>
      </c>
    </row>
    <row r="392" spans="1:28" ht="16.5" x14ac:dyDescent="0.25">
      <c r="A392" s="41">
        <v>132587</v>
      </c>
      <c r="B392" s="42" t="s">
        <v>320</v>
      </c>
      <c r="C392" s="43">
        <v>158</v>
      </c>
      <c r="D392" s="43" t="s">
        <v>878</v>
      </c>
      <c r="E392" s="43" t="s">
        <v>11933</v>
      </c>
      <c r="F392" s="44">
        <v>633</v>
      </c>
      <c r="G392" s="41">
        <v>132587</v>
      </c>
      <c r="H392" s="43" t="s">
        <v>961</v>
      </c>
      <c r="I392" s="43" t="s">
        <v>10236</v>
      </c>
      <c r="J392" s="17" t="s">
        <v>962</v>
      </c>
      <c r="K392" s="51">
        <v>44138</v>
      </c>
      <c r="L392" s="51">
        <v>44836</v>
      </c>
      <c r="M392" s="45">
        <f t="shared" si="8"/>
        <v>0.85000002503501493</v>
      </c>
      <c r="N392" s="46" t="s">
        <v>56</v>
      </c>
      <c r="O392" s="16" t="s">
        <v>347</v>
      </c>
      <c r="P392" s="46" t="s">
        <v>963</v>
      </c>
      <c r="Q392" s="43" t="s">
        <v>964</v>
      </c>
      <c r="R392" s="111">
        <v>118</v>
      </c>
      <c r="S392" s="47">
        <v>1986218.17</v>
      </c>
      <c r="T392" s="47">
        <v>338671</v>
      </c>
      <c r="U392" s="47">
        <v>11838.02</v>
      </c>
      <c r="V392" s="47">
        <v>0</v>
      </c>
      <c r="W392" s="47">
        <v>0</v>
      </c>
      <c r="X392" s="47">
        <v>2336727.19</v>
      </c>
      <c r="Y392" s="48" t="s">
        <v>45</v>
      </c>
      <c r="Z392" s="43"/>
      <c r="AA392" s="49">
        <v>620178.76</v>
      </c>
      <c r="AB392" s="50">
        <v>81080.47</v>
      </c>
    </row>
    <row r="393" spans="1:28" ht="16.5" x14ac:dyDescent="0.25">
      <c r="A393" s="41">
        <v>133276</v>
      </c>
      <c r="B393" s="42" t="s">
        <v>320</v>
      </c>
      <c r="C393" s="43">
        <v>159</v>
      </c>
      <c r="D393" s="43" t="s">
        <v>878</v>
      </c>
      <c r="E393" s="43" t="s">
        <v>11934</v>
      </c>
      <c r="F393" s="44">
        <v>626</v>
      </c>
      <c r="G393" s="41">
        <v>133276</v>
      </c>
      <c r="H393" s="43" t="s">
        <v>965</v>
      </c>
      <c r="I393" s="43" t="s">
        <v>10237</v>
      </c>
      <c r="J393" s="17" t="s">
        <v>966</v>
      </c>
      <c r="K393" s="51">
        <v>44161</v>
      </c>
      <c r="L393" s="51">
        <v>44890</v>
      </c>
      <c r="M393" s="45">
        <f t="shared" si="8"/>
        <v>0.83300000264485441</v>
      </c>
      <c r="N393" s="46" t="s">
        <v>669</v>
      </c>
      <c r="O393" s="16" t="s">
        <v>967</v>
      </c>
      <c r="P393" s="46" t="s">
        <v>968</v>
      </c>
      <c r="Q393" s="43" t="s">
        <v>952</v>
      </c>
      <c r="R393" s="111">
        <v>118</v>
      </c>
      <c r="S393" s="47">
        <v>3776264.71</v>
      </c>
      <c r="T393" s="47">
        <v>666399.63</v>
      </c>
      <c r="U393" s="47">
        <v>90666.63</v>
      </c>
      <c r="V393" s="47">
        <v>0</v>
      </c>
      <c r="W393" s="47">
        <v>0</v>
      </c>
      <c r="X393" s="47">
        <v>4533330.97</v>
      </c>
      <c r="Y393" s="48" t="s">
        <v>45</v>
      </c>
      <c r="Z393" s="43"/>
      <c r="AA393" s="49">
        <v>2369990.06</v>
      </c>
      <c r="AB393" s="50">
        <v>352730.04</v>
      </c>
    </row>
    <row r="394" spans="1:28" ht="16.5" x14ac:dyDescent="0.25">
      <c r="A394" s="41">
        <v>130694</v>
      </c>
      <c r="B394" s="42" t="s">
        <v>320</v>
      </c>
      <c r="C394" s="43">
        <v>160</v>
      </c>
      <c r="D394" s="43" t="s">
        <v>878</v>
      </c>
      <c r="E394" s="43" t="s">
        <v>11933</v>
      </c>
      <c r="F394" s="44">
        <v>633</v>
      </c>
      <c r="G394" s="41">
        <v>130694</v>
      </c>
      <c r="H394" s="43" t="s">
        <v>969</v>
      </c>
      <c r="I394" s="43" t="s">
        <v>10238</v>
      </c>
      <c r="J394" s="17" t="s">
        <v>970</v>
      </c>
      <c r="K394" s="51">
        <v>44147</v>
      </c>
      <c r="L394" s="51">
        <v>44876</v>
      </c>
      <c r="M394" s="45">
        <f t="shared" si="8"/>
        <v>0.85000001476508358</v>
      </c>
      <c r="N394" s="46" t="s">
        <v>56</v>
      </c>
      <c r="O394" s="16" t="s">
        <v>728</v>
      </c>
      <c r="P394" s="46" t="s">
        <v>829</v>
      </c>
      <c r="Q394" s="43" t="s">
        <v>971</v>
      </c>
      <c r="R394" s="111">
        <v>118</v>
      </c>
      <c r="S394" s="47">
        <v>2014888.74</v>
      </c>
      <c r="T394" s="47">
        <v>337273.68</v>
      </c>
      <c r="U394" s="47">
        <v>18294.88</v>
      </c>
      <c r="V394" s="47">
        <v>0</v>
      </c>
      <c r="W394" s="47">
        <v>0</v>
      </c>
      <c r="X394" s="47">
        <v>2370457.2999999998</v>
      </c>
      <c r="Y394" s="48" t="s">
        <v>45</v>
      </c>
      <c r="Z394" s="43" t="s">
        <v>9531</v>
      </c>
      <c r="AA394" s="49">
        <v>519193.13</v>
      </c>
      <c r="AB394" s="50">
        <v>60647.49</v>
      </c>
    </row>
    <row r="395" spans="1:28" ht="16.5" x14ac:dyDescent="0.25">
      <c r="A395" s="41">
        <v>132481</v>
      </c>
      <c r="B395" s="42" t="s">
        <v>320</v>
      </c>
      <c r="C395" s="43">
        <v>161</v>
      </c>
      <c r="D395" s="43" t="s">
        <v>878</v>
      </c>
      <c r="E395" s="43" t="s">
        <v>11933</v>
      </c>
      <c r="F395" s="44">
        <v>633</v>
      </c>
      <c r="G395" s="41">
        <v>132481</v>
      </c>
      <c r="H395" s="43" t="s">
        <v>972</v>
      </c>
      <c r="I395" s="43" t="s">
        <v>10239</v>
      </c>
      <c r="J395" s="17" t="s">
        <v>973</v>
      </c>
      <c r="K395" s="51">
        <v>44154</v>
      </c>
      <c r="L395" s="51">
        <v>44883</v>
      </c>
      <c r="M395" s="45">
        <f t="shared" si="8"/>
        <v>0.85000001289523675</v>
      </c>
      <c r="N395" s="46" t="s">
        <v>974</v>
      </c>
      <c r="O395" s="16" t="s">
        <v>975</v>
      </c>
      <c r="P395" s="46" t="s">
        <v>976</v>
      </c>
      <c r="Q395" s="43" t="s">
        <v>718</v>
      </c>
      <c r="R395" s="111">
        <v>118</v>
      </c>
      <c r="S395" s="47">
        <v>1977474.37</v>
      </c>
      <c r="T395" s="47">
        <v>348966.03</v>
      </c>
      <c r="U395" s="47">
        <v>0</v>
      </c>
      <c r="V395" s="47">
        <v>0</v>
      </c>
      <c r="W395" s="47">
        <v>0</v>
      </c>
      <c r="X395" s="47">
        <v>2326440.4</v>
      </c>
      <c r="Y395" s="48" t="s">
        <v>45</v>
      </c>
      <c r="Z395" s="43" t="s">
        <v>9532</v>
      </c>
      <c r="AA395" s="49">
        <v>453743.61000000004</v>
      </c>
      <c r="AB395" s="50">
        <v>57938.5</v>
      </c>
    </row>
    <row r="396" spans="1:28" ht="16.5" x14ac:dyDescent="0.25">
      <c r="A396" s="41">
        <v>132366</v>
      </c>
      <c r="B396" s="42" t="s">
        <v>320</v>
      </c>
      <c r="C396" s="43">
        <v>162</v>
      </c>
      <c r="D396" s="43" t="s">
        <v>878</v>
      </c>
      <c r="E396" s="43" t="s">
        <v>11933</v>
      </c>
      <c r="F396" s="44">
        <v>633</v>
      </c>
      <c r="G396" s="41">
        <v>132366</v>
      </c>
      <c r="H396" s="43" t="s">
        <v>977</v>
      </c>
      <c r="I396" s="43" t="s">
        <v>10240</v>
      </c>
      <c r="J396" s="17" t="s">
        <v>978</v>
      </c>
      <c r="K396" s="51">
        <v>44148</v>
      </c>
      <c r="L396" s="51">
        <v>44877</v>
      </c>
      <c r="M396" s="45">
        <f t="shared" si="8"/>
        <v>0.83168067030765169</v>
      </c>
      <c r="N396" s="46" t="s">
        <v>974</v>
      </c>
      <c r="O396" s="16" t="s">
        <v>975</v>
      </c>
      <c r="P396" s="46" t="s">
        <v>976</v>
      </c>
      <c r="Q396" s="43" t="s">
        <v>979</v>
      </c>
      <c r="R396" s="111">
        <v>118</v>
      </c>
      <c r="S396" s="47">
        <v>1975241.75</v>
      </c>
      <c r="T396" s="47">
        <v>333208.51</v>
      </c>
      <c r="U396" s="47">
        <v>66549.929999999993</v>
      </c>
      <c r="V396" s="47">
        <v>0</v>
      </c>
      <c r="W396" s="47">
        <v>0</v>
      </c>
      <c r="X396" s="47">
        <v>2375000.19</v>
      </c>
      <c r="Y396" s="48" t="s">
        <v>45</v>
      </c>
      <c r="Z396" s="43" t="s">
        <v>10036</v>
      </c>
      <c r="AA396" s="49">
        <v>766256.41</v>
      </c>
      <c r="AB396" s="50">
        <v>71768.289999999994</v>
      </c>
    </row>
    <row r="397" spans="1:28" ht="16.5" x14ac:dyDescent="0.25">
      <c r="A397" s="41">
        <v>132399</v>
      </c>
      <c r="B397" s="42" t="s">
        <v>320</v>
      </c>
      <c r="C397" s="43">
        <v>163</v>
      </c>
      <c r="D397" s="43" t="s">
        <v>878</v>
      </c>
      <c r="E397" s="43" t="s">
        <v>11933</v>
      </c>
      <c r="F397" s="44">
        <v>633</v>
      </c>
      <c r="G397" s="41">
        <v>132399</v>
      </c>
      <c r="H397" s="43" t="s">
        <v>980</v>
      </c>
      <c r="I397" s="43" t="s">
        <v>10241</v>
      </c>
      <c r="J397" s="17" t="s">
        <v>981</v>
      </c>
      <c r="K397" s="51">
        <v>44145</v>
      </c>
      <c r="L397" s="51">
        <v>44874</v>
      </c>
      <c r="M397" s="45">
        <f t="shared" si="8"/>
        <v>0.83241001453339336</v>
      </c>
      <c r="N397" s="46" t="s">
        <v>56</v>
      </c>
      <c r="O397" s="16" t="s">
        <v>728</v>
      </c>
      <c r="P397" s="46" t="s">
        <v>729</v>
      </c>
      <c r="Q397" s="43" t="s">
        <v>982</v>
      </c>
      <c r="R397" s="111">
        <v>118</v>
      </c>
      <c r="S397" s="47">
        <v>1977488.73</v>
      </c>
      <c r="T397" s="47">
        <v>333022.65000000002</v>
      </c>
      <c r="U397" s="47">
        <v>65107.24</v>
      </c>
      <c r="V397" s="47">
        <v>0</v>
      </c>
      <c r="W397" s="47">
        <v>0</v>
      </c>
      <c r="X397" s="47">
        <v>2375618.62</v>
      </c>
      <c r="Y397" s="48" t="s">
        <v>45</v>
      </c>
      <c r="Z397" s="43" t="s">
        <v>11997</v>
      </c>
      <c r="AA397" s="49">
        <v>855447.15999999992</v>
      </c>
      <c r="AB397" s="50">
        <v>104591.54999999999</v>
      </c>
    </row>
    <row r="398" spans="1:28" ht="16.5" x14ac:dyDescent="0.25">
      <c r="A398" s="41">
        <v>135943</v>
      </c>
      <c r="B398" s="42" t="s">
        <v>320</v>
      </c>
      <c r="C398" s="43">
        <v>164</v>
      </c>
      <c r="D398" s="43" t="s">
        <v>321</v>
      </c>
      <c r="E398" s="43" t="s">
        <v>11935</v>
      </c>
      <c r="F398" s="44">
        <v>738</v>
      </c>
      <c r="G398" s="41">
        <v>135943</v>
      </c>
      <c r="H398" s="43" t="s">
        <v>983</v>
      </c>
      <c r="I398" s="43" t="s">
        <v>10207</v>
      </c>
      <c r="J398" s="17" t="s">
        <v>984</v>
      </c>
      <c r="K398" s="51">
        <v>44176</v>
      </c>
      <c r="L398" s="51">
        <v>45087</v>
      </c>
      <c r="M398" s="45">
        <f t="shared" si="8"/>
        <v>0.85000000941885956</v>
      </c>
      <c r="N398" s="46" t="s">
        <v>56</v>
      </c>
      <c r="O398" s="16" t="s">
        <v>347</v>
      </c>
      <c r="P398" s="46" t="s">
        <v>985</v>
      </c>
      <c r="Q398" s="43" t="s">
        <v>863</v>
      </c>
      <c r="R398" s="111">
        <v>112</v>
      </c>
      <c r="S398" s="47">
        <v>2481722.9700000002</v>
      </c>
      <c r="T398" s="47">
        <v>379557.6</v>
      </c>
      <c r="U398" s="47">
        <v>58393.48</v>
      </c>
      <c r="V398" s="47">
        <v>0</v>
      </c>
      <c r="W398" s="47">
        <v>0</v>
      </c>
      <c r="X398" s="47">
        <v>2919674.05</v>
      </c>
      <c r="Y398" s="48" t="s">
        <v>45</v>
      </c>
      <c r="Z398" s="43" t="s">
        <v>12557</v>
      </c>
      <c r="AA398" s="49">
        <v>389945.03</v>
      </c>
      <c r="AB398" s="50">
        <v>59638.63</v>
      </c>
    </row>
    <row r="399" spans="1:28" ht="16.5" x14ac:dyDescent="0.25">
      <c r="A399" s="41">
        <v>135004</v>
      </c>
      <c r="B399" s="42" t="s">
        <v>320</v>
      </c>
      <c r="C399" s="43">
        <v>165</v>
      </c>
      <c r="D399" s="43" t="s">
        <v>878</v>
      </c>
      <c r="E399" s="43" t="s">
        <v>11933</v>
      </c>
      <c r="F399" s="44">
        <v>711</v>
      </c>
      <c r="G399" s="41">
        <v>135004</v>
      </c>
      <c r="H399" s="43" t="s">
        <v>986</v>
      </c>
      <c r="I399" s="43" t="s">
        <v>10242</v>
      </c>
      <c r="J399" s="17" t="s">
        <v>987</v>
      </c>
      <c r="K399" s="51">
        <v>44207</v>
      </c>
      <c r="L399" s="51">
        <v>44936</v>
      </c>
      <c r="M399" s="45">
        <f t="shared" si="8"/>
        <v>0.85000000636919493</v>
      </c>
      <c r="N399" s="46" t="s">
        <v>56</v>
      </c>
      <c r="O399" s="16" t="s">
        <v>516</v>
      </c>
      <c r="P399" s="46" t="s">
        <v>927</v>
      </c>
      <c r="Q399" s="43" t="s">
        <v>928</v>
      </c>
      <c r="R399" s="111">
        <v>118</v>
      </c>
      <c r="S399" s="47">
        <v>2001822.86</v>
      </c>
      <c r="T399" s="47">
        <v>331112.88</v>
      </c>
      <c r="U399" s="47">
        <v>22149.96</v>
      </c>
      <c r="V399" s="47">
        <v>0</v>
      </c>
      <c r="W399" s="47">
        <v>0</v>
      </c>
      <c r="X399" s="47">
        <v>2355085.7000000002</v>
      </c>
      <c r="Y399" s="48" t="s">
        <v>45</v>
      </c>
      <c r="Z399" s="43" t="s">
        <v>10037</v>
      </c>
      <c r="AA399" s="49">
        <v>413299.24</v>
      </c>
      <c r="AB399" s="50">
        <v>60822.920000000006</v>
      </c>
    </row>
    <row r="400" spans="1:28" ht="16.5" x14ac:dyDescent="0.25">
      <c r="A400" s="41">
        <v>132884</v>
      </c>
      <c r="B400" s="42" t="s">
        <v>320</v>
      </c>
      <c r="C400" s="43">
        <v>166</v>
      </c>
      <c r="D400" s="43" t="s">
        <v>878</v>
      </c>
      <c r="E400" s="43" t="s">
        <v>11933</v>
      </c>
      <c r="F400" s="44">
        <v>633</v>
      </c>
      <c r="G400" s="41">
        <v>132884</v>
      </c>
      <c r="H400" s="43" t="s">
        <v>988</v>
      </c>
      <c r="I400" s="43" t="s">
        <v>10243</v>
      </c>
      <c r="J400" s="17" t="s">
        <v>989</v>
      </c>
      <c r="K400" s="51">
        <v>44207</v>
      </c>
      <c r="L400" s="51">
        <v>44936</v>
      </c>
      <c r="M400" s="45">
        <f t="shared" si="8"/>
        <v>0.85000000272566378</v>
      </c>
      <c r="N400" s="46" t="s">
        <v>56</v>
      </c>
      <c r="O400" s="16" t="s">
        <v>728</v>
      </c>
      <c r="P400" s="46" t="s">
        <v>729</v>
      </c>
      <c r="Q400" s="43" t="s">
        <v>990</v>
      </c>
      <c r="R400" s="111">
        <v>118</v>
      </c>
      <c r="S400" s="47">
        <v>1559253.18</v>
      </c>
      <c r="T400" s="47">
        <v>257079.02</v>
      </c>
      <c r="U400" s="47">
        <v>18083.3</v>
      </c>
      <c r="V400" s="47">
        <v>0</v>
      </c>
      <c r="W400" s="47">
        <v>0</v>
      </c>
      <c r="X400" s="47">
        <v>1834415.5</v>
      </c>
      <c r="Y400" s="48" t="s">
        <v>45</v>
      </c>
      <c r="Z400" s="43"/>
      <c r="AA400" s="49">
        <v>368807.51</v>
      </c>
      <c r="AB400" s="50">
        <v>29501.27</v>
      </c>
    </row>
    <row r="401" spans="1:28" ht="16.5" x14ac:dyDescent="0.25">
      <c r="A401" s="41">
        <v>130273</v>
      </c>
      <c r="B401" s="42" t="s">
        <v>320</v>
      </c>
      <c r="C401" s="43">
        <v>167</v>
      </c>
      <c r="D401" s="43" t="s">
        <v>339</v>
      </c>
      <c r="E401" s="43" t="s">
        <v>11936</v>
      </c>
      <c r="F401" s="44">
        <v>303</v>
      </c>
      <c r="G401" s="41">
        <v>130273</v>
      </c>
      <c r="H401" s="43" t="s">
        <v>991</v>
      </c>
      <c r="I401" s="43" t="s">
        <v>10244</v>
      </c>
      <c r="J401" s="17" t="s">
        <v>992</v>
      </c>
      <c r="K401" s="51">
        <v>44225</v>
      </c>
      <c r="L401" s="51">
        <v>45289</v>
      </c>
      <c r="M401" s="45">
        <f t="shared" si="8"/>
        <v>0.94999999743668684</v>
      </c>
      <c r="N401" s="46" t="s">
        <v>56</v>
      </c>
      <c r="O401" s="16" t="s">
        <v>757</v>
      </c>
      <c r="P401" s="46" t="s">
        <v>993</v>
      </c>
      <c r="Q401" s="43" t="s">
        <v>718</v>
      </c>
      <c r="R401" s="111">
        <v>110</v>
      </c>
      <c r="S401" s="47">
        <v>3335526.96</v>
      </c>
      <c r="T401" s="47">
        <v>175554.06</v>
      </c>
      <c r="U401" s="47">
        <v>0</v>
      </c>
      <c r="V401" s="47">
        <v>0</v>
      </c>
      <c r="W401" s="47">
        <v>0</v>
      </c>
      <c r="X401" s="47">
        <v>3511081.02</v>
      </c>
      <c r="Y401" s="48" t="s">
        <v>45</v>
      </c>
      <c r="Z401" s="43" t="s">
        <v>7980</v>
      </c>
      <c r="AA401" s="49">
        <v>824613.53</v>
      </c>
      <c r="AB401" s="50">
        <v>29157.920000000006</v>
      </c>
    </row>
    <row r="402" spans="1:28" ht="16.5" x14ac:dyDescent="0.25">
      <c r="A402" s="41">
        <v>133309</v>
      </c>
      <c r="B402" s="42" t="s">
        <v>320</v>
      </c>
      <c r="C402" s="43">
        <v>168</v>
      </c>
      <c r="D402" s="43" t="s">
        <v>878</v>
      </c>
      <c r="E402" s="43" t="s">
        <v>11934</v>
      </c>
      <c r="F402" s="44">
        <v>626</v>
      </c>
      <c r="G402" s="41">
        <v>133309</v>
      </c>
      <c r="H402" s="43" t="s">
        <v>994</v>
      </c>
      <c r="I402" s="43" t="s">
        <v>10245</v>
      </c>
      <c r="J402" s="17" t="s">
        <v>995</v>
      </c>
      <c r="K402" s="51">
        <v>44239</v>
      </c>
      <c r="L402" s="51">
        <v>44968</v>
      </c>
      <c r="M402" s="45">
        <f t="shared" si="8"/>
        <v>0.82722743208940008</v>
      </c>
      <c r="N402" s="46" t="s">
        <v>996</v>
      </c>
      <c r="O402" s="16" t="s">
        <v>997</v>
      </c>
      <c r="P402" s="46" t="s">
        <v>998</v>
      </c>
      <c r="Q402" s="43" t="s">
        <v>999</v>
      </c>
      <c r="R402" s="111">
        <v>118</v>
      </c>
      <c r="S402" s="47">
        <v>3930736.01</v>
      </c>
      <c r="T402" s="47">
        <v>649546.93000000005</v>
      </c>
      <c r="U402" s="47">
        <v>171416.36</v>
      </c>
      <c r="V402" s="47">
        <v>0</v>
      </c>
      <c r="W402" s="47">
        <v>19000</v>
      </c>
      <c r="X402" s="47">
        <v>4770699.3</v>
      </c>
      <c r="Y402" s="48" t="s">
        <v>45</v>
      </c>
      <c r="Z402" s="43" t="s">
        <v>7426</v>
      </c>
      <c r="AA402" s="49">
        <v>815120.49</v>
      </c>
      <c r="AB402" s="50">
        <v>62204.61</v>
      </c>
    </row>
    <row r="403" spans="1:28" ht="16.5" x14ac:dyDescent="0.25">
      <c r="A403" s="41">
        <v>135407</v>
      </c>
      <c r="B403" s="42" t="s">
        <v>320</v>
      </c>
      <c r="C403" s="43">
        <v>169</v>
      </c>
      <c r="D403" s="43" t="s">
        <v>878</v>
      </c>
      <c r="E403" s="43" t="s">
        <v>11937</v>
      </c>
      <c r="F403" s="44">
        <v>665</v>
      </c>
      <c r="G403" s="41">
        <v>135407</v>
      </c>
      <c r="H403" s="43" t="s">
        <v>1000</v>
      </c>
      <c r="I403" s="43" t="s">
        <v>10246</v>
      </c>
      <c r="J403" s="17" t="s">
        <v>1001</v>
      </c>
      <c r="K403" s="51">
        <v>44231</v>
      </c>
      <c r="L403" s="51">
        <v>45263</v>
      </c>
      <c r="M403" s="45">
        <f t="shared" si="8"/>
        <v>0.85000000244230511</v>
      </c>
      <c r="N403" s="46" t="s">
        <v>56</v>
      </c>
      <c r="O403" s="16" t="s">
        <v>1002</v>
      </c>
      <c r="P403" s="46" t="s">
        <v>1003</v>
      </c>
      <c r="Q403" s="43" t="s">
        <v>1004</v>
      </c>
      <c r="R403" s="111">
        <v>115</v>
      </c>
      <c r="S403" s="47">
        <v>7830716.9500000002</v>
      </c>
      <c r="T403" s="47">
        <v>691603.02</v>
      </c>
      <c r="U403" s="47">
        <v>690288.18</v>
      </c>
      <c r="V403" s="47">
        <v>0</v>
      </c>
      <c r="W403" s="47">
        <v>0</v>
      </c>
      <c r="X403" s="47">
        <v>9212608.1500000004</v>
      </c>
      <c r="Y403" s="48" t="s">
        <v>45</v>
      </c>
      <c r="Z403" s="43" t="s">
        <v>12558</v>
      </c>
      <c r="AA403" s="49">
        <v>430182.27</v>
      </c>
      <c r="AB403" s="50">
        <v>29817.73</v>
      </c>
    </row>
    <row r="404" spans="1:28" ht="16.5" x14ac:dyDescent="0.25">
      <c r="A404" s="41">
        <v>130633</v>
      </c>
      <c r="B404" s="42" t="s">
        <v>320</v>
      </c>
      <c r="C404" s="43">
        <v>170</v>
      </c>
      <c r="D404" s="43" t="s">
        <v>878</v>
      </c>
      <c r="E404" s="43" t="s">
        <v>11933</v>
      </c>
      <c r="F404" s="44">
        <v>633</v>
      </c>
      <c r="G404" s="41">
        <v>130633</v>
      </c>
      <c r="H404" s="43" t="s">
        <v>8604</v>
      </c>
      <c r="I404" s="43" t="s">
        <v>10247</v>
      </c>
      <c r="J404" s="17" t="s">
        <v>1005</v>
      </c>
      <c r="K404" s="51">
        <v>44235</v>
      </c>
      <c r="L404" s="51">
        <v>44964</v>
      </c>
      <c r="M404" s="45">
        <f t="shared" si="8"/>
        <v>0.84581647568165552</v>
      </c>
      <c r="N404" s="46" t="s">
        <v>56</v>
      </c>
      <c r="O404" s="16" t="s">
        <v>658</v>
      </c>
      <c r="P404" s="46" t="s">
        <v>659</v>
      </c>
      <c r="Q404" s="43" t="s">
        <v>1006</v>
      </c>
      <c r="R404" s="111">
        <v>118</v>
      </c>
      <c r="S404" s="47">
        <v>1985100.32</v>
      </c>
      <c r="T404" s="47">
        <v>307992.77</v>
      </c>
      <c r="U404" s="47">
        <v>53870.32</v>
      </c>
      <c r="V404" s="47">
        <v>0</v>
      </c>
      <c r="W404" s="47">
        <v>0</v>
      </c>
      <c r="X404" s="47">
        <v>2346963.41</v>
      </c>
      <c r="Y404" s="48" t="s">
        <v>45</v>
      </c>
      <c r="Z404" s="43"/>
      <c r="AA404" s="49">
        <v>442562.44</v>
      </c>
      <c r="AB404" s="50">
        <v>32109.06</v>
      </c>
    </row>
    <row r="405" spans="1:28" ht="16.5" x14ac:dyDescent="0.25">
      <c r="A405" s="41">
        <v>126300</v>
      </c>
      <c r="B405" s="42" t="s">
        <v>320</v>
      </c>
      <c r="C405" s="43">
        <v>171</v>
      </c>
      <c r="D405" s="43" t="s">
        <v>339</v>
      </c>
      <c r="E405" s="43" t="s">
        <v>11936</v>
      </c>
      <c r="F405" s="44">
        <v>303</v>
      </c>
      <c r="G405" s="41">
        <v>126300</v>
      </c>
      <c r="H405" s="43" t="s">
        <v>1007</v>
      </c>
      <c r="I405" s="43" t="s">
        <v>10248</v>
      </c>
      <c r="J405" s="17" t="s">
        <v>1008</v>
      </c>
      <c r="K405" s="51">
        <v>44237</v>
      </c>
      <c r="L405" s="51">
        <v>45291</v>
      </c>
      <c r="M405" s="45">
        <f t="shared" si="8"/>
        <v>0.95000000554681951</v>
      </c>
      <c r="N405" s="46" t="s">
        <v>715</v>
      </c>
      <c r="O405" s="16" t="s">
        <v>1009</v>
      </c>
      <c r="P405" s="46" t="s">
        <v>1010</v>
      </c>
      <c r="Q405" s="43" t="s">
        <v>543</v>
      </c>
      <c r="R405" s="111">
        <v>110</v>
      </c>
      <c r="S405" s="47">
        <v>3254117.08</v>
      </c>
      <c r="T405" s="47">
        <v>171269.3</v>
      </c>
      <c r="U405" s="47">
        <v>0</v>
      </c>
      <c r="V405" s="47">
        <v>0</v>
      </c>
      <c r="W405" s="47">
        <v>0</v>
      </c>
      <c r="X405" s="47">
        <v>3425386.38</v>
      </c>
      <c r="Y405" s="48" t="s">
        <v>45</v>
      </c>
      <c r="Z405" s="43" t="s">
        <v>9147</v>
      </c>
      <c r="AA405" s="49">
        <v>685646.61</v>
      </c>
      <c r="AB405" s="50">
        <v>19389.79</v>
      </c>
    </row>
    <row r="406" spans="1:28" ht="16.5" x14ac:dyDescent="0.25">
      <c r="A406" s="41">
        <v>136171</v>
      </c>
      <c r="B406" s="42" t="s">
        <v>320</v>
      </c>
      <c r="C406" s="43">
        <v>172</v>
      </c>
      <c r="D406" s="43" t="s">
        <v>878</v>
      </c>
      <c r="E406" s="43" t="s">
        <v>11938</v>
      </c>
      <c r="F406" s="44">
        <v>726</v>
      </c>
      <c r="G406" s="41">
        <v>136171</v>
      </c>
      <c r="H406" s="43" t="s">
        <v>1011</v>
      </c>
      <c r="I406" s="43" t="s">
        <v>10249</v>
      </c>
      <c r="J406" s="17" t="s">
        <v>1012</v>
      </c>
      <c r="K406" s="51">
        <v>44239</v>
      </c>
      <c r="L406" s="51">
        <v>44968</v>
      </c>
      <c r="M406" s="45">
        <f t="shared" si="8"/>
        <v>0.84999999830736772</v>
      </c>
      <c r="N406" s="46" t="s">
        <v>1013</v>
      </c>
      <c r="O406" s="16" t="s">
        <v>1014</v>
      </c>
      <c r="P406" s="46" t="s">
        <v>1015</v>
      </c>
      <c r="Q406" s="43" t="s">
        <v>543</v>
      </c>
      <c r="R406" s="111">
        <v>117</v>
      </c>
      <c r="S406" s="47">
        <v>4017411.5</v>
      </c>
      <c r="T406" s="47">
        <v>708954.98</v>
      </c>
      <c r="U406" s="47">
        <v>0</v>
      </c>
      <c r="V406" s="47">
        <v>0</v>
      </c>
      <c r="W406" s="47">
        <v>0</v>
      </c>
      <c r="X406" s="47">
        <v>4726366.4800000004</v>
      </c>
      <c r="Y406" s="48" t="s">
        <v>45</v>
      </c>
      <c r="Z406" s="43"/>
      <c r="AA406" s="49">
        <v>545916.1</v>
      </c>
      <c r="AB406" s="50">
        <v>55113.95</v>
      </c>
    </row>
    <row r="407" spans="1:28" ht="16.5" x14ac:dyDescent="0.25">
      <c r="A407" s="41">
        <v>133256</v>
      </c>
      <c r="B407" s="42" t="s">
        <v>320</v>
      </c>
      <c r="C407" s="43">
        <v>173</v>
      </c>
      <c r="D407" s="43" t="s">
        <v>878</v>
      </c>
      <c r="E407" s="43" t="s">
        <v>11934</v>
      </c>
      <c r="F407" s="44">
        <v>626</v>
      </c>
      <c r="G407" s="41">
        <v>133256</v>
      </c>
      <c r="H407" s="43" t="s">
        <v>8605</v>
      </c>
      <c r="I407" s="43" t="s">
        <v>10250</v>
      </c>
      <c r="J407" s="17" t="s">
        <v>1016</v>
      </c>
      <c r="K407" s="51">
        <v>44246</v>
      </c>
      <c r="L407" s="51">
        <v>44975</v>
      </c>
      <c r="M407" s="45">
        <f t="shared" si="8"/>
        <v>0.83751189599063502</v>
      </c>
      <c r="N407" s="46" t="s">
        <v>810</v>
      </c>
      <c r="O407" s="16" t="s">
        <v>1017</v>
      </c>
      <c r="P407" s="46" t="s">
        <v>1018</v>
      </c>
      <c r="Q407" s="43" t="s">
        <v>1019</v>
      </c>
      <c r="R407" s="111">
        <v>118</v>
      </c>
      <c r="S407" s="47">
        <v>3975298.12</v>
      </c>
      <c r="T407" s="47">
        <v>701523.12</v>
      </c>
      <c r="U407" s="47">
        <v>69735.960000000006</v>
      </c>
      <c r="V407" s="47">
        <v>0</v>
      </c>
      <c r="W407" s="47">
        <v>0</v>
      </c>
      <c r="X407" s="47">
        <v>4746557.2</v>
      </c>
      <c r="Y407" s="48" t="s">
        <v>45</v>
      </c>
      <c r="Z407" s="43" t="s">
        <v>7323</v>
      </c>
      <c r="AA407" s="49">
        <v>467682.12000000005</v>
      </c>
      <c r="AB407" s="50">
        <v>0</v>
      </c>
    </row>
    <row r="408" spans="1:28" ht="16.5" x14ac:dyDescent="0.25">
      <c r="A408" s="41">
        <v>135392</v>
      </c>
      <c r="B408" s="42" t="s">
        <v>320</v>
      </c>
      <c r="C408" s="43">
        <v>174</v>
      </c>
      <c r="D408" s="43" t="s">
        <v>878</v>
      </c>
      <c r="E408" s="43" t="s">
        <v>11938</v>
      </c>
      <c r="F408" s="44">
        <v>726</v>
      </c>
      <c r="G408" s="41">
        <v>135392</v>
      </c>
      <c r="H408" s="43" t="s">
        <v>1020</v>
      </c>
      <c r="I408" s="43" t="s">
        <v>10153</v>
      </c>
      <c r="J408" s="17" t="s">
        <v>1021</v>
      </c>
      <c r="K408" s="51">
        <v>44238</v>
      </c>
      <c r="L408" s="51">
        <v>44967</v>
      </c>
      <c r="M408" s="45">
        <f t="shared" si="8"/>
        <v>0.80697458576443681</v>
      </c>
      <c r="N408" s="46" t="s">
        <v>56</v>
      </c>
      <c r="O408" s="16" t="s">
        <v>1002</v>
      </c>
      <c r="P408" s="46" t="s">
        <v>1003</v>
      </c>
      <c r="Q408" s="43" t="s">
        <v>417</v>
      </c>
      <c r="R408" s="111">
        <v>117</v>
      </c>
      <c r="S408" s="47">
        <v>3524800.82</v>
      </c>
      <c r="T408" s="47">
        <v>622023.65</v>
      </c>
      <c r="U408" s="47">
        <v>221096.01</v>
      </c>
      <c r="V408" s="47">
        <v>0</v>
      </c>
      <c r="W408" s="47">
        <v>0</v>
      </c>
      <c r="X408" s="47">
        <v>4367920.4800000004</v>
      </c>
      <c r="Y408" s="48" t="s">
        <v>45</v>
      </c>
      <c r="Z408" s="43" t="s">
        <v>12493</v>
      </c>
      <c r="AA408" s="49">
        <v>1328008.22</v>
      </c>
      <c r="AB408" s="50">
        <v>157273.38</v>
      </c>
    </row>
    <row r="409" spans="1:28" ht="16.5" x14ac:dyDescent="0.25">
      <c r="A409" s="41">
        <v>130237</v>
      </c>
      <c r="B409" s="42" t="s">
        <v>320</v>
      </c>
      <c r="C409" s="43">
        <v>175</v>
      </c>
      <c r="D409" s="43" t="s">
        <v>339</v>
      </c>
      <c r="E409" s="43" t="s">
        <v>11936</v>
      </c>
      <c r="F409" s="44">
        <v>303</v>
      </c>
      <c r="G409" s="41">
        <v>130237</v>
      </c>
      <c r="H409" s="43" t="s">
        <v>1022</v>
      </c>
      <c r="I409" s="43" t="s">
        <v>10251</v>
      </c>
      <c r="J409" s="17" t="s">
        <v>1023</v>
      </c>
      <c r="K409" s="51">
        <v>44242</v>
      </c>
      <c r="L409" s="51">
        <v>45291</v>
      </c>
      <c r="M409" s="45">
        <f t="shared" si="8"/>
        <v>0.95000001409733592</v>
      </c>
      <c r="N409" s="46" t="s">
        <v>56</v>
      </c>
      <c r="O409" s="16" t="s">
        <v>516</v>
      </c>
      <c r="P409" s="46" t="s">
        <v>1024</v>
      </c>
      <c r="Q409" s="43" t="s">
        <v>873</v>
      </c>
      <c r="R409" s="111">
        <v>110</v>
      </c>
      <c r="S409" s="47">
        <v>4077011.52</v>
      </c>
      <c r="T409" s="47">
        <v>181808.91</v>
      </c>
      <c r="U409" s="47">
        <v>32770.58</v>
      </c>
      <c r="V409" s="47">
        <v>0</v>
      </c>
      <c r="W409" s="47">
        <v>0</v>
      </c>
      <c r="X409" s="47">
        <v>4291591.01</v>
      </c>
      <c r="Y409" s="48" t="s">
        <v>45</v>
      </c>
      <c r="Z409" s="43" t="s">
        <v>12494</v>
      </c>
      <c r="AA409" s="49">
        <v>579413.49</v>
      </c>
      <c r="AB409" s="50">
        <v>16257.760000000002</v>
      </c>
    </row>
    <row r="410" spans="1:28" ht="16.5" x14ac:dyDescent="0.25">
      <c r="A410" s="41">
        <v>129998</v>
      </c>
      <c r="B410" s="42" t="s">
        <v>320</v>
      </c>
      <c r="C410" s="43">
        <v>176</v>
      </c>
      <c r="D410" s="43" t="s">
        <v>339</v>
      </c>
      <c r="E410" s="43" t="s">
        <v>11936</v>
      </c>
      <c r="F410" s="44">
        <v>303</v>
      </c>
      <c r="G410" s="41">
        <v>129998</v>
      </c>
      <c r="H410" s="43" t="s">
        <v>1025</v>
      </c>
      <c r="I410" s="43" t="s">
        <v>10252</v>
      </c>
      <c r="J410" s="17" t="s">
        <v>1026</v>
      </c>
      <c r="K410" s="51">
        <v>44252</v>
      </c>
      <c r="L410" s="51">
        <v>45291</v>
      </c>
      <c r="M410" s="45">
        <f t="shared" si="8"/>
        <v>0.94420893471321565</v>
      </c>
      <c r="N410" s="46" t="s">
        <v>56</v>
      </c>
      <c r="O410" s="16" t="s">
        <v>648</v>
      </c>
      <c r="P410" s="46" t="s">
        <v>1027</v>
      </c>
      <c r="Q410" s="43" t="s">
        <v>1028</v>
      </c>
      <c r="R410" s="111">
        <v>110</v>
      </c>
      <c r="S410" s="47">
        <v>4192856.15</v>
      </c>
      <c r="T410" s="47">
        <v>192747.49</v>
      </c>
      <c r="U410" s="47">
        <v>54998.43</v>
      </c>
      <c r="V410" s="47">
        <v>0</v>
      </c>
      <c r="W410" s="47">
        <v>0</v>
      </c>
      <c r="X410" s="47">
        <v>4440602.07</v>
      </c>
      <c r="Y410" s="48" t="s">
        <v>45</v>
      </c>
      <c r="Z410" s="43" t="s">
        <v>9780</v>
      </c>
      <c r="AA410" s="49">
        <v>637418.35</v>
      </c>
      <c r="AB410" s="50">
        <v>16754.150000000001</v>
      </c>
    </row>
    <row r="411" spans="1:28" ht="16.5" x14ac:dyDescent="0.25">
      <c r="A411" s="41">
        <v>135357</v>
      </c>
      <c r="B411" s="42" t="s">
        <v>320</v>
      </c>
      <c r="C411" s="43">
        <v>177</v>
      </c>
      <c r="D411" s="43" t="s">
        <v>878</v>
      </c>
      <c r="E411" s="43" t="s">
        <v>11938</v>
      </c>
      <c r="F411" s="44">
        <v>726</v>
      </c>
      <c r="G411" s="41">
        <v>135357</v>
      </c>
      <c r="H411" s="43" t="s">
        <v>8606</v>
      </c>
      <c r="I411" s="43" t="s">
        <v>10253</v>
      </c>
      <c r="J411" s="17" t="s">
        <v>7212</v>
      </c>
      <c r="K411" s="51">
        <v>44265</v>
      </c>
      <c r="L411" s="51">
        <v>44994</v>
      </c>
      <c r="M411" s="45">
        <f t="shared" si="8"/>
        <v>0.84999999576907614</v>
      </c>
      <c r="N411" s="46" t="s">
        <v>56</v>
      </c>
      <c r="O411" s="16" t="s">
        <v>7213</v>
      </c>
      <c r="P411" s="46" t="s">
        <v>7214</v>
      </c>
      <c r="Q411" s="43" t="s">
        <v>543</v>
      </c>
      <c r="R411" s="111">
        <v>117</v>
      </c>
      <c r="S411" s="47">
        <v>4018034.98</v>
      </c>
      <c r="T411" s="47">
        <v>709065.02</v>
      </c>
      <c r="U411" s="47">
        <v>0</v>
      </c>
      <c r="V411" s="47">
        <v>0</v>
      </c>
      <c r="W411" s="47">
        <v>0</v>
      </c>
      <c r="X411" s="47">
        <v>4727100</v>
      </c>
      <c r="Y411" s="48" t="s">
        <v>45</v>
      </c>
      <c r="Z411" s="43" t="s">
        <v>7981</v>
      </c>
      <c r="AA411" s="49">
        <v>939772.47</v>
      </c>
      <c r="AB411" s="50">
        <v>82422.790000000008</v>
      </c>
    </row>
    <row r="412" spans="1:28" ht="16.5" x14ac:dyDescent="0.25">
      <c r="A412" s="41">
        <v>135238</v>
      </c>
      <c r="B412" s="42" t="s">
        <v>320</v>
      </c>
      <c r="C412" s="43">
        <v>178</v>
      </c>
      <c r="D412" s="43" t="s">
        <v>878</v>
      </c>
      <c r="E412" s="43" t="s">
        <v>11938</v>
      </c>
      <c r="F412" s="44">
        <v>726</v>
      </c>
      <c r="G412" s="41">
        <v>135238</v>
      </c>
      <c r="H412" s="43" t="s">
        <v>7215</v>
      </c>
      <c r="I412" s="43" t="s">
        <v>10254</v>
      </c>
      <c r="J412" s="17" t="s">
        <v>7216</v>
      </c>
      <c r="K412" s="51">
        <v>44282</v>
      </c>
      <c r="L412" s="51">
        <v>45011</v>
      </c>
      <c r="M412" s="45">
        <f t="shared" si="8"/>
        <v>0.80749921036815375</v>
      </c>
      <c r="N412" s="46" t="s">
        <v>7217</v>
      </c>
      <c r="O412" s="16" t="s">
        <v>7218</v>
      </c>
      <c r="P412" s="46" t="s">
        <v>7219</v>
      </c>
      <c r="Q412" s="43" t="s">
        <v>537</v>
      </c>
      <c r="R412" s="111">
        <v>117</v>
      </c>
      <c r="S412" s="47">
        <v>3804685.47</v>
      </c>
      <c r="T412" s="47">
        <v>671414.86</v>
      </c>
      <c r="U412" s="47">
        <v>235589.07</v>
      </c>
      <c r="V412" s="47">
        <v>0</v>
      </c>
      <c r="W412" s="47">
        <v>0</v>
      </c>
      <c r="X412" s="47">
        <v>4711689.4000000004</v>
      </c>
      <c r="Y412" s="48" t="s">
        <v>45</v>
      </c>
      <c r="Z412" s="43" t="s">
        <v>12559</v>
      </c>
      <c r="AA412" s="49">
        <v>270128.07</v>
      </c>
      <c r="AB412" s="50">
        <v>47669.729999999996</v>
      </c>
    </row>
    <row r="413" spans="1:28" ht="16.5" x14ac:dyDescent="0.25">
      <c r="A413" s="41">
        <v>139945</v>
      </c>
      <c r="B413" s="42" t="s">
        <v>320</v>
      </c>
      <c r="C413" s="43">
        <v>179</v>
      </c>
      <c r="D413" s="43" t="s">
        <v>339</v>
      </c>
      <c r="E413" s="43" t="s">
        <v>11936</v>
      </c>
      <c r="F413" s="44">
        <v>827</v>
      </c>
      <c r="G413" s="41">
        <v>139945</v>
      </c>
      <c r="H413" s="43" t="s">
        <v>7220</v>
      </c>
      <c r="I413" s="43" t="s">
        <v>10255</v>
      </c>
      <c r="J413" s="17" t="s">
        <v>7221</v>
      </c>
      <c r="K413" s="51">
        <v>44286</v>
      </c>
      <c r="L413" s="51">
        <v>45291</v>
      </c>
      <c r="M413" s="45">
        <f t="shared" si="8"/>
        <v>0.94999999876916708</v>
      </c>
      <c r="N413" s="46" t="s">
        <v>56</v>
      </c>
      <c r="O413" s="16" t="s">
        <v>516</v>
      </c>
      <c r="P413" s="46" t="s">
        <v>7222</v>
      </c>
      <c r="Q413" s="43" t="s">
        <v>738</v>
      </c>
      <c r="R413" s="111">
        <v>110</v>
      </c>
      <c r="S413" s="47">
        <v>3087340.32</v>
      </c>
      <c r="T413" s="47">
        <v>162491.6</v>
      </c>
      <c r="U413" s="47">
        <v>0</v>
      </c>
      <c r="V413" s="47">
        <v>0</v>
      </c>
      <c r="W413" s="47">
        <v>0</v>
      </c>
      <c r="X413" s="47">
        <v>3249831.92</v>
      </c>
      <c r="Y413" s="48" t="s">
        <v>45</v>
      </c>
      <c r="Z413" s="43" t="s">
        <v>9533</v>
      </c>
      <c r="AA413" s="49">
        <v>672794.8899999999</v>
      </c>
      <c r="AB413" s="50">
        <v>18357.620000000003</v>
      </c>
    </row>
    <row r="414" spans="1:28" ht="16.5" x14ac:dyDescent="0.25">
      <c r="A414" s="41">
        <v>135293</v>
      </c>
      <c r="B414" s="42" t="s">
        <v>320</v>
      </c>
      <c r="C414" s="43">
        <v>180</v>
      </c>
      <c r="D414" s="43" t="s">
        <v>878</v>
      </c>
      <c r="E414" s="43" t="s">
        <v>11938</v>
      </c>
      <c r="F414" s="44">
        <v>726</v>
      </c>
      <c r="G414" s="41">
        <v>135293</v>
      </c>
      <c r="H414" s="43" t="s">
        <v>7223</v>
      </c>
      <c r="I414" s="43" t="s">
        <v>10256</v>
      </c>
      <c r="J414" s="17" t="s">
        <v>7224</v>
      </c>
      <c r="K414" s="51">
        <v>44287</v>
      </c>
      <c r="L414" s="51">
        <v>45016</v>
      </c>
      <c r="M414" s="45">
        <f t="shared" si="8"/>
        <v>0.85000001216498511</v>
      </c>
      <c r="N414" s="46" t="s">
        <v>56</v>
      </c>
      <c r="O414" s="16" t="s">
        <v>4604</v>
      </c>
      <c r="P414" s="46" t="s">
        <v>7225</v>
      </c>
      <c r="Q414" s="43" t="s">
        <v>7226</v>
      </c>
      <c r="R414" s="111">
        <v>117</v>
      </c>
      <c r="S414" s="47">
        <v>4017678.61</v>
      </c>
      <c r="T414" s="47">
        <v>709002.04</v>
      </c>
      <c r="U414" s="47">
        <v>0</v>
      </c>
      <c r="V414" s="47">
        <v>0</v>
      </c>
      <c r="W414" s="47">
        <v>0</v>
      </c>
      <c r="X414" s="47">
        <v>4726680.6500000004</v>
      </c>
      <c r="Y414" s="48" t="s">
        <v>45</v>
      </c>
      <c r="Z414" s="43" t="s">
        <v>7427</v>
      </c>
      <c r="AA414" s="49">
        <v>924462.63000000012</v>
      </c>
      <c r="AB414" s="50">
        <v>79728.45</v>
      </c>
    </row>
    <row r="415" spans="1:28" ht="16.5" x14ac:dyDescent="0.25">
      <c r="A415" s="41">
        <v>140321</v>
      </c>
      <c r="B415" s="42" t="s">
        <v>320</v>
      </c>
      <c r="C415" s="43">
        <v>181</v>
      </c>
      <c r="D415" s="43" t="s">
        <v>339</v>
      </c>
      <c r="E415" s="43" t="s">
        <v>11936</v>
      </c>
      <c r="F415" s="44">
        <v>827</v>
      </c>
      <c r="G415" s="41">
        <v>140321</v>
      </c>
      <c r="H415" s="43" t="s">
        <v>7227</v>
      </c>
      <c r="I415" s="43" t="s">
        <v>10257</v>
      </c>
      <c r="J415" s="17" t="s">
        <v>7228</v>
      </c>
      <c r="K415" s="51">
        <v>44287</v>
      </c>
      <c r="L415" s="51">
        <v>45291</v>
      </c>
      <c r="M415" s="45">
        <f t="shared" si="8"/>
        <v>0.95000000206855928</v>
      </c>
      <c r="N415" s="46" t="s">
        <v>56</v>
      </c>
      <c r="O415" s="16" t="s">
        <v>516</v>
      </c>
      <c r="P415" s="46" t="s">
        <v>7229</v>
      </c>
      <c r="Q415" s="43" t="s">
        <v>873</v>
      </c>
      <c r="R415" s="111">
        <v>116</v>
      </c>
      <c r="S415" s="47">
        <v>4592568.4800000004</v>
      </c>
      <c r="T415" s="47">
        <v>207575.61</v>
      </c>
      <c r="U415" s="47">
        <v>34138.51</v>
      </c>
      <c r="V415" s="47">
        <v>0</v>
      </c>
      <c r="W415" s="47">
        <v>0</v>
      </c>
      <c r="X415" s="47">
        <v>4834282.5999999996</v>
      </c>
      <c r="Y415" s="48" t="s">
        <v>45</v>
      </c>
      <c r="Z415" s="43"/>
      <c r="AA415" s="49">
        <v>455901.16000000003</v>
      </c>
      <c r="AB415" s="50">
        <v>13942.150000000001</v>
      </c>
    </row>
    <row r="416" spans="1:28" ht="16.5" x14ac:dyDescent="0.25">
      <c r="A416" s="41">
        <v>134397</v>
      </c>
      <c r="B416" s="42" t="s">
        <v>320</v>
      </c>
      <c r="C416" s="43">
        <v>182</v>
      </c>
      <c r="D416" s="43" t="s">
        <v>878</v>
      </c>
      <c r="E416" s="43" t="s">
        <v>11938</v>
      </c>
      <c r="F416" s="44">
        <v>726</v>
      </c>
      <c r="G416" s="41">
        <v>134397</v>
      </c>
      <c r="H416" s="43" t="s">
        <v>7230</v>
      </c>
      <c r="I416" s="43" t="s">
        <v>10105</v>
      </c>
      <c r="J416" s="17" t="s">
        <v>7231</v>
      </c>
      <c r="K416" s="51">
        <v>44287</v>
      </c>
      <c r="L416" s="51">
        <v>44895</v>
      </c>
      <c r="M416" s="45">
        <f t="shared" si="8"/>
        <v>0.84999999946977223</v>
      </c>
      <c r="N416" s="46" t="s">
        <v>7232</v>
      </c>
      <c r="O416" s="16" t="s">
        <v>7233</v>
      </c>
      <c r="P416" s="46" t="s">
        <v>725</v>
      </c>
      <c r="Q416" s="43" t="s">
        <v>587</v>
      </c>
      <c r="R416" s="111">
        <v>117</v>
      </c>
      <c r="S416" s="47">
        <v>4007711.96</v>
      </c>
      <c r="T416" s="47">
        <v>612944.18999999994</v>
      </c>
      <c r="U416" s="47">
        <v>94299.1</v>
      </c>
      <c r="V416" s="47">
        <v>0</v>
      </c>
      <c r="W416" s="47">
        <v>0</v>
      </c>
      <c r="X416" s="47">
        <v>4714955.25</v>
      </c>
      <c r="Y416" s="48" t="s">
        <v>45</v>
      </c>
      <c r="Z416" s="43" t="s">
        <v>11998</v>
      </c>
      <c r="AA416" s="49">
        <v>909613.19</v>
      </c>
      <c r="AB416" s="50">
        <v>34383.519999999997</v>
      </c>
    </row>
    <row r="417" spans="1:28" ht="16.5" x14ac:dyDescent="0.25">
      <c r="A417" s="41">
        <v>135746</v>
      </c>
      <c r="B417" s="42" t="s">
        <v>320</v>
      </c>
      <c r="C417" s="43">
        <v>183</v>
      </c>
      <c r="D417" s="43" t="s">
        <v>878</v>
      </c>
      <c r="E417" s="43" t="s">
        <v>11937</v>
      </c>
      <c r="F417" s="44">
        <v>665</v>
      </c>
      <c r="G417" s="41">
        <v>135746</v>
      </c>
      <c r="H417" s="43" t="s">
        <v>7324</v>
      </c>
      <c r="I417" s="43" t="s">
        <v>10258</v>
      </c>
      <c r="J417" s="17" t="s">
        <v>7325</v>
      </c>
      <c r="K417" s="51">
        <v>44287</v>
      </c>
      <c r="L417" s="51">
        <v>45291</v>
      </c>
      <c r="M417" s="45">
        <f t="shared" si="8"/>
        <v>0.85000000553138011</v>
      </c>
      <c r="N417" s="46" t="s">
        <v>56</v>
      </c>
      <c r="O417" s="16" t="s">
        <v>323</v>
      </c>
      <c r="P417" s="46" t="s">
        <v>921</v>
      </c>
      <c r="Q417" s="43" t="s">
        <v>7326</v>
      </c>
      <c r="R417" s="111">
        <v>115</v>
      </c>
      <c r="S417" s="47">
        <v>8067606.8799999999</v>
      </c>
      <c r="T417" s="47">
        <v>0</v>
      </c>
      <c r="U417" s="47">
        <v>1423695.27</v>
      </c>
      <c r="V417" s="47">
        <v>0</v>
      </c>
      <c r="W417" s="47">
        <v>0</v>
      </c>
      <c r="X417" s="47">
        <v>9491302.1500000004</v>
      </c>
      <c r="Y417" s="48" t="s">
        <v>45</v>
      </c>
      <c r="Z417" s="43"/>
      <c r="AA417" s="49">
        <v>0</v>
      </c>
      <c r="AB417" s="50">
        <v>0</v>
      </c>
    </row>
    <row r="418" spans="1:28" ht="16.5" x14ac:dyDescent="0.25">
      <c r="A418" s="41">
        <v>136033</v>
      </c>
      <c r="B418" s="42" t="s">
        <v>320</v>
      </c>
      <c r="C418" s="43">
        <v>184</v>
      </c>
      <c r="D418" s="43" t="s">
        <v>878</v>
      </c>
      <c r="E418" s="43" t="s">
        <v>11938</v>
      </c>
      <c r="F418" s="44">
        <v>726</v>
      </c>
      <c r="G418" s="41">
        <v>136033</v>
      </c>
      <c r="H418" s="43" t="s">
        <v>7428</v>
      </c>
      <c r="I418" s="43" t="s">
        <v>10259</v>
      </c>
      <c r="J418" s="17" t="s">
        <v>7429</v>
      </c>
      <c r="K418" s="51">
        <v>44314</v>
      </c>
      <c r="L418" s="51">
        <v>45043</v>
      </c>
      <c r="M418" s="45">
        <f t="shared" si="8"/>
        <v>0.80750001213311506</v>
      </c>
      <c r="N418" s="46" t="s">
        <v>974</v>
      </c>
      <c r="O418" s="16" t="s">
        <v>7430</v>
      </c>
      <c r="P418" s="46" t="s">
        <v>7431</v>
      </c>
      <c r="Q418" s="43" t="s">
        <v>537</v>
      </c>
      <c r="R418" s="111">
        <v>117</v>
      </c>
      <c r="S418" s="47">
        <v>3715343.32</v>
      </c>
      <c r="T418" s="47">
        <v>655648.75</v>
      </c>
      <c r="U418" s="47">
        <v>230052.22</v>
      </c>
      <c r="V418" s="47">
        <v>0</v>
      </c>
      <c r="W418" s="47">
        <v>0</v>
      </c>
      <c r="X418" s="47">
        <v>4601044.29</v>
      </c>
      <c r="Y418" s="48" t="s">
        <v>45</v>
      </c>
      <c r="Z418" s="43" t="s">
        <v>9148</v>
      </c>
      <c r="AA418" s="49">
        <v>429937.67</v>
      </c>
      <c r="AB418" s="50">
        <v>30166.33</v>
      </c>
    </row>
    <row r="419" spans="1:28" ht="16.5" x14ac:dyDescent="0.25">
      <c r="A419" s="41">
        <v>136082</v>
      </c>
      <c r="B419" s="42" t="s">
        <v>320</v>
      </c>
      <c r="C419" s="43">
        <v>185</v>
      </c>
      <c r="D419" s="43" t="s">
        <v>878</v>
      </c>
      <c r="E419" s="43" t="s">
        <v>11938</v>
      </c>
      <c r="F419" s="44">
        <v>726</v>
      </c>
      <c r="G419" s="41">
        <v>136082</v>
      </c>
      <c r="H419" s="43" t="s">
        <v>8607</v>
      </c>
      <c r="I419" s="43" t="s">
        <v>10253</v>
      </c>
      <c r="J419" s="17" t="s">
        <v>7432</v>
      </c>
      <c r="K419" s="51">
        <v>44313</v>
      </c>
      <c r="L419" s="51">
        <v>45043</v>
      </c>
      <c r="M419" s="45">
        <f t="shared" si="8"/>
        <v>0.85</v>
      </c>
      <c r="N419" s="46" t="s">
        <v>75</v>
      </c>
      <c r="O419" s="16" t="s">
        <v>7433</v>
      </c>
      <c r="P419" s="46" t="s">
        <v>7434</v>
      </c>
      <c r="Q419" s="43" t="s">
        <v>543</v>
      </c>
      <c r="R419" s="111">
        <v>117</v>
      </c>
      <c r="S419" s="47">
        <v>4018035</v>
      </c>
      <c r="T419" s="47">
        <v>709065</v>
      </c>
      <c r="U419" s="47">
        <v>0</v>
      </c>
      <c r="V419" s="47">
        <v>0</v>
      </c>
      <c r="W419" s="47">
        <v>0</v>
      </c>
      <c r="X419" s="47">
        <v>4727100</v>
      </c>
      <c r="Y419" s="48" t="s">
        <v>45</v>
      </c>
      <c r="Z419" s="43" t="s">
        <v>12560</v>
      </c>
      <c r="AA419" s="49">
        <v>876016.74</v>
      </c>
      <c r="AB419" s="50">
        <v>71171.76999999999</v>
      </c>
    </row>
    <row r="420" spans="1:28" ht="16.5" x14ac:dyDescent="0.25">
      <c r="A420" s="41">
        <v>133296</v>
      </c>
      <c r="B420" s="42" t="s">
        <v>320</v>
      </c>
      <c r="C420" s="43">
        <v>186</v>
      </c>
      <c r="D420" s="43" t="s">
        <v>878</v>
      </c>
      <c r="E420" s="43" t="s">
        <v>11934</v>
      </c>
      <c r="F420" s="44">
        <v>626</v>
      </c>
      <c r="G420" s="41">
        <v>133296</v>
      </c>
      <c r="H420" s="43" t="s">
        <v>8608</v>
      </c>
      <c r="I420" s="43" t="s">
        <v>10260</v>
      </c>
      <c r="J420" s="17" t="s">
        <v>7435</v>
      </c>
      <c r="K420" s="51">
        <v>44312</v>
      </c>
      <c r="L420" s="51">
        <v>45041</v>
      </c>
      <c r="M420" s="45">
        <f t="shared" si="8"/>
        <v>0.82352371079653675</v>
      </c>
      <c r="N420" s="46" t="s">
        <v>7436</v>
      </c>
      <c r="O420" s="16" t="s">
        <v>7437</v>
      </c>
      <c r="P420" s="46" t="s">
        <v>7438</v>
      </c>
      <c r="Q420" s="43" t="s">
        <v>7439</v>
      </c>
      <c r="R420" s="111">
        <v>118</v>
      </c>
      <c r="S420" s="47">
        <v>3356500.07</v>
      </c>
      <c r="T420" s="47">
        <v>592323.61</v>
      </c>
      <c r="U420" s="47">
        <v>126954.62</v>
      </c>
      <c r="V420" s="47">
        <v>0</v>
      </c>
      <c r="W420" s="47">
        <v>0</v>
      </c>
      <c r="X420" s="47">
        <v>4075778.3</v>
      </c>
      <c r="Y420" s="48" t="s">
        <v>45</v>
      </c>
      <c r="Z420" s="43"/>
      <c r="AA420" s="49">
        <v>370486.88</v>
      </c>
      <c r="AB420" s="50">
        <v>37090.94</v>
      </c>
    </row>
    <row r="421" spans="1:28" ht="16.5" x14ac:dyDescent="0.25">
      <c r="A421" s="41">
        <v>133315</v>
      </c>
      <c r="B421" s="42" t="s">
        <v>320</v>
      </c>
      <c r="C421" s="43">
        <v>187</v>
      </c>
      <c r="D421" s="43" t="s">
        <v>878</v>
      </c>
      <c r="E421" s="43" t="s">
        <v>11934</v>
      </c>
      <c r="F421" s="44">
        <v>626</v>
      </c>
      <c r="G421" s="41">
        <v>133315</v>
      </c>
      <c r="H421" s="43" t="s">
        <v>7440</v>
      </c>
      <c r="I421" s="43" t="s">
        <v>10261</v>
      </c>
      <c r="J421" s="17" t="s">
        <v>7441</v>
      </c>
      <c r="K421" s="51">
        <v>44309</v>
      </c>
      <c r="L421" s="51">
        <v>45038</v>
      </c>
      <c r="M421" s="45">
        <f t="shared" si="8"/>
        <v>0.83924623081546734</v>
      </c>
      <c r="N421" s="46" t="s">
        <v>7442</v>
      </c>
      <c r="O421" s="16" t="s">
        <v>7443</v>
      </c>
      <c r="P421" s="46" t="s">
        <v>7444</v>
      </c>
      <c r="Q421" s="43" t="s">
        <v>7445</v>
      </c>
      <c r="R421" s="111">
        <v>118</v>
      </c>
      <c r="S421" s="47">
        <v>3919755.44</v>
      </c>
      <c r="T421" s="47">
        <v>691721.54</v>
      </c>
      <c r="U421" s="47">
        <v>59089.65</v>
      </c>
      <c r="V421" s="47">
        <v>0</v>
      </c>
      <c r="W421" s="47">
        <v>0</v>
      </c>
      <c r="X421" s="47">
        <v>4670566.63</v>
      </c>
      <c r="Y421" s="48" t="s">
        <v>45</v>
      </c>
      <c r="Z421" s="43"/>
      <c r="AA421" s="49">
        <v>949239.99</v>
      </c>
      <c r="AB421" s="50">
        <v>130399.97</v>
      </c>
    </row>
    <row r="422" spans="1:28" ht="16.5" x14ac:dyDescent="0.25">
      <c r="A422" s="41">
        <v>136032</v>
      </c>
      <c r="B422" s="42" t="s">
        <v>320</v>
      </c>
      <c r="C422" s="43">
        <v>188</v>
      </c>
      <c r="D422" s="43" t="s">
        <v>878</v>
      </c>
      <c r="E422" s="43" t="s">
        <v>11938</v>
      </c>
      <c r="F422" s="44">
        <v>726</v>
      </c>
      <c r="G422" s="41">
        <v>136032</v>
      </c>
      <c r="H422" s="43" t="s">
        <v>7446</v>
      </c>
      <c r="I422" s="43" t="s">
        <v>10262</v>
      </c>
      <c r="J422" s="17" t="s">
        <v>7447</v>
      </c>
      <c r="K422" s="51">
        <v>44309</v>
      </c>
      <c r="L422" s="51">
        <v>45038</v>
      </c>
      <c r="M422" s="45">
        <f t="shared" si="8"/>
        <v>0.80750001160176255</v>
      </c>
      <c r="N422" s="46" t="s">
        <v>56</v>
      </c>
      <c r="O422" s="16" t="s">
        <v>7448</v>
      </c>
      <c r="P422" s="46" t="s">
        <v>7449</v>
      </c>
      <c r="Q422" s="43" t="s">
        <v>7450</v>
      </c>
      <c r="R422" s="111">
        <v>117</v>
      </c>
      <c r="S422" s="47">
        <v>3815901.94</v>
      </c>
      <c r="T422" s="47">
        <v>673394.39</v>
      </c>
      <c r="U422" s="47">
        <v>236278.76</v>
      </c>
      <c r="V422" s="47">
        <v>0</v>
      </c>
      <c r="W422" s="47">
        <v>0</v>
      </c>
      <c r="X422" s="47">
        <v>4725575.09</v>
      </c>
      <c r="Y422" s="48" t="s">
        <v>45</v>
      </c>
      <c r="Z422" s="43"/>
      <c r="AA422" s="49">
        <v>472556</v>
      </c>
      <c r="AB422" s="50">
        <v>0</v>
      </c>
    </row>
    <row r="423" spans="1:28" ht="16.5" x14ac:dyDescent="0.25">
      <c r="A423" s="41">
        <v>135288</v>
      </c>
      <c r="B423" s="42" t="s">
        <v>320</v>
      </c>
      <c r="C423" s="43">
        <v>189</v>
      </c>
      <c r="D423" s="43" t="s">
        <v>878</v>
      </c>
      <c r="E423" s="43" t="s">
        <v>11938</v>
      </c>
      <c r="F423" s="44">
        <v>726</v>
      </c>
      <c r="G423" s="41">
        <v>135288</v>
      </c>
      <c r="H423" s="43" t="s">
        <v>7451</v>
      </c>
      <c r="I423" s="43" t="s">
        <v>10263</v>
      </c>
      <c r="J423" s="17" t="s">
        <v>7452</v>
      </c>
      <c r="K423" s="51">
        <v>44308</v>
      </c>
      <c r="L423" s="51">
        <v>44916</v>
      </c>
      <c r="M423" s="45">
        <f t="shared" si="8"/>
        <v>0.80750001787715298</v>
      </c>
      <c r="N423" s="46" t="s">
        <v>69</v>
      </c>
      <c r="O423" s="16" t="s">
        <v>7453</v>
      </c>
      <c r="P423" s="46" t="s">
        <v>7454</v>
      </c>
      <c r="Q423" s="43" t="s">
        <v>556</v>
      </c>
      <c r="R423" s="111">
        <v>117</v>
      </c>
      <c r="S423" s="47">
        <v>3816813.08</v>
      </c>
      <c r="T423" s="47">
        <v>673555.15</v>
      </c>
      <c r="U423" s="47">
        <v>236335.17</v>
      </c>
      <c r="V423" s="47">
        <v>0</v>
      </c>
      <c r="W423" s="47">
        <v>0</v>
      </c>
      <c r="X423" s="47">
        <v>4726703.4000000004</v>
      </c>
      <c r="Y423" s="48" t="s">
        <v>45</v>
      </c>
      <c r="Z423" s="43"/>
      <c r="AA423" s="49">
        <v>655643.25000000012</v>
      </c>
      <c r="AB423" s="50">
        <v>108274.11</v>
      </c>
    </row>
    <row r="424" spans="1:28" ht="16.5" x14ac:dyDescent="0.25">
      <c r="A424" s="41">
        <v>136199</v>
      </c>
      <c r="B424" s="42" t="s">
        <v>320</v>
      </c>
      <c r="C424" s="43">
        <v>190</v>
      </c>
      <c r="D424" s="43" t="s">
        <v>878</v>
      </c>
      <c r="E424" s="43" t="s">
        <v>11938</v>
      </c>
      <c r="F424" s="44">
        <v>726</v>
      </c>
      <c r="G424" s="41">
        <v>136199</v>
      </c>
      <c r="H424" s="43" t="s">
        <v>7455</v>
      </c>
      <c r="I424" s="43" t="s">
        <v>10153</v>
      </c>
      <c r="J424" s="17" t="s">
        <v>7456</v>
      </c>
      <c r="K424" s="51">
        <v>44307</v>
      </c>
      <c r="L424" s="51">
        <v>45036</v>
      </c>
      <c r="M424" s="45">
        <f t="shared" si="8"/>
        <v>0.80750000741771755</v>
      </c>
      <c r="N424" s="46" t="s">
        <v>69</v>
      </c>
      <c r="O424" s="16" t="s">
        <v>7453</v>
      </c>
      <c r="P424" s="46" t="s">
        <v>7454</v>
      </c>
      <c r="Q424" s="43" t="s">
        <v>417</v>
      </c>
      <c r="R424" s="111">
        <v>117</v>
      </c>
      <c r="S424" s="47">
        <v>3527095.82</v>
      </c>
      <c r="T424" s="47">
        <v>622428.65</v>
      </c>
      <c r="U424" s="47">
        <v>218396.01</v>
      </c>
      <c r="V424" s="47">
        <v>0</v>
      </c>
      <c r="W424" s="47">
        <v>0</v>
      </c>
      <c r="X424" s="47">
        <v>4367920.4800000004</v>
      </c>
      <c r="Y424" s="48" t="s">
        <v>45</v>
      </c>
      <c r="Z424" s="43" t="s">
        <v>12495</v>
      </c>
      <c r="AA424" s="49">
        <v>1019422.97</v>
      </c>
      <c r="AB424" s="50">
        <v>102817.22</v>
      </c>
    </row>
    <row r="425" spans="1:28" ht="16.5" x14ac:dyDescent="0.25">
      <c r="A425" s="41">
        <v>134394</v>
      </c>
      <c r="B425" s="42" t="s">
        <v>320</v>
      </c>
      <c r="C425" s="43">
        <v>191</v>
      </c>
      <c r="D425" s="43" t="s">
        <v>878</v>
      </c>
      <c r="E425" s="43" t="s">
        <v>11938</v>
      </c>
      <c r="F425" s="44">
        <v>726</v>
      </c>
      <c r="G425" s="41">
        <v>134394</v>
      </c>
      <c r="H425" s="43" t="s">
        <v>7457</v>
      </c>
      <c r="I425" s="43" t="s">
        <v>10264</v>
      </c>
      <c r="J425" s="17" t="s">
        <v>7458</v>
      </c>
      <c r="K425" s="51">
        <v>44300</v>
      </c>
      <c r="L425" s="51">
        <v>44908</v>
      </c>
      <c r="M425" s="45">
        <f t="shared" si="8"/>
        <v>0.85000000074094706</v>
      </c>
      <c r="N425" s="46" t="s">
        <v>7459</v>
      </c>
      <c r="O425" s="16" t="s">
        <v>7460</v>
      </c>
      <c r="P425" s="46" t="s">
        <v>7461</v>
      </c>
      <c r="Q425" s="43"/>
      <c r="R425" s="111">
        <v>117</v>
      </c>
      <c r="S425" s="47">
        <v>4015131.31</v>
      </c>
      <c r="T425" s="47">
        <v>690848.26</v>
      </c>
      <c r="U425" s="47">
        <v>17704.32</v>
      </c>
      <c r="V425" s="47">
        <v>0</v>
      </c>
      <c r="W425" s="47">
        <v>0</v>
      </c>
      <c r="X425" s="47">
        <v>4723683.8899999997</v>
      </c>
      <c r="Y425" s="48" t="s">
        <v>45</v>
      </c>
      <c r="Z425" s="43" t="s">
        <v>12561</v>
      </c>
      <c r="AA425" s="49">
        <v>449361.24</v>
      </c>
      <c r="AB425" s="50">
        <v>23007.14</v>
      </c>
    </row>
    <row r="426" spans="1:28" ht="16.5" x14ac:dyDescent="0.25">
      <c r="A426" s="41">
        <v>140679</v>
      </c>
      <c r="B426" s="42" t="s">
        <v>320</v>
      </c>
      <c r="C426" s="43">
        <v>192</v>
      </c>
      <c r="D426" s="43" t="s">
        <v>339</v>
      </c>
      <c r="E426" s="43" t="s">
        <v>11936</v>
      </c>
      <c r="F426" s="44">
        <v>827</v>
      </c>
      <c r="G426" s="41">
        <v>140679</v>
      </c>
      <c r="H426" s="43" t="s">
        <v>7462</v>
      </c>
      <c r="I426" s="43" t="s">
        <v>10265</v>
      </c>
      <c r="J426" s="17" t="s">
        <v>7463</v>
      </c>
      <c r="K426" s="51">
        <v>44300</v>
      </c>
      <c r="L426" s="51">
        <v>45029</v>
      </c>
      <c r="M426" s="45">
        <f t="shared" si="8"/>
        <v>0.95000000165916609</v>
      </c>
      <c r="N426" s="46" t="s">
        <v>56</v>
      </c>
      <c r="O426" s="16" t="s">
        <v>327</v>
      </c>
      <c r="P426" s="46" t="s">
        <v>7464</v>
      </c>
      <c r="Q426" s="43" t="s">
        <v>873</v>
      </c>
      <c r="R426" s="111">
        <v>114</v>
      </c>
      <c r="S426" s="47">
        <v>4580614.21</v>
      </c>
      <c r="T426" s="47">
        <v>192744.51</v>
      </c>
      <c r="U426" s="47">
        <v>48340.44</v>
      </c>
      <c r="V426" s="47">
        <v>0</v>
      </c>
      <c r="W426" s="47">
        <v>0</v>
      </c>
      <c r="X426" s="47">
        <v>4821699.16</v>
      </c>
      <c r="Y426" s="48" t="s">
        <v>45</v>
      </c>
      <c r="Z426" s="43"/>
      <c r="AA426" s="49">
        <v>411102.22</v>
      </c>
      <c r="AB426" s="50">
        <v>0</v>
      </c>
    </row>
    <row r="427" spans="1:28" ht="16.5" x14ac:dyDescent="0.25">
      <c r="A427" s="41">
        <v>133192</v>
      </c>
      <c r="B427" s="42" t="s">
        <v>320</v>
      </c>
      <c r="C427" s="43">
        <v>193</v>
      </c>
      <c r="D427" s="43" t="s">
        <v>878</v>
      </c>
      <c r="E427" s="43" t="s">
        <v>11934</v>
      </c>
      <c r="F427" s="44">
        <v>626</v>
      </c>
      <c r="G427" s="41">
        <v>133192</v>
      </c>
      <c r="H427" s="43" t="s">
        <v>7465</v>
      </c>
      <c r="I427" s="43" t="s">
        <v>10266</v>
      </c>
      <c r="J427" s="17" t="s">
        <v>7466</v>
      </c>
      <c r="K427" s="51">
        <v>44299</v>
      </c>
      <c r="L427" s="51">
        <v>45028</v>
      </c>
      <c r="M427" s="45">
        <f t="shared" ref="M427:M481" si="9">S427/(S427+T427+U427)</f>
        <v>0.85</v>
      </c>
      <c r="N427" s="46" t="s">
        <v>56</v>
      </c>
      <c r="O427" s="16" t="s">
        <v>7467</v>
      </c>
      <c r="P427" s="46" t="s">
        <v>7468</v>
      </c>
      <c r="Q427" s="43" t="s">
        <v>7469</v>
      </c>
      <c r="R427" s="111">
        <v>118</v>
      </c>
      <c r="S427" s="47">
        <v>3450152.55</v>
      </c>
      <c r="T427" s="47">
        <v>550204.94999999995</v>
      </c>
      <c r="U427" s="47">
        <v>58645.5</v>
      </c>
      <c r="V427" s="47">
        <v>0</v>
      </c>
      <c r="W427" s="47">
        <v>0</v>
      </c>
      <c r="X427" s="47">
        <v>4059003</v>
      </c>
      <c r="Y427" s="48" t="s">
        <v>45</v>
      </c>
      <c r="Z427" s="43"/>
      <c r="AA427" s="49">
        <v>458825.33</v>
      </c>
      <c r="AB427" s="50">
        <v>34593.96</v>
      </c>
    </row>
    <row r="428" spans="1:28" ht="16.5" x14ac:dyDescent="0.25">
      <c r="A428" s="41">
        <v>135793</v>
      </c>
      <c r="B428" s="42" t="s">
        <v>320</v>
      </c>
      <c r="C428" s="43">
        <v>194</v>
      </c>
      <c r="D428" s="43" t="s">
        <v>878</v>
      </c>
      <c r="E428" s="43" t="s">
        <v>11938</v>
      </c>
      <c r="F428" s="44">
        <v>726</v>
      </c>
      <c r="G428" s="41">
        <v>135793</v>
      </c>
      <c r="H428" s="43" t="s">
        <v>7470</v>
      </c>
      <c r="I428" s="43" t="s">
        <v>10267</v>
      </c>
      <c r="J428" s="17" t="s">
        <v>11999</v>
      </c>
      <c r="K428" s="51">
        <v>44298</v>
      </c>
      <c r="L428" s="51">
        <v>45027</v>
      </c>
      <c r="M428" s="45">
        <f t="shared" si="9"/>
        <v>0.85</v>
      </c>
      <c r="N428" s="46" t="s">
        <v>56</v>
      </c>
      <c r="O428" s="16" t="s">
        <v>605</v>
      </c>
      <c r="P428" s="46" t="s">
        <v>7471</v>
      </c>
      <c r="Q428" s="43" t="s">
        <v>738</v>
      </c>
      <c r="R428" s="111">
        <v>117</v>
      </c>
      <c r="S428" s="47">
        <v>3944309.4</v>
      </c>
      <c r="T428" s="47">
        <v>696054.6</v>
      </c>
      <c r="U428" s="47">
        <v>0</v>
      </c>
      <c r="V428" s="47">
        <v>0</v>
      </c>
      <c r="W428" s="47">
        <v>0</v>
      </c>
      <c r="X428" s="47">
        <v>4640364</v>
      </c>
      <c r="Y428" s="48" t="s">
        <v>45</v>
      </c>
      <c r="Z428" s="43" t="s">
        <v>9272</v>
      </c>
      <c r="AA428" s="49">
        <v>930319.54</v>
      </c>
      <c r="AB428" s="50">
        <v>82285.260000000009</v>
      </c>
    </row>
    <row r="429" spans="1:28" ht="16.5" x14ac:dyDescent="0.25">
      <c r="A429" s="41">
        <v>132337</v>
      </c>
      <c r="B429" s="42" t="s">
        <v>320</v>
      </c>
      <c r="C429" s="43">
        <v>195</v>
      </c>
      <c r="D429" s="43" t="s">
        <v>878</v>
      </c>
      <c r="E429" s="43" t="s">
        <v>11933</v>
      </c>
      <c r="F429" s="44">
        <v>633</v>
      </c>
      <c r="G429" s="41">
        <v>132337</v>
      </c>
      <c r="H429" s="43" t="s">
        <v>7472</v>
      </c>
      <c r="I429" s="43" t="s">
        <v>10268</v>
      </c>
      <c r="J429" s="17" t="s">
        <v>7473</v>
      </c>
      <c r="K429" s="51">
        <v>44295</v>
      </c>
      <c r="L429" s="51">
        <v>45024</v>
      </c>
      <c r="M429" s="45">
        <f t="shared" si="9"/>
        <v>0.85000000421343247</v>
      </c>
      <c r="N429" s="46" t="s">
        <v>56</v>
      </c>
      <c r="O429" s="16" t="s">
        <v>7448</v>
      </c>
      <c r="P429" s="46" t="s">
        <v>7449</v>
      </c>
      <c r="Q429" s="43" t="s">
        <v>928</v>
      </c>
      <c r="R429" s="111">
        <v>118</v>
      </c>
      <c r="S429" s="47">
        <v>2017357.54</v>
      </c>
      <c r="T429" s="47">
        <v>333972.34999999998</v>
      </c>
      <c r="U429" s="47">
        <v>22031.91</v>
      </c>
      <c r="V429" s="47">
        <v>0</v>
      </c>
      <c r="W429" s="47">
        <v>0</v>
      </c>
      <c r="X429" s="47">
        <v>2373361.7999999998</v>
      </c>
      <c r="Y429" s="48" t="s">
        <v>45</v>
      </c>
      <c r="Z429" s="43"/>
      <c r="AA429" s="49">
        <v>235132.99</v>
      </c>
      <c r="AB429" s="50">
        <v>0</v>
      </c>
    </row>
    <row r="430" spans="1:28" ht="16.5" x14ac:dyDescent="0.25">
      <c r="A430" s="41">
        <v>124793</v>
      </c>
      <c r="B430" s="42" t="s">
        <v>320</v>
      </c>
      <c r="C430" s="43">
        <v>196</v>
      </c>
      <c r="D430" s="43" t="s">
        <v>339</v>
      </c>
      <c r="E430" s="43" t="s">
        <v>11936</v>
      </c>
      <c r="F430" s="44">
        <v>303</v>
      </c>
      <c r="G430" s="41">
        <v>124793</v>
      </c>
      <c r="H430" s="43" t="s">
        <v>8609</v>
      </c>
      <c r="I430" s="43" t="s">
        <v>10269</v>
      </c>
      <c r="J430" s="17" t="s">
        <v>12000</v>
      </c>
      <c r="K430" s="51">
        <v>44294</v>
      </c>
      <c r="L430" s="51">
        <v>45023</v>
      </c>
      <c r="M430" s="45">
        <f t="shared" si="9"/>
        <v>0.94999999977894822</v>
      </c>
      <c r="N430" s="46" t="s">
        <v>56</v>
      </c>
      <c r="O430" s="16" t="s">
        <v>7474</v>
      </c>
      <c r="P430" s="46" t="s">
        <v>7475</v>
      </c>
      <c r="Q430" s="43" t="s">
        <v>7476</v>
      </c>
      <c r="R430" s="111">
        <v>110</v>
      </c>
      <c r="S430" s="47">
        <v>4297637.1500000004</v>
      </c>
      <c r="T430" s="47">
        <v>184123.15</v>
      </c>
      <c r="U430" s="47">
        <v>42068.28</v>
      </c>
      <c r="V430" s="47">
        <v>0</v>
      </c>
      <c r="W430" s="47">
        <v>0</v>
      </c>
      <c r="X430" s="47">
        <v>4523828.58</v>
      </c>
      <c r="Y430" s="48" t="s">
        <v>45</v>
      </c>
      <c r="Z430" s="43" t="s">
        <v>9149</v>
      </c>
      <c r="AA430" s="49">
        <v>485054.06</v>
      </c>
      <c r="AB430" s="50">
        <v>14924.32</v>
      </c>
    </row>
    <row r="431" spans="1:28" ht="16.5" x14ac:dyDescent="0.25">
      <c r="A431" s="41">
        <v>136154</v>
      </c>
      <c r="B431" s="42" t="s">
        <v>320</v>
      </c>
      <c r="C431" s="43">
        <v>197</v>
      </c>
      <c r="D431" s="43" t="s">
        <v>878</v>
      </c>
      <c r="E431" s="43" t="s">
        <v>11938</v>
      </c>
      <c r="F431" s="44">
        <v>726</v>
      </c>
      <c r="G431" s="41">
        <v>136154</v>
      </c>
      <c r="H431" s="43" t="s">
        <v>7477</v>
      </c>
      <c r="I431" s="43" t="s">
        <v>10267</v>
      </c>
      <c r="J431" s="17" t="s">
        <v>7478</v>
      </c>
      <c r="K431" s="51">
        <v>44293</v>
      </c>
      <c r="L431" s="51">
        <v>45022</v>
      </c>
      <c r="M431" s="45">
        <f t="shared" si="9"/>
        <v>0.85</v>
      </c>
      <c r="N431" s="46" t="s">
        <v>974</v>
      </c>
      <c r="O431" s="16" t="s">
        <v>7479</v>
      </c>
      <c r="P431" s="46" t="s">
        <v>7480</v>
      </c>
      <c r="Q431" s="43" t="s">
        <v>738</v>
      </c>
      <c r="R431" s="111">
        <v>117</v>
      </c>
      <c r="S431" s="47">
        <v>3944309.4</v>
      </c>
      <c r="T431" s="47">
        <v>696054.6</v>
      </c>
      <c r="U431" s="47">
        <v>0</v>
      </c>
      <c r="V431" s="47">
        <v>0</v>
      </c>
      <c r="W431" s="47">
        <v>0</v>
      </c>
      <c r="X431" s="47">
        <v>4640364</v>
      </c>
      <c r="Y431" s="48" t="s">
        <v>45</v>
      </c>
      <c r="Z431" s="43" t="s">
        <v>9273</v>
      </c>
      <c r="AA431" s="49">
        <v>993792.23999999987</v>
      </c>
      <c r="AB431" s="50">
        <v>73544.510000000009</v>
      </c>
    </row>
    <row r="432" spans="1:28" ht="16.5" x14ac:dyDescent="0.25">
      <c r="A432" s="41">
        <v>139867</v>
      </c>
      <c r="B432" s="42" t="s">
        <v>320</v>
      </c>
      <c r="C432" s="43">
        <v>198</v>
      </c>
      <c r="D432" s="43" t="s">
        <v>339</v>
      </c>
      <c r="E432" s="43" t="s">
        <v>11936</v>
      </c>
      <c r="F432" s="44">
        <v>827</v>
      </c>
      <c r="G432" s="41">
        <v>139867</v>
      </c>
      <c r="H432" s="43" t="s">
        <v>7481</v>
      </c>
      <c r="I432" s="43" t="s">
        <v>10270</v>
      </c>
      <c r="J432" s="17" t="s">
        <v>12001</v>
      </c>
      <c r="K432" s="51">
        <v>44308</v>
      </c>
      <c r="L432" s="51">
        <v>45291</v>
      </c>
      <c r="M432" s="45">
        <f t="shared" si="9"/>
        <v>0.95000000351591618</v>
      </c>
      <c r="N432" s="46" t="s">
        <v>56</v>
      </c>
      <c r="O432" s="16" t="s">
        <v>335</v>
      </c>
      <c r="P432" s="46" t="s">
        <v>7482</v>
      </c>
      <c r="Q432" s="43" t="s">
        <v>738</v>
      </c>
      <c r="R432" s="111">
        <v>116</v>
      </c>
      <c r="S432" s="47">
        <v>4458297.51</v>
      </c>
      <c r="T432" s="47">
        <v>234647.22</v>
      </c>
      <c r="U432" s="47">
        <v>0</v>
      </c>
      <c r="V432" s="47">
        <v>0</v>
      </c>
      <c r="W432" s="47">
        <v>0</v>
      </c>
      <c r="X432" s="47">
        <v>4692944.7300000004</v>
      </c>
      <c r="Y432" s="48" t="s">
        <v>45</v>
      </c>
      <c r="Z432" s="43" t="s">
        <v>12562</v>
      </c>
      <c r="AA432" s="49">
        <v>579080.84</v>
      </c>
      <c r="AB432" s="50">
        <v>13215.940000000002</v>
      </c>
    </row>
    <row r="433" spans="1:28" ht="16.5" x14ac:dyDescent="0.25">
      <c r="A433" s="41">
        <v>139983</v>
      </c>
      <c r="B433" s="42" t="s">
        <v>320</v>
      </c>
      <c r="C433" s="43">
        <v>199</v>
      </c>
      <c r="D433" s="43" t="s">
        <v>339</v>
      </c>
      <c r="E433" s="43" t="s">
        <v>11936</v>
      </c>
      <c r="F433" s="44">
        <v>827</v>
      </c>
      <c r="G433" s="41">
        <v>139983</v>
      </c>
      <c r="H433" s="43" t="s">
        <v>8610</v>
      </c>
      <c r="I433" s="43" t="s">
        <v>10271</v>
      </c>
      <c r="J433" s="17" t="s">
        <v>7483</v>
      </c>
      <c r="K433" s="51">
        <v>44291</v>
      </c>
      <c r="L433" s="51">
        <v>45203</v>
      </c>
      <c r="M433" s="45">
        <f t="shared" si="9"/>
        <v>0.94538415203188031</v>
      </c>
      <c r="N433" s="46" t="s">
        <v>56</v>
      </c>
      <c r="O433" s="16" t="s">
        <v>327</v>
      </c>
      <c r="P433" s="46" t="s">
        <v>7484</v>
      </c>
      <c r="Q433" s="43" t="s">
        <v>7485</v>
      </c>
      <c r="R433" s="111">
        <v>110</v>
      </c>
      <c r="S433" s="47">
        <v>4567630.8099999996</v>
      </c>
      <c r="T433" s="47">
        <v>174386.38</v>
      </c>
      <c r="U433" s="47">
        <v>89490.51</v>
      </c>
      <c r="V433" s="47">
        <v>0</v>
      </c>
      <c r="W433" s="47">
        <v>0.01</v>
      </c>
      <c r="X433" s="47">
        <v>4831507.71</v>
      </c>
      <c r="Y433" s="48" t="s">
        <v>45</v>
      </c>
      <c r="Z433" s="43" t="s">
        <v>9534</v>
      </c>
      <c r="AA433" s="49">
        <v>435826.45</v>
      </c>
      <c r="AB433" s="50">
        <v>473.55</v>
      </c>
    </row>
    <row r="434" spans="1:28" ht="16.5" x14ac:dyDescent="0.25">
      <c r="A434" s="41">
        <v>135486</v>
      </c>
      <c r="B434" s="42" t="s">
        <v>320</v>
      </c>
      <c r="C434" s="43">
        <v>200</v>
      </c>
      <c r="D434" s="43" t="s">
        <v>878</v>
      </c>
      <c r="E434" s="43" t="s">
        <v>11938</v>
      </c>
      <c r="F434" s="44">
        <v>726</v>
      </c>
      <c r="G434" s="41">
        <v>135486</v>
      </c>
      <c r="H434" s="43" t="s">
        <v>7486</v>
      </c>
      <c r="I434" s="43" t="s">
        <v>10272</v>
      </c>
      <c r="J434" s="17" t="s">
        <v>7487</v>
      </c>
      <c r="K434" s="51">
        <v>44291</v>
      </c>
      <c r="L434" s="51">
        <v>45020</v>
      </c>
      <c r="M434" s="45">
        <f t="shared" si="9"/>
        <v>0.83471062909749405</v>
      </c>
      <c r="N434" s="46" t="s">
        <v>7488</v>
      </c>
      <c r="O434" s="16" t="s">
        <v>7489</v>
      </c>
      <c r="P434" s="46" t="s">
        <v>7490</v>
      </c>
      <c r="Q434" s="43" t="s">
        <v>7491</v>
      </c>
      <c r="R434" s="111">
        <v>117</v>
      </c>
      <c r="S434" s="47">
        <v>3924808.56</v>
      </c>
      <c r="T434" s="47">
        <v>692613.28</v>
      </c>
      <c r="U434" s="47">
        <v>84577.18</v>
      </c>
      <c r="V434" s="47">
        <v>0</v>
      </c>
      <c r="W434" s="47">
        <v>0</v>
      </c>
      <c r="X434" s="47">
        <v>4701999.0199999996</v>
      </c>
      <c r="Y434" s="48" t="s">
        <v>45</v>
      </c>
      <c r="Z434" s="43" t="s">
        <v>12563</v>
      </c>
      <c r="AA434" s="49">
        <v>1035042.9999999999</v>
      </c>
      <c r="AB434" s="50">
        <v>101172.01000000001</v>
      </c>
    </row>
    <row r="435" spans="1:28" ht="16.5" x14ac:dyDescent="0.25">
      <c r="A435" s="41">
        <v>136153</v>
      </c>
      <c r="B435" s="42" t="s">
        <v>320</v>
      </c>
      <c r="C435" s="43">
        <v>201</v>
      </c>
      <c r="D435" s="43" t="s">
        <v>878</v>
      </c>
      <c r="E435" s="43" t="s">
        <v>11938</v>
      </c>
      <c r="F435" s="44">
        <v>726</v>
      </c>
      <c r="G435" s="41">
        <v>136153</v>
      </c>
      <c r="H435" s="43" t="s">
        <v>7492</v>
      </c>
      <c r="I435" s="43" t="s">
        <v>10267</v>
      </c>
      <c r="J435" s="17" t="s">
        <v>7493</v>
      </c>
      <c r="K435" s="51">
        <v>44291</v>
      </c>
      <c r="L435" s="51">
        <v>45020</v>
      </c>
      <c r="M435" s="45">
        <f t="shared" si="9"/>
        <v>0.85</v>
      </c>
      <c r="N435" s="46" t="s">
        <v>39</v>
      </c>
      <c r="O435" s="16" t="s">
        <v>1511</v>
      </c>
      <c r="P435" s="46" t="s">
        <v>7494</v>
      </c>
      <c r="Q435" s="43" t="s">
        <v>738</v>
      </c>
      <c r="R435" s="111">
        <v>117</v>
      </c>
      <c r="S435" s="47">
        <v>3944309.4</v>
      </c>
      <c r="T435" s="47">
        <v>696054.6</v>
      </c>
      <c r="U435" s="47">
        <v>0</v>
      </c>
      <c r="V435" s="47">
        <v>0</v>
      </c>
      <c r="W435" s="47">
        <v>0</v>
      </c>
      <c r="X435" s="47">
        <v>4640364</v>
      </c>
      <c r="Y435" s="48" t="s">
        <v>45</v>
      </c>
      <c r="Z435" s="43" t="s">
        <v>9274</v>
      </c>
      <c r="AA435" s="49">
        <v>1004776.75</v>
      </c>
      <c r="AB435" s="50">
        <v>95424.75</v>
      </c>
    </row>
    <row r="436" spans="1:28" ht="16.5" x14ac:dyDescent="0.25">
      <c r="A436" s="41">
        <v>135325</v>
      </c>
      <c r="B436" s="42" t="s">
        <v>320</v>
      </c>
      <c r="C436" s="43">
        <v>202</v>
      </c>
      <c r="D436" s="43" t="s">
        <v>878</v>
      </c>
      <c r="E436" s="43" t="s">
        <v>11938</v>
      </c>
      <c r="F436" s="44">
        <v>726</v>
      </c>
      <c r="G436" s="41">
        <v>135325</v>
      </c>
      <c r="H436" s="43" t="s">
        <v>7982</v>
      </c>
      <c r="I436" s="43" t="s">
        <v>10273</v>
      </c>
      <c r="J436" s="17" t="s">
        <v>7983</v>
      </c>
      <c r="K436" s="51">
        <v>44343</v>
      </c>
      <c r="L436" s="51">
        <v>45072</v>
      </c>
      <c r="M436" s="45">
        <f t="shared" si="9"/>
        <v>0.8231983978225007</v>
      </c>
      <c r="N436" s="46" t="s">
        <v>7984</v>
      </c>
      <c r="O436" s="16" t="s">
        <v>7985</v>
      </c>
      <c r="P436" s="46" t="s">
        <v>7986</v>
      </c>
      <c r="Q436" s="43" t="s">
        <v>7987</v>
      </c>
      <c r="R436" s="111">
        <v>117</v>
      </c>
      <c r="S436" s="47">
        <v>3736162.7</v>
      </c>
      <c r="T436" s="47">
        <v>659322.79</v>
      </c>
      <c r="U436" s="47">
        <v>143107.76999999999</v>
      </c>
      <c r="V436" s="47">
        <v>0</v>
      </c>
      <c r="W436" s="47">
        <v>0</v>
      </c>
      <c r="X436" s="47">
        <v>4538593.26</v>
      </c>
      <c r="Y436" s="48" t="s">
        <v>45</v>
      </c>
      <c r="Z436" s="43"/>
      <c r="AA436" s="49">
        <v>453859.31</v>
      </c>
      <c r="AB436" s="50">
        <v>0</v>
      </c>
    </row>
    <row r="437" spans="1:28" ht="16.5" x14ac:dyDescent="0.25">
      <c r="A437" s="41">
        <v>135839</v>
      </c>
      <c r="B437" s="42" t="s">
        <v>320</v>
      </c>
      <c r="C437" s="43">
        <v>203</v>
      </c>
      <c r="D437" s="43" t="s">
        <v>878</v>
      </c>
      <c r="E437" s="43" t="s">
        <v>11938</v>
      </c>
      <c r="F437" s="44">
        <v>726</v>
      </c>
      <c r="G437" s="41">
        <v>135839</v>
      </c>
      <c r="H437" s="43" t="s">
        <v>7988</v>
      </c>
      <c r="I437" s="43" t="s">
        <v>10274</v>
      </c>
      <c r="J437" s="17" t="s">
        <v>7989</v>
      </c>
      <c r="K437" s="51">
        <v>44337</v>
      </c>
      <c r="L437" s="51">
        <v>45066</v>
      </c>
      <c r="M437" s="45">
        <f t="shared" si="9"/>
        <v>0.81931000809768051</v>
      </c>
      <c r="N437" s="46" t="s">
        <v>733</v>
      </c>
      <c r="O437" s="16" t="s">
        <v>7990</v>
      </c>
      <c r="P437" s="46" t="s">
        <v>7991</v>
      </c>
      <c r="Q437" s="43" t="s">
        <v>7992</v>
      </c>
      <c r="R437" s="111">
        <v>117</v>
      </c>
      <c r="S437" s="47">
        <v>3836268.45</v>
      </c>
      <c r="T437" s="47">
        <v>676988.55</v>
      </c>
      <c r="U437" s="47">
        <v>169059.11</v>
      </c>
      <c r="V437" s="47">
        <v>0</v>
      </c>
      <c r="W437" s="47">
        <v>0</v>
      </c>
      <c r="X437" s="47">
        <v>4682316.1100000003</v>
      </c>
      <c r="Y437" s="48" t="s">
        <v>45</v>
      </c>
      <c r="Z437" s="43" t="s">
        <v>12496</v>
      </c>
      <c r="AA437" s="49">
        <v>446452.72</v>
      </c>
      <c r="AB437" s="50">
        <v>21778.89</v>
      </c>
    </row>
    <row r="438" spans="1:28" ht="16.5" x14ac:dyDescent="0.25">
      <c r="A438" s="41">
        <v>134396</v>
      </c>
      <c r="B438" s="42" t="s">
        <v>320</v>
      </c>
      <c r="C438" s="43">
        <v>204</v>
      </c>
      <c r="D438" s="43" t="s">
        <v>878</v>
      </c>
      <c r="E438" s="43" t="s">
        <v>11938</v>
      </c>
      <c r="F438" s="44">
        <v>726</v>
      </c>
      <c r="G438" s="41">
        <v>134396</v>
      </c>
      <c r="H438" s="43" t="s">
        <v>7993</v>
      </c>
      <c r="I438" s="43" t="s">
        <v>10275</v>
      </c>
      <c r="J438" s="17" t="s">
        <v>7994</v>
      </c>
      <c r="K438" s="51">
        <v>44336</v>
      </c>
      <c r="L438" s="51">
        <v>44945</v>
      </c>
      <c r="M438" s="45">
        <f t="shared" si="9"/>
        <v>0.82334480311922464</v>
      </c>
      <c r="N438" s="46" t="s">
        <v>723</v>
      </c>
      <c r="O438" s="16" t="s">
        <v>7233</v>
      </c>
      <c r="P438" s="46" t="s">
        <v>725</v>
      </c>
      <c r="Q438" s="43" t="s">
        <v>778</v>
      </c>
      <c r="R438" s="111">
        <v>117</v>
      </c>
      <c r="S438" s="47">
        <v>3844041.57</v>
      </c>
      <c r="T438" s="47">
        <v>678360.31</v>
      </c>
      <c r="U438" s="47">
        <v>146409.48000000001</v>
      </c>
      <c r="V438" s="47">
        <v>0</v>
      </c>
      <c r="W438" s="47">
        <v>0</v>
      </c>
      <c r="X438" s="47">
        <v>4668811.3600000003</v>
      </c>
      <c r="Y438" s="48" t="s">
        <v>45</v>
      </c>
      <c r="Z438" s="43" t="s">
        <v>12497</v>
      </c>
      <c r="AA438" s="49">
        <v>595830.39</v>
      </c>
      <c r="AB438" s="50">
        <v>22755.75</v>
      </c>
    </row>
    <row r="439" spans="1:28" ht="16.5" x14ac:dyDescent="0.25">
      <c r="A439" s="41">
        <v>135259</v>
      </c>
      <c r="B439" s="42" t="s">
        <v>320</v>
      </c>
      <c r="C439" s="43">
        <v>205</v>
      </c>
      <c r="D439" s="43" t="s">
        <v>878</v>
      </c>
      <c r="E439" s="43" t="s">
        <v>11938</v>
      </c>
      <c r="F439" s="44">
        <v>726</v>
      </c>
      <c r="G439" s="41">
        <v>135259</v>
      </c>
      <c r="H439" s="43" t="s">
        <v>7995</v>
      </c>
      <c r="I439" s="43" t="s">
        <v>10275</v>
      </c>
      <c r="J439" s="17" t="s">
        <v>7996</v>
      </c>
      <c r="K439" s="51">
        <v>44323</v>
      </c>
      <c r="L439" s="51">
        <v>44932</v>
      </c>
      <c r="M439" s="45">
        <f t="shared" si="9"/>
        <v>0.82231200434535168</v>
      </c>
      <c r="N439" s="46" t="s">
        <v>7997</v>
      </c>
      <c r="O439" s="16" t="s">
        <v>7998</v>
      </c>
      <c r="P439" s="46" t="s">
        <v>7999</v>
      </c>
      <c r="Q439" s="43" t="s">
        <v>778</v>
      </c>
      <c r="R439" s="111">
        <v>117</v>
      </c>
      <c r="S439" s="47">
        <v>3885388.82</v>
      </c>
      <c r="T439" s="47">
        <v>685656.88</v>
      </c>
      <c r="U439" s="47">
        <v>153911.25</v>
      </c>
      <c r="V439" s="47">
        <v>0</v>
      </c>
      <c r="W439" s="47">
        <v>0</v>
      </c>
      <c r="X439" s="47">
        <v>4724956.95</v>
      </c>
      <c r="Y439" s="48" t="s">
        <v>45</v>
      </c>
      <c r="Z439" s="43" t="s">
        <v>12498</v>
      </c>
      <c r="AA439" s="49">
        <v>976223.92</v>
      </c>
      <c r="AB439" s="50">
        <v>88893.290000000008</v>
      </c>
    </row>
    <row r="440" spans="1:28" ht="16.5" x14ac:dyDescent="0.25">
      <c r="A440" s="41">
        <v>135358</v>
      </c>
      <c r="B440" s="42" t="s">
        <v>320</v>
      </c>
      <c r="C440" s="43">
        <v>206</v>
      </c>
      <c r="D440" s="43" t="s">
        <v>878</v>
      </c>
      <c r="E440" s="43" t="s">
        <v>11937</v>
      </c>
      <c r="F440" s="44">
        <v>665</v>
      </c>
      <c r="G440" s="41">
        <v>135358</v>
      </c>
      <c r="H440" s="43" t="s">
        <v>8304</v>
      </c>
      <c r="I440" s="43" t="s">
        <v>10276</v>
      </c>
      <c r="J440" s="17" t="s">
        <v>8305</v>
      </c>
      <c r="K440" s="51">
        <v>44378</v>
      </c>
      <c r="L440" s="51">
        <v>45291</v>
      </c>
      <c r="M440" s="45">
        <f t="shared" si="9"/>
        <v>0.85000000068296</v>
      </c>
      <c r="N440" s="46" t="s">
        <v>56</v>
      </c>
      <c r="O440" s="16" t="s">
        <v>658</v>
      </c>
      <c r="P440" s="46" t="s">
        <v>8306</v>
      </c>
      <c r="Q440" s="43" t="s">
        <v>8307</v>
      </c>
      <c r="R440" s="111">
        <v>115</v>
      </c>
      <c r="S440" s="47">
        <v>8089785.6799999997</v>
      </c>
      <c r="T440" s="47">
        <v>0</v>
      </c>
      <c r="U440" s="47">
        <v>1427609.23</v>
      </c>
      <c r="V440" s="47">
        <v>0</v>
      </c>
      <c r="W440" s="47">
        <v>0</v>
      </c>
      <c r="X440" s="47">
        <v>9517394.9100000001</v>
      </c>
      <c r="Y440" s="48" t="s">
        <v>45</v>
      </c>
      <c r="Z440" s="43"/>
      <c r="AA440" s="49">
        <v>0</v>
      </c>
      <c r="AB440" s="50">
        <v>0</v>
      </c>
    </row>
    <row r="441" spans="1:28" ht="16.5" x14ac:dyDescent="0.25">
      <c r="A441" s="41">
        <v>146640</v>
      </c>
      <c r="B441" s="42" t="s">
        <v>320</v>
      </c>
      <c r="C441" s="43">
        <v>207</v>
      </c>
      <c r="D441" s="43" t="s">
        <v>2556</v>
      </c>
      <c r="E441" s="43" t="s">
        <v>11939</v>
      </c>
      <c r="F441" s="44">
        <v>884</v>
      </c>
      <c r="G441" s="41">
        <v>146640</v>
      </c>
      <c r="H441" s="43" t="s">
        <v>8308</v>
      </c>
      <c r="I441" s="43" t="s">
        <v>10277</v>
      </c>
      <c r="J441" s="17" t="s">
        <v>8309</v>
      </c>
      <c r="K441" s="51">
        <v>44378</v>
      </c>
      <c r="L441" s="51">
        <v>45291</v>
      </c>
      <c r="M441" s="45">
        <f t="shared" si="9"/>
        <v>0.90346859242139177</v>
      </c>
      <c r="N441" s="46" t="s">
        <v>56</v>
      </c>
      <c r="O441" s="16" t="s">
        <v>648</v>
      </c>
      <c r="P441" s="46" t="s">
        <v>649</v>
      </c>
      <c r="Q441" s="43" t="s">
        <v>7491</v>
      </c>
      <c r="R441" s="111">
        <v>117</v>
      </c>
      <c r="S441" s="47">
        <v>4401278.7699999996</v>
      </c>
      <c r="T441" s="47">
        <v>382719.89</v>
      </c>
      <c r="U441" s="47">
        <v>87536.23</v>
      </c>
      <c r="V441" s="47">
        <v>0</v>
      </c>
      <c r="W441" s="47">
        <v>0</v>
      </c>
      <c r="X441" s="47">
        <v>4871534.8899999997</v>
      </c>
      <c r="Y441" s="48" t="s">
        <v>45</v>
      </c>
      <c r="Z441" s="43"/>
      <c r="AA441" s="49">
        <v>473344.07</v>
      </c>
      <c r="AB441" s="50">
        <v>13655.93</v>
      </c>
    </row>
    <row r="442" spans="1:28" ht="16.5" x14ac:dyDescent="0.25">
      <c r="A442" s="41">
        <v>145855</v>
      </c>
      <c r="B442" s="42" t="s">
        <v>320</v>
      </c>
      <c r="C442" s="43">
        <v>208</v>
      </c>
      <c r="D442" s="43" t="s">
        <v>339</v>
      </c>
      <c r="E442" s="43" t="s">
        <v>11924</v>
      </c>
      <c r="F442" s="44">
        <v>717</v>
      </c>
      <c r="G442" s="41">
        <v>145855</v>
      </c>
      <c r="H442" s="43" t="s">
        <v>8310</v>
      </c>
      <c r="I442" s="43" t="s">
        <v>10278</v>
      </c>
      <c r="J442" s="17" t="s">
        <v>8311</v>
      </c>
      <c r="K442" s="51">
        <v>44378</v>
      </c>
      <c r="L442" s="51">
        <v>45291</v>
      </c>
      <c r="M442" s="45">
        <f t="shared" si="9"/>
        <v>0.94999999822204717</v>
      </c>
      <c r="N442" s="46" t="s">
        <v>56</v>
      </c>
      <c r="O442" s="16" t="s">
        <v>648</v>
      </c>
      <c r="P442" s="46" t="s">
        <v>654</v>
      </c>
      <c r="Q442" s="43" t="s">
        <v>8312</v>
      </c>
      <c r="R442" s="111">
        <v>110</v>
      </c>
      <c r="S442" s="47">
        <v>13892382.24</v>
      </c>
      <c r="T442" s="47">
        <v>540408.9</v>
      </c>
      <c r="U442" s="47">
        <v>190769.14</v>
      </c>
      <c r="V442" s="47">
        <v>0</v>
      </c>
      <c r="W442" s="47">
        <v>0</v>
      </c>
      <c r="X442" s="47">
        <v>14623560.279999999</v>
      </c>
      <c r="Y442" s="48" t="s">
        <v>45</v>
      </c>
      <c r="Z442" s="43" t="s">
        <v>12499</v>
      </c>
      <c r="AA442" s="49">
        <v>1462356.02</v>
      </c>
      <c r="AB442" s="50">
        <v>0</v>
      </c>
    </row>
    <row r="443" spans="1:28" ht="16.5" x14ac:dyDescent="0.25">
      <c r="A443" s="41">
        <v>139560</v>
      </c>
      <c r="B443" s="42" t="s">
        <v>320</v>
      </c>
      <c r="C443" s="43">
        <v>209</v>
      </c>
      <c r="D443" s="43" t="s">
        <v>878</v>
      </c>
      <c r="E443" s="43" t="s">
        <v>11940</v>
      </c>
      <c r="F443" s="44">
        <v>784</v>
      </c>
      <c r="G443" s="41">
        <v>139560</v>
      </c>
      <c r="H443" s="43" t="s">
        <v>8313</v>
      </c>
      <c r="I443" s="43" t="s">
        <v>10279</v>
      </c>
      <c r="J443" s="17" t="s">
        <v>8314</v>
      </c>
      <c r="K443" s="51">
        <v>44363</v>
      </c>
      <c r="L443" s="51">
        <v>45291</v>
      </c>
      <c r="M443" s="45">
        <f t="shared" si="9"/>
        <v>0.84836791082269214</v>
      </c>
      <c r="N443" s="46" t="s">
        <v>8315</v>
      </c>
      <c r="O443" s="16" t="s">
        <v>8316</v>
      </c>
      <c r="P443" s="46" t="s">
        <v>8317</v>
      </c>
      <c r="Q443" s="43" t="s">
        <v>8318</v>
      </c>
      <c r="R443" s="111">
        <v>115</v>
      </c>
      <c r="S443" s="47">
        <v>4052653.51</v>
      </c>
      <c r="T443" s="47">
        <v>715174.14</v>
      </c>
      <c r="U443" s="47">
        <v>9172.35</v>
      </c>
      <c r="V443" s="47">
        <v>0</v>
      </c>
      <c r="W443" s="47">
        <v>0</v>
      </c>
      <c r="X443" s="47">
        <v>4777000</v>
      </c>
      <c r="Y443" s="48" t="s">
        <v>45</v>
      </c>
      <c r="Z443" s="43" t="s">
        <v>12002</v>
      </c>
      <c r="AA443" s="49">
        <v>465354.65</v>
      </c>
      <c r="AB443" s="50">
        <v>12345.35</v>
      </c>
    </row>
    <row r="444" spans="1:28" ht="16.5" x14ac:dyDescent="0.25">
      <c r="A444" s="41">
        <v>136201</v>
      </c>
      <c r="B444" s="42" t="s">
        <v>320</v>
      </c>
      <c r="C444" s="43">
        <v>210</v>
      </c>
      <c r="D444" s="43" t="s">
        <v>878</v>
      </c>
      <c r="E444" s="43" t="s">
        <v>11938</v>
      </c>
      <c r="F444" s="44">
        <v>726</v>
      </c>
      <c r="G444" s="41">
        <v>136201</v>
      </c>
      <c r="H444" s="43" t="s">
        <v>8319</v>
      </c>
      <c r="I444" s="43" t="s">
        <v>10138</v>
      </c>
      <c r="J444" s="17" t="s">
        <v>8320</v>
      </c>
      <c r="K444" s="51">
        <v>44358</v>
      </c>
      <c r="L444" s="51">
        <v>45087</v>
      </c>
      <c r="M444" s="45">
        <f t="shared" si="9"/>
        <v>0.80750000042839731</v>
      </c>
      <c r="N444" s="46" t="s">
        <v>8321</v>
      </c>
      <c r="O444" s="16" t="s">
        <v>8322</v>
      </c>
      <c r="P444" s="46" t="s">
        <v>8323</v>
      </c>
      <c r="Q444" s="43" t="s">
        <v>417</v>
      </c>
      <c r="R444" s="111">
        <v>117</v>
      </c>
      <c r="S444" s="47">
        <v>3816988.33</v>
      </c>
      <c r="T444" s="47">
        <v>673586.16</v>
      </c>
      <c r="U444" s="47">
        <v>236346.04</v>
      </c>
      <c r="V444" s="47">
        <v>0</v>
      </c>
      <c r="W444" s="47">
        <v>0</v>
      </c>
      <c r="X444" s="47">
        <v>4726920.53</v>
      </c>
      <c r="Y444" s="48" t="s">
        <v>45</v>
      </c>
      <c r="Z444" s="43" t="s">
        <v>12003</v>
      </c>
      <c r="AA444" s="49">
        <v>497496.76</v>
      </c>
      <c r="AB444" s="50">
        <v>34891.39</v>
      </c>
    </row>
    <row r="445" spans="1:28" ht="16.5" x14ac:dyDescent="0.25">
      <c r="A445" s="41">
        <v>134395</v>
      </c>
      <c r="B445" s="42" t="s">
        <v>320</v>
      </c>
      <c r="C445" s="43">
        <v>211</v>
      </c>
      <c r="D445" s="43" t="s">
        <v>878</v>
      </c>
      <c r="E445" s="43" t="s">
        <v>11938</v>
      </c>
      <c r="F445" s="44">
        <v>726</v>
      </c>
      <c r="G445" s="41">
        <v>134395</v>
      </c>
      <c r="H445" s="43" t="s">
        <v>8324</v>
      </c>
      <c r="I445" s="43" t="s">
        <v>10280</v>
      </c>
      <c r="J445" s="17" t="s">
        <v>8325</v>
      </c>
      <c r="K445" s="51">
        <v>44358</v>
      </c>
      <c r="L445" s="51">
        <v>44967</v>
      </c>
      <c r="M445" s="45">
        <f t="shared" si="9"/>
        <v>0.85000000497175354</v>
      </c>
      <c r="N445" s="46" t="s">
        <v>8326</v>
      </c>
      <c r="O445" s="16" t="s">
        <v>8327</v>
      </c>
      <c r="P445" s="46" t="s">
        <v>8328</v>
      </c>
      <c r="Q445" s="43" t="s">
        <v>8329</v>
      </c>
      <c r="R445" s="111">
        <v>117</v>
      </c>
      <c r="S445" s="47">
        <v>4017697.14</v>
      </c>
      <c r="T445" s="47">
        <v>688574.76</v>
      </c>
      <c r="U445" s="47">
        <v>20430.59</v>
      </c>
      <c r="V445" s="47">
        <v>0</v>
      </c>
      <c r="W445" s="47">
        <v>0</v>
      </c>
      <c r="X445" s="47">
        <v>4726702.49</v>
      </c>
      <c r="Y445" s="48" t="s">
        <v>45</v>
      </c>
      <c r="Z445" s="43" t="s">
        <v>9150</v>
      </c>
      <c r="AA445" s="49">
        <v>457669.41</v>
      </c>
      <c r="AB445" s="50">
        <v>15000.83</v>
      </c>
    </row>
    <row r="446" spans="1:28" ht="16.5" x14ac:dyDescent="0.25">
      <c r="A446" s="41">
        <v>140782</v>
      </c>
      <c r="B446" s="42" t="s">
        <v>320</v>
      </c>
      <c r="C446" s="43">
        <v>212</v>
      </c>
      <c r="D446" s="43" t="s">
        <v>339</v>
      </c>
      <c r="E446" s="43" t="s">
        <v>11936</v>
      </c>
      <c r="F446" s="44">
        <v>827</v>
      </c>
      <c r="G446" s="41">
        <v>140782</v>
      </c>
      <c r="H446" s="43" t="s">
        <v>8330</v>
      </c>
      <c r="I446" s="43" t="s">
        <v>10281</v>
      </c>
      <c r="J446" s="17" t="s">
        <v>8331</v>
      </c>
      <c r="K446" s="51">
        <v>44357</v>
      </c>
      <c r="L446" s="51">
        <v>45086</v>
      </c>
      <c r="M446" s="45">
        <f t="shared" si="9"/>
        <v>0.95000000991024047</v>
      </c>
      <c r="N446" s="46" t="s">
        <v>56</v>
      </c>
      <c r="O446" s="16" t="s">
        <v>327</v>
      </c>
      <c r="P446" s="46" t="s">
        <v>8332</v>
      </c>
      <c r="Q446" s="43" t="s">
        <v>8333</v>
      </c>
      <c r="R446" s="111">
        <v>110</v>
      </c>
      <c r="S446" s="47">
        <v>4601301.07</v>
      </c>
      <c r="T446" s="47">
        <v>179733.57</v>
      </c>
      <c r="U446" s="47">
        <v>62440.12</v>
      </c>
      <c r="V446" s="47">
        <v>0</v>
      </c>
      <c r="W446" s="47">
        <v>0</v>
      </c>
      <c r="X446" s="47">
        <v>4843474.76</v>
      </c>
      <c r="Y446" s="48" t="s">
        <v>45</v>
      </c>
      <c r="Z446" s="43" t="s">
        <v>9781</v>
      </c>
      <c r="AA446" s="49">
        <v>106334.2</v>
      </c>
      <c r="AB446" s="50">
        <v>1971.58</v>
      </c>
    </row>
    <row r="447" spans="1:28" ht="16.5" x14ac:dyDescent="0.25">
      <c r="A447" s="41">
        <v>139429</v>
      </c>
      <c r="B447" s="42" t="s">
        <v>320</v>
      </c>
      <c r="C447" s="43">
        <v>213</v>
      </c>
      <c r="D447" s="43" t="s">
        <v>339</v>
      </c>
      <c r="E447" s="43" t="s">
        <v>11936</v>
      </c>
      <c r="F447" s="44">
        <v>827</v>
      </c>
      <c r="G447" s="41">
        <v>139429</v>
      </c>
      <c r="H447" s="43" t="s">
        <v>8334</v>
      </c>
      <c r="I447" s="43" t="s">
        <v>10282</v>
      </c>
      <c r="J447" s="17" t="s">
        <v>8335</v>
      </c>
      <c r="K447" s="51">
        <v>44354</v>
      </c>
      <c r="L447" s="51">
        <v>45266</v>
      </c>
      <c r="M447" s="45">
        <f t="shared" si="9"/>
        <v>0.95000000579552857</v>
      </c>
      <c r="N447" s="46" t="s">
        <v>56</v>
      </c>
      <c r="O447" s="16" t="s">
        <v>335</v>
      </c>
      <c r="P447" s="46" t="s">
        <v>8336</v>
      </c>
      <c r="Q447" s="43" t="s">
        <v>8337</v>
      </c>
      <c r="R447" s="111">
        <v>110</v>
      </c>
      <c r="S447" s="47">
        <v>4589745.4400000004</v>
      </c>
      <c r="T447" s="47">
        <v>222777.76</v>
      </c>
      <c r="U447" s="47">
        <v>18787.759999999998</v>
      </c>
      <c r="V447" s="47">
        <v>0</v>
      </c>
      <c r="W447" s="47">
        <v>0</v>
      </c>
      <c r="X447" s="47">
        <v>4831310.96</v>
      </c>
      <c r="Y447" s="48" t="s">
        <v>45</v>
      </c>
      <c r="Z447" s="43" t="s">
        <v>12564</v>
      </c>
      <c r="AA447" s="49">
        <v>319523.87</v>
      </c>
      <c r="AB447" s="50">
        <v>2476.1299999999997</v>
      </c>
    </row>
    <row r="448" spans="1:28" ht="16.5" x14ac:dyDescent="0.25">
      <c r="A448" s="41">
        <v>143449</v>
      </c>
      <c r="B448" s="42" t="s">
        <v>320</v>
      </c>
      <c r="C448" s="43">
        <v>214</v>
      </c>
      <c r="D448" s="43" t="s">
        <v>339</v>
      </c>
      <c r="E448" s="43" t="s">
        <v>11924</v>
      </c>
      <c r="F448" s="44">
        <v>717</v>
      </c>
      <c r="G448" s="41">
        <v>143449</v>
      </c>
      <c r="H448" s="43" t="s">
        <v>9151</v>
      </c>
      <c r="I448" s="43" t="s">
        <v>10283</v>
      </c>
      <c r="J448" s="17" t="s">
        <v>9152</v>
      </c>
      <c r="K448" s="51">
        <v>44382</v>
      </c>
      <c r="L448" s="51">
        <v>45291</v>
      </c>
      <c r="M448" s="45">
        <f t="shared" si="9"/>
        <v>0.95000000029853671</v>
      </c>
      <c r="N448" s="46" t="s">
        <v>56</v>
      </c>
      <c r="O448" s="16" t="s">
        <v>335</v>
      </c>
      <c r="P448" s="46" t="s">
        <v>341</v>
      </c>
      <c r="Q448" s="43" t="s">
        <v>9153</v>
      </c>
      <c r="R448" s="111">
        <v>110</v>
      </c>
      <c r="S448" s="47">
        <v>9546564.6899999995</v>
      </c>
      <c r="T448" s="47">
        <v>407764.45</v>
      </c>
      <c r="U448" s="47">
        <v>94686.32</v>
      </c>
      <c r="V448" s="47">
        <v>0</v>
      </c>
      <c r="W448" s="47">
        <v>0</v>
      </c>
      <c r="X448" s="47">
        <v>10049015.460000001</v>
      </c>
      <c r="Y448" s="48" t="s">
        <v>45</v>
      </c>
      <c r="Z448" s="43" t="s">
        <v>10038</v>
      </c>
      <c r="AA448" s="49">
        <v>1257593.8600000001</v>
      </c>
      <c r="AB448" s="50">
        <v>17760.61</v>
      </c>
    </row>
    <row r="449" spans="1:28" ht="16.5" x14ac:dyDescent="0.25">
      <c r="A449" s="41">
        <v>148650</v>
      </c>
      <c r="B449" s="42" t="s">
        <v>320</v>
      </c>
      <c r="C449" s="43">
        <v>215</v>
      </c>
      <c r="D449" s="43" t="s">
        <v>2556</v>
      </c>
      <c r="E449" s="43" t="s">
        <v>11939</v>
      </c>
      <c r="F449" s="44">
        <v>884</v>
      </c>
      <c r="G449" s="41">
        <v>148650</v>
      </c>
      <c r="H449" s="43" t="s">
        <v>9154</v>
      </c>
      <c r="I449" s="43" t="s">
        <v>10284</v>
      </c>
      <c r="J449" s="17" t="s">
        <v>9155</v>
      </c>
      <c r="K449" s="51">
        <v>44382</v>
      </c>
      <c r="L449" s="51">
        <v>45291</v>
      </c>
      <c r="M449" s="45">
        <f t="shared" si="9"/>
        <v>0.9199999939188841</v>
      </c>
      <c r="N449" s="46" t="s">
        <v>9156</v>
      </c>
      <c r="O449" s="16" t="s">
        <v>834</v>
      </c>
      <c r="P449" s="46" t="s">
        <v>835</v>
      </c>
      <c r="Q449" s="43" t="s">
        <v>9157</v>
      </c>
      <c r="R449" s="111">
        <v>117</v>
      </c>
      <c r="S449" s="47">
        <v>3872973.36</v>
      </c>
      <c r="T449" s="47">
        <v>101335.89</v>
      </c>
      <c r="U449" s="47">
        <v>235444.43</v>
      </c>
      <c r="V449" s="47">
        <v>0</v>
      </c>
      <c r="W449" s="47">
        <v>0</v>
      </c>
      <c r="X449" s="47">
        <v>4209753.68</v>
      </c>
      <c r="Y449" s="48" t="s">
        <v>45</v>
      </c>
      <c r="Z449" s="43"/>
      <c r="AA449" s="49">
        <v>120824.94</v>
      </c>
      <c r="AB449" s="50">
        <v>5844.9</v>
      </c>
    </row>
    <row r="450" spans="1:28" ht="16.5" x14ac:dyDescent="0.25">
      <c r="A450" s="41">
        <v>148141</v>
      </c>
      <c r="B450" s="42" t="s">
        <v>320</v>
      </c>
      <c r="C450" s="43">
        <v>216</v>
      </c>
      <c r="D450" s="43" t="s">
        <v>2556</v>
      </c>
      <c r="E450" s="43" t="s">
        <v>11939</v>
      </c>
      <c r="F450" s="44">
        <v>884</v>
      </c>
      <c r="G450" s="41">
        <v>148141</v>
      </c>
      <c r="H450" s="43" t="s">
        <v>9158</v>
      </c>
      <c r="I450" s="43" t="s">
        <v>10285</v>
      </c>
      <c r="J450" s="17" t="s">
        <v>9159</v>
      </c>
      <c r="K450" s="51">
        <v>44386</v>
      </c>
      <c r="L450" s="51">
        <v>45115</v>
      </c>
      <c r="M450" s="45">
        <f t="shared" si="9"/>
        <v>0.92000000008221738</v>
      </c>
      <c r="N450" s="46" t="s">
        <v>9156</v>
      </c>
      <c r="O450" s="16" t="s">
        <v>834</v>
      </c>
      <c r="P450" s="46" t="s">
        <v>835</v>
      </c>
      <c r="Q450" s="43" t="s">
        <v>738</v>
      </c>
      <c r="R450" s="111">
        <v>117</v>
      </c>
      <c r="S450" s="47">
        <v>4475933.0599999996</v>
      </c>
      <c r="T450" s="47">
        <v>389211.57</v>
      </c>
      <c r="U450" s="47">
        <v>0</v>
      </c>
      <c r="V450" s="47">
        <v>0</v>
      </c>
      <c r="W450" s="47">
        <v>0</v>
      </c>
      <c r="X450" s="47">
        <v>4865144.63</v>
      </c>
      <c r="Y450" s="48" t="s">
        <v>45</v>
      </c>
      <c r="Z450" s="43" t="s">
        <v>12004</v>
      </c>
      <c r="AA450" s="49">
        <v>479194.35</v>
      </c>
      <c r="AB450" s="50">
        <v>7320.1100000000006</v>
      </c>
    </row>
    <row r="451" spans="1:28" ht="16.5" x14ac:dyDescent="0.25">
      <c r="A451" s="41">
        <v>148772</v>
      </c>
      <c r="B451" s="42" t="s">
        <v>320</v>
      </c>
      <c r="C451" s="43">
        <v>217</v>
      </c>
      <c r="D451" s="43" t="s">
        <v>2556</v>
      </c>
      <c r="E451" s="43" t="s">
        <v>11939</v>
      </c>
      <c r="F451" s="44">
        <v>884</v>
      </c>
      <c r="G451" s="41">
        <v>148772</v>
      </c>
      <c r="H451" s="43" t="s">
        <v>9160</v>
      </c>
      <c r="I451" s="43" t="s">
        <v>10286</v>
      </c>
      <c r="J451" s="17" t="s">
        <v>9161</v>
      </c>
      <c r="K451" s="51">
        <v>44386</v>
      </c>
      <c r="L451" s="51">
        <v>45115</v>
      </c>
      <c r="M451" s="45">
        <f t="shared" si="9"/>
        <v>0.91999999825439382</v>
      </c>
      <c r="N451" s="46" t="s">
        <v>56</v>
      </c>
      <c r="O451" s="16" t="s">
        <v>335</v>
      </c>
      <c r="P451" s="46" t="s">
        <v>341</v>
      </c>
      <c r="Q451" s="43" t="s">
        <v>9162</v>
      </c>
      <c r="R451" s="111">
        <v>117</v>
      </c>
      <c r="S451" s="47">
        <v>4427115.22</v>
      </c>
      <c r="T451" s="47">
        <v>320020.73</v>
      </c>
      <c r="U451" s="47">
        <v>64945.82</v>
      </c>
      <c r="V451" s="47">
        <v>0</v>
      </c>
      <c r="W451" s="47">
        <v>0</v>
      </c>
      <c r="X451" s="47">
        <v>4812081.7699999996</v>
      </c>
      <c r="Y451" s="48" t="s">
        <v>45</v>
      </c>
      <c r="Z451" s="43" t="s">
        <v>12565</v>
      </c>
      <c r="AA451" s="49">
        <v>481207</v>
      </c>
      <c r="AB451" s="50">
        <v>0</v>
      </c>
    </row>
    <row r="452" spans="1:28" ht="16.5" x14ac:dyDescent="0.25">
      <c r="A452" s="41">
        <v>139131</v>
      </c>
      <c r="B452" s="42" t="s">
        <v>320</v>
      </c>
      <c r="C452" s="43">
        <v>218</v>
      </c>
      <c r="D452" s="43" t="s">
        <v>878</v>
      </c>
      <c r="E452" s="43" t="s">
        <v>11940</v>
      </c>
      <c r="F452" s="44">
        <v>784</v>
      </c>
      <c r="G452" s="41">
        <v>139131</v>
      </c>
      <c r="H452" s="43" t="s">
        <v>9163</v>
      </c>
      <c r="I452" s="43" t="s">
        <v>10287</v>
      </c>
      <c r="J452" s="17"/>
      <c r="K452" s="51">
        <v>44386</v>
      </c>
      <c r="L452" s="51">
        <v>45291</v>
      </c>
      <c r="M452" s="45">
        <f t="shared" si="9"/>
        <v>0.84999999895013656</v>
      </c>
      <c r="N452" s="46" t="s">
        <v>56</v>
      </c>
      <c r="O452" s="16" t="s">
        <v>728</v>
      </c>
      <c r="P452" s="46" t="s">
        <v>729</v>
      </c>
      <c r="Q452" s="43" t="s">
        <v>738</v>
      </c>
      <c r="R452" s="111">
        <v>115</v>
      </c>
      <c r="S452" s="47">
        <v>4048145.82</v>
      </c>
      <c r="T452" s="47">
        <v>714378.68</v>
      </c>
      <c r="U452" s="47">
        <v>0</v>
      </c>
      <c r="V452" s="47">
        <v>0</v>
      </c>
      <c r="W452" s="47">
        <v>0</v>
      </c>
      <c r="X452" s="47">
        <v>4762524.5</v>
      </c>
      <c r="Y452" s="48" t="s">
        <v>45</v>
      </c>
      <c r="Z452" s="43" t="s">
        <v>12005</v>
      </c>
      <c r="AA452" s="49">
        <v>453918.45999999996</v>
      </c>
      <c r="AB452" s="50">
        <v>22333.98</v>
      </c>
    </row>
    <row r="453" spans="1:28" ht="16.5" x14ac:dyDescent="0.25">
      <c r="A453" s="41">
        <v>148616</v>
      </c>
      <c r="B453" s="42" t="s">
        <v>320</v>
      </c>
      <c r="C453" s="43">
        <v>219</v>
      </c>
      <c r="D453" s="43" t="s">
        <v>2556</v>
      </c>
      <c r="E453" s="43" t="s">
        <v>11939</v>
      </c>
      <c r="F453" s="44">
        <v>884</v>
      </c>
      <c r="G453" s="41">
        <v>148616</v>
      </c>
      <c r="H453" s="43" t="s">
        <v>9164</v>
      </c>
      <c r="I453" s="43" t="s">
        <v>10284</v>
      </c>
      <c r="J453" s="17" t="s">
        <v>12006</v>
      </c>
      <c r="K453" s="51">
        <v>44386</v>
      </c>
      <c r="L453" s="51">
        <v>45291</v>
      </c>
      <c r="M453" s="45">
        <f t="shared" si="9"/>
        <v>0.9199999939196063</v>
      </c>
      <c r="N453" s="46" t="s">
        <v>9156</v>
      </c>
      <c r="O453" s="16" t="s">
        <v>834</v>
      </c>
      <c r="P453" s="46" t="s">
        <v>835</v>
      </c>
      <c r="Q453" s="43" t="s">
        <v>9157</v>
      </c>
      <c r="R453" s="111">
        <v>117</v>
      </c>
      <c r="S453" s="47">
        <v>3873433.36</v>
      </c>
      <c r="T453" s="47">
        <v>101375.89</v>
      </c>
      <c r="U453" s="47">
        <v>235444.43</v>
      </c>
      <c r="V453" s="47">
        <v>0</v>
      </c>
      <c r="W453" s="47">
        <v>0</v>
      </c>
      <c r="X453" s="47">
        <v>4210253.68</v>
      </c>
      <c r="Y453" s="48" t="s">
        <v>45</v>
      </c>
      <c r="Z453" s="43"/>
      <c r="AA453" s="49">
        <v>124296.23</v>
      </c>
      <c r="AB453" s="50">
        <v>2423.61</v>
      </c>
    </row>
    <row r="454" spans="1:28" ht="16.5" x14ac:dyDescent="0.25">
      <c r="A454" s="41">
        <v>150862</v>
      </c>
      <c r="B454" s="42" t="s">
        <v>320</v>
      </c>
      <c r="C454" s="43">
        <v>220</v>
      </c>
      <c r="D454" s="43" t="s">
        <v>2556</v>
      </c>
      <c r="E454" s="43" t="s">
        <v>11941</v>
      </c>
      <c r="F454" s="44">
        <v>908</v>
      </c>
      <c r="G454" s="41">
        <v>150862</v>
      </c>
      <c r="H454" s="43" t="s">
        <v>9165</v>
      </c>
      <c r="I454" s="43" t="s">
        <v>10288</v>
      </c>
      <c r="J454" s="17" t="s">
        <v>9166</v>
      </c>
      <c r="K454" s="51">
        <v>44403</v>
      </c>
      <c r="L454" s="51">
        <v>45132</v>
      </c>
      <c r="M454" s="45">
        <f t="shared" si="9"/>
        <v>0.88436245987831075</v>
      </c>
      <c r="N454" s="46" t="s">
        <v>9156</v>
      </c>
      <c r="O454" s="16" t="s">
        <v>834</v>
      </c>
      <c r="P454" s="46" t="s">
        <v>835</v>
      </c>
      <c r="Q454" s="43" t="s">
        <v>556</v>
      </c>
      <c r="R454" s="111">
        <v>106</v>
      </c>
      <c r="S454" s="47">
        <v>4306167.3600000003</v>
      </c>
      <c r="T454" s="47">
        <v>374449.36</v>
      </c>
      <c r="U454" s="47">
        <v>188616.83</v>
      </c>
      <c r="V454" s="47">
        <v>0</v>
      </c>
      <c r="W454" s="47">
        <v>0</v>
      </c>
      <c r="X454" s="47">
        <v>4869233.55</v>
      </c>
      <c r="Y454" s="48" t="s">
        <v>45</v>
      </c>
      <c r="Z454" s="43"/>
      <c r="AA454" s="49">
        <v>486900</v>
      </c>
      <c r="AB454" s="50">
        <v>0</v>
      </c>
    </row>
    <row r="455" spans="1:28" ht="16.5" x14ac:dyDescent="0.25">
      <c r="A455" s="41">
        <v>150259</v>
      </c>
      <c r="B455" s="42" t="s">
        <v>320</v>
      </c>
      <c r="C455" s="43">
        <v>221</v>
      </c>
      <c r="D455" s="43" t="s">
        <v>2556</v>
      </c>
      <c r="E455" s="43" t="s">
        <v>11941</v>
      </c>
      <c r="F455" s="44">
        <v>908</v>
      </c>
      <c r="G455" s="41">
        <v>150259</v>
      </c>
      <c r="H455" s="43" t="s">
        <v>9275</v>
      </c>
      <c r="I455" s="43" t="s">
        <v>10289</v>
      </c>
      <c r="J455" s="17" t="s">
        <v>9276</v>
      </c>
      <c r="K455" s="51">
        <v>44432</v>
      </c>
      <c r="L455" s="51">
        <v>45161</v>
      </c>
      <c r="M455" s="45">
        <f t="shared" si="9"/>
        <v>0.88763655501610028</v>
      </c>
      <c r="N455" s="46" t="s">
        <v>9156</v>
      </c>
      <c r="O455" s="16" t="s">
        <v>770</v>
      </c>
      <c r="P455" s="46" t="s">
        <v>771</v>
      </c>
      <c r="Q455" s="43" t="s">
        <v>9277</v>
      </c>
      <c r="R455" s="111">
        <v>106</v>
      </c>
      <c r="S455" s="47">
        <v>14232360.439999999</v>
      </c>
      <c r="T455" s="47">
        <v>1237596.47</v>
      </c>
      <c r="U455" s="47">
        <v>564038.49</v>
      </c>
      <c r="V455" s="47">
        <v>0</v>
      </c>
      <c r="W455" s="47">
        <v>0</v>
      </c>
      <c r="X455" s="47">
        <v>16033995.4</v>
      </c>
      <c r="Y455" s="48" t="s">
        <v>45</v>
      </c>
      <c r="Z455" s="43"/>
      <c r="AA455" s="49">
        <v>781008.51</v>
      </c>
      <c r="AB455" s="50">
        <v>2146.62</v>
      </c>
    </row>
    <row r="456" spans="1:28" ht="16.5" x14ac:dyDescent="0.25">
      <c r="A456" s="41">
        <v>150659</v>
      </c>
      <c r="B456" s="42" t="s">
        <v>320</v>
      </c>
      <c r="C456" s="43">
        <v>222</v>
      </c>
      <c r="D456" s="43" t="s">
        <v>2556</v>
      </c>
      <c r="E456" s="43" t="s">
        <v>11941</v>
      </c>
      <c r="F456" s="44">
        <v>908</v>
      </c>
      <c r="G456" s="41">
        <v>150659</v>
      </c>
      <c r="H456" s="43" t="s">
        <v>9635</v>
      </c>
      <c r="I456" s="43" t="s">
        <v>10290</v>
      </c>
      <c r="J456" s="17" t="s">
        <v>9278</v>
      </c>
      <c r="K456" s="51">
        <v>44424</v>
      </c>
      <c r="L456" s="51">
        <v>45153</v>
      </c>
      <c r="M456" s="45">
        <f t="shared" si="9"/>
        <v>0.91999999705200053</v>
      </c>
      <c r="N456" s="46" t="s">
        <v>56</v>
      </c>
      <c r="O456" s="16" t="s">
        <v>728</v>
      </c>
      <c r="P456" s="46" t="s">
        <v>729</v>
      </c>
      <c r="Q456" s="43" t="s">
        <v>543</v>
      </c>
      <c r="R456" s="111">
        <v>106</v>
      </c>
      <c r="S456" s="47">
        <v>2995929.97</v>
      </c>
      <c r="T456" s="47">
        <v>260515.66</v>
      </c>
      <c r="U456" s="47">
        <v>0</v>
      </c>
      <c r="V456" s="47">
        <v>0</v>
      </c>
      <c r="W456" s="47">
        <v>0</v>
      </c>
      <c r="X456" s="47">
        <v>3256445.63</v>
      </c>
      <c r="Y456" s="48" t="s">
        <v>45</v>
      </c>
      <c r="Z456" s="43" t="s">
        <v>9782</v>
      </c>
      <c r="AA456" s="49">
        <v>491571.97000000003</v>
      </c>
      <c r="AB456" s="50">
        <v>14428.47</v>
      </c>
    </row>
    <row r="457" spans="1:28" ht="16.5" x14ac:dyDescent="0.25">
      <c r="A457" s="41">
        <v>150814</v>
      </c>
      <c r="B457" s="42" t="s">
        <v>320</v>
      </c>
      <c r="C457" s="43">
        <v>223</v>
      </c>
      <c r="D457" s="43" t="s">
        <v>2556</v>
      </c>
      <c r="E457" s="43" t="s">
        <v>11941</v>
      </c>
      <c r="F457" s="44">
        <v>908</v>
      </c>
      <c r="G457" s="41">
        <v>150814</v>
      </c>
      <c r="H457" s="43" t="s">
        <v>9279</v>
      </c>
      <c r="I457" s="43" t="s">
        <v>10291</v>
      </c>
      <c r="J457" s="17" t="s">
        <v>9280</v>
      </c>
      <c r="K457" s="51">
        <v>44418</v>
      </c>
      <c r="L457" s="51">
        <v>45147</v>
      </c>
      <c r="M457" s="45">
        <f t="shared" si="9"/>
        <v>0.9122167015663305</v>
      </c>
      <c r="N457" s="46" t="s">
        <v>56</v>
      </c>
      <c r="O457" s="16" t="s">
        <v>728</v>
      </c>
      <c r="P457" s="46" t="s">
        <v>729</v>
      </c>
      <c r="Q457" s="43" t="s">
        <v>9281</v>
      </c>
      <c r="R457" s="111">
        <v>106</v>
      </c>
      <c r="S457" s="47">
        <v>4239117.07</v>
      </c>
      <c r="T457" s="47">
        <v>270784.42</v>
      </c>
      <c r="U457" s="47">
        <v>137149</v>
      </c>
      <c r="V457" s="47">
        <v>0</v>
      </c>
      <c r="W457" s="47">
        <v>0</v>
      </c>
      <c r="X457" s="47">
        <v>4647050.49</v>
      </c>
      <c r="Y457" s="48" t="s">
        <v>45</v>
      </c>
      <c r="Z457" s="43" t="s">
        <v>12500</v>
      </c>
      <c r="AA457" s="49">
        <v>354886.63</v>
      </c>
      <c r="AB457" s="50">
        <v>13584.990000000002</v>
      </c>
    </row>
    <row r="458" spans="1:28" ht="16.5" x14ac:dyDescent="0.25">
      <c r="A458" s="41">
        <v>150863</v>
      </c>
      <c r="B458" s="42" t="s">
        <v>320</v>
      </c>
      <c r="C458" s="43">
        <v>224</v>
      </c>
      <c r="D458" s="43" t="s">
        <v>2556</v>
      </c>
      <c r="E458" s="43" t="s">
        <v>11941</v>
      </c>
      <c r="F458" s="44">
        <v>908</v>
      </c>
      <c r="G458" s="41">
        <v>150863</v>
      </c>
      <c r="H458" s="43" t="s">
        <v>9535</v>
      </c>
      <c r="I458" s="43" t="s">
        <v>10288</v>
      </c>
      <c r="J458" s="17" t="s">
        <v>9536</v>
      </c>
      <c r="K458" s="51">
        <v>44466</v>
      </c>
      <c r="L458" s="51">
        <v>45195</v>
      </c>
      <c r="M458" s="45">
        <f t="shared" si="9"/>
        <v>0.88436245987831075</v>
      </c>
      <c r="N458" s="46" t="s">
        <v>9537</v>
      </c>
      <c r="O458" s="16" t="s">
        <v>770</v>
      </c>
      <c r="P458" s="46" t="s">
        <v>771</v>
      </c>
      <c r="Q458" s="43" t="s">
        <v>556</v>
      </c>
      <c r="R458" s="111">
        <v>106</v>
      </c>
      <c r="S458" s="47">
        <v>4306167.3600000003</v>
      </c>
      <c r="T458" s="47">
        <v>374449.36</v>
      </c>
      <c r="U458" s="47">
        <v>188616.83</v>
      </c>
      <c r="V458" s="47">
        <v>0</v>
      </c>
      <c r="W458" s="47">
        <v>0</v>
      </c>
      <c r="X458" s="47">
        <v>4869233.55</v>
      </c>
      <c r="Y458" s="48" t="s">
        <v>45</v>
      </c>
      <c r="Z458" s="43" t="s">
        <v>12501</v>
      </c>
      <c r="AA458" s="49">
        <v>430000</v>
      </c>
      <c r="AB458" s="50">
        <v>0</v>
      </c>
    </row>
    <row r="459" spans="1:28" ht="16.5" x14ac:dyDescent="0.25">
      <c r="A459" s="41">
        <v>150838</v>
      </c>
      <c r="B459" s="42" t="s">
        <v>320</v>
      </c>
      <c r="C459" s="43">
        <v>225</v>
      </c>
      <c r="D459" s="43" t="s">
        <v>2556</v>
      </c>
      <c r="E459" s="43" t="s">
        <v>11941</v>
      </c>
      <c r="F459" s="44">
        <v>908</v>
      </c>
      <c r="G459" s="41">
        <v>150838</v>
      </c>
      <c r="H459" s="43" t="s">
        <v>9538</v>
      </c>
      <c r="I459" s="43" t="s">
        <v>10292</v>
      </c>
      <c r="J459" s="17" t="s">
        <v>9539</v>
      </c>
      <c r="K459" s="51">
        <v>44462</v>
      </c>
      <c r="L459" s="51">
        <v>45191</v>
      </c>
      <c r="M459" s="45">
        <f t="shared" si="9"/>
        <v>0.89099186130898245</v>
      </c>
      <c r="N459" s="46" t="s">
        <v>56</v>
      </c>
      <c r="O459" s="16" t="s">
        <v>728</v>
      </c>
      <c r="P459" s="46" t="s">
        <v>729</v>
      </c>
      <c r="Q459" s="43" t="s">
        <v>1246</v>
      </c>
      <c r="R459" s="111">
        <v>106</v>
      </c>
      <c r="S459" s="47">
        <v>4341733.13</v>
      </c>
      <c r="T459" s="47">
        <v>377541.98</v>
      </c>
      <c r="U459" s="47">
        <v>153646.09</v>
      </c>
      <c r="V459" s="47">
        <v>0</v>
      </c>
      <c r="W459" s="47">
        <v>0</v>
      </c>
      <c r="X459" s="47">
        <v>4872921.2</v>
      </c>
      <c r="Y459" s="48" t="s">
        <v>45</v>
      </c>
      <c r="Z459" s="43" t="s">
        <v>10039</v>
      </c>
      <c r="AA459" s="49">
        <v>350000</v>
      </c>
      <c r="AB459" s="50">
        <v>0</v>
      </c>
    </row>
    <row r="460" spans="1:28" ht="16.5" x14ac:dyDescent="0.25">
      <c r="A460" s="41">
        <v>150016</v>
      </c>
      <c r="B460" s="42" t="s">
        <v>320</v>
      </c>
      <c r="C460" s="43">
        <v>226</v>
      </c>
      <c r="D460" s="43" t="s">
        <v>362</v>
      </c>
      <c r="E460" s="43" t="s">
        <v>11930</v>
      </c>
      <c r="F460" s="44">
        <v>861</v>
      </c>
      <c r="G460" s="41">
        <v>150016</v>
      </c>
      <c r="H460" s="43" t="s">
        <v>9540</v>
      </c>
      <c r="I460" s="43" t="s">
        <v>10293</v>
      </c>
      <c r="J460" s="17" t="s">
        <v>9541</v>
      </c>
      <c r="K460" s="51">
        <v>44461</v>
      </c>
      <c r="L460" s="51">
        <v>45190</v>
      </c>
      <c r="M460" s="45">
        <f t="shared" si="9"/>
        <v>0.42499999999999999</v>
      </c>
      <c r="N460" s="46" t="s">
        <v>9542</v>
      </c>
      <c r="O460" s="16" t="s">
        <v>9543</v>
      </c>
      <c r="P460" s="46" t="s">
        <v>9544</v>
      </c>
      <c r="Q460" s="43" t="s">
        <v>1382</v>
      </c>
      <c r="R460" s="111">
        <v>117</v>
      </c>
      <c r="S460" s="47">
        <v>863464</v>
      </c>
      <c r="T460" s="47">
        <v>152376</v>
      </c>
      <c r="U460" s="47">
        <v>1015840</v>
      </c>
      <c r="V460" s="47">
        <v>0</v>
      </c>
      <c r="W460" s="47">
        <v>386019.2</v>
      </c>
      <c r="X460" s="47">
        <v>2417699.2000000002</v>
      </c>
      <c r="Y460" s="48" t="s">
        <v>45</v>
      </c>
      <c r="Z460" s="43"/>
      <c r="AA460" s="49">
        <v>0</v>
      </c>
      <c r="AB460" s="50">
        <v>0</v>
      </c>
    </row>
    <row r="461" spans="1:28" ht="16.5" x14ac:dyDescent="0.25">
      <c r="A461" s="41">
        <v>150037</v>
      </c>
      <c r="B461" s="42" t="s">
        <v>320</v>
      </c>
      <c r="C461" s="43">
        <v>227</v>
      </c>
      <c r="D461" s="43" t="s">
        <v>2556</v>
      </c>
      <c r="E461" s="43" t="s">
        <v>11941</v>
      </c>
      <c r="F461" s="44">
        <v>908</v>
      </c>
      <c r="G461" s="41">
        <v>150037</v>
      </c>
      <c r="H461" s="43" t="s">
        <v>9545</v>
      </c>
      <c r="I461" s="43" t="s">
        <v>10294</v>
      </c>
      <c r="J461" s="17" t="s">
        <v>9546</v>
      </c>
      <c r="K461" s="51">
        <v>44456</v>
      </c>
      <c r="L461" s="51">
        <v>45185</v>
      </c>
      <c r="M461" s="45">
        <f t="shared" si="9"/>
        <v>0.90544601429479532</v>
      </c>
      <c r="N461" s="46" t="s">
        <v>56</v>
      </c>
      <c r="O461" s="16" t="s">
        <v>57</v>
      </c>
      <c r="P461" s="46" t="s">
        <v>9547</v>
      </c>
      <c r="Q461" s="43" t="s">
        <v>9548</v>
      </c>
      <c r="R461" s="111">
        <v>106</v>
      </c>
      <c r="S461" s="47">
        <v>4398659.49</v>
      </c>
      <c r="T461" s="47">
        <v>382492.19</v>
      </c>
      <c r="U461" s="47">
        <v>76851.360000000001</v>
      </c>
      <c r="V461" s="47">
        <v>0</v>
      </c>
      <c r="W461" s="47">
        <v>0</v>
      </c>
      <c r="X461" s="47">
        <v>4858003.04</v>
      </c>
      <c r="Y461" s="48" t="s">
        <v>45</v>
      </c>
      <c r="Z461" s="43" t="s">
        <v>10040</v>
      </c>
      <c r="AA461" s="49">
        <v>433107.76</v>
      </c>
      <c r="AB461" s="50">
        <v>0</v>
      </c>
    </row>
    <row r="462" spans="1:28" ht="16.5" x14ac:dyDescent="0.25">
      <c r="A462" s="41">
        <v>150593</v>
      </c>
      <c r="B462" s="42" t="s">
        <v>320</v>
      </c>
      <c r="C462" s="43">
        <v>228</v>
      </c>
      <c r="D462" s="43" t="s">
        <v>2556</v>
      </c>
      <c r="E462" s="43" t="s">
        <v>11941</v>
      </c>
      <c r="F462" s="44">
        <v>908</v>
      </c>
      <c r="G462" s="41">
        <v>150593</v>
      </c>
      <c r="H462" s="43" t="s">
        <v>9549</v>
      </c>
      <c r="I462" s="43" t="s">
        <v>10295</v>
      </c>
      <c r="J462" s="17" t="s">
        <v>9550</v>
      </c>
      <c r="K462" s="51">
        <v>44441</v>
      </c>
      <c r="L462" s="51">
        <v>45170</v>
      </c>
      <c r="M462" s="45">
        <f t="shared" si="9"/>
        <v>0.906760173225727</v>
      </c>
      <c r="N462" s="46" t="s">
        <v>9551</v>
      </c>
      <c r="O462" s="16" t="s">
        <v>834</v>
      </c>
      <c r="P462" s="46" t="s">
        <v>835</v>
      </c>
      <c r="Q462" s="43" t="s">
        <v>9552</v>
      </c>
      <c r="R462" s="111">
        <v>106</v>
      </c>
      <c r="S462" s="47">
        <v>15205709.380000001</v>
      </c>
      <c r="T462" s="47">
        <v>1322235.5900000001</v>
      </c>
      <c r="U462" s="47">
        <v>241328.57</v>
      </c>
      <c r="V462" s="47">
        <v>0</v>
      </c>
      <c r="W462" s="47">
        <v>0</v>
      </c>
      <c r="X462" s="47">
        <v>16769273.539999999</v>
      </c>
      <c r="Y462" s="48" t="s">
        <v>45</v>
      </c>
      <c r="Z462" s="43"/>
      <c r="AA462" s="49">
        <v>1676927.3399999999</v>
      </c>
      <c r="AB462" s="50">
        <v>0</v>
      </c>
    </row>
    <row r="463" spans="1:28" ht="16.5" x14ac:dyDescent="0.25">
      <c r="A463" s="41">
        <v>150637</v>
      </c>
      <c r="B463" s="42" t="s">
        <v>320</v>
      </c>
      <c r="C463" s="43">
        <v>229</v>
      </c>
      <c r="D463" s="43" t="s">
        <v>2556</v>
      </c>
      <c r="E463" s="43" t="s">
        <v>11941</v>
      </c>
      <c r="F463" s="44">
        <v>908</v>
      </c>
      <c r="G463" s="41">
        <v>150637</v>
      </c>
      <c r="H463" s="43" t="s">
        <v>9553</v>
      </c>
      <c r="I463" s="43" t="s">
        <v>10296</v>
      </c>
      <c r="J463" s="17" t="s">
        <v>9554</v>
      </c>
      <c r="K463" s="51">
        <v>44441</v>
      </c>
      <c r="L463" s="51">
        <v>45170</v>
      </c>
      <c r="M463" s="45">
        <f t="shared" si="9"/>
        <v>0.92000000045016617</v>
      </c>
      <c r="N463" s="46" t="s">
        <v>56</v>
      </c>
      <c r="O463" s="16" t="s">
        <v>323</v>
      </c>
      <c r="P463" s="46" t="s">
        <v>921</v>
      </c>
      <c r="Q463" s="43" t="s">
        <v>9555</v>
      </c>
      <c r="R463" s="111">
        <v>106</v>
      </c>
      <c r="S463" s="47">
        <v>14714562.66</v>
      </c>
      <c r="T463" s="47">
        <v>1163006.22</v>
      </c>
      <c r="U463" s="47">
        <v>116520.96000000001</v>
      </c>
      <c r="V463" s="47">
        <v>0</v>
      </c>
      <c r="W463" s="47">
        <v>0</v>
      </c>
      <c r="X463" s="47">
        <v>15994089.84</v>
      </c>
      <c r="Y463" s="48" t="s">
        <v>45</v>
      </c>
      <c r="Z463" s="43"/>
      <c r="AA463" s="49">
        <v>1278254.18</v>
      </c>
      <c r="AB463" s="50">
        <v>0</v>
      </c>
    </row>
    <row r="464" spans="1:28" ht="16.5" x14ac:dyDescent="0.25">
      <c r="A464" s="41">
        <v>150798</v>
      </c>
      <c r="B464" s="42" t="s">
        <v>320</v>
      </c>
      <c r="C464" s="43">
        <v>230</v>
      </c>
      <c r="D464" s="43" t="s">
        <v>2556</v>
      </c>
      <c r="E464" s="43" t="s">
        <v>11941</v>
      </c>
      <c r="F464" s="44">
        <v>908</v>
      </c>
      <c r="G464" s="41">
        <v>150798</v>
      </c>
      <c r="H464" s="43" t="s">
        <v>9556</v>
      </c>
      <c r="I464" s="43" t="s">
        <v>10297</v>
      </c>
      <c r="J464" s="17" t="s">
        <v>9557</v>
      </c>
      <c r="K464" s="51">
        <v>44441</v>
      </c>
      <c r="L464" s="51">
        <v>45170</v>
      </c>
      <c r="M464" s="45">
        <f t="shared" si="9"/>
        <v>0.91999999861292558</v>
      </c>
      <c r="N464" s="46" t="s">
        <v>9551</v>
      </c>
      <c r="O464" s="16" t="s">
        <v>834</v>
      </c>
      <c r="P464" s="46" t="s">
        <v>835</v>
      </c>
      <c r="Q464" s="43" t="s">
        <v>738</v>
      </c>
      <c r="R464" s="111">
        <v>106</v>
      </c>
      <c r="S464" s="47">
        <v>15122476.140000001</v>
      </c>
      <c r="T464" s="47">
        <v>1314997.95</v>
      </c>
      <c r="U464" s="47">
        <v>0</v>
      </c>
      <c r="V464" s="47">
        <v>0</v>
      </c>
      <c r="W464" s="47">
        <v>0</v>
      </c>
      <c r="X464" s="47">
        <v>16437474.09</v>
      </c>
      <c r="Y464" s="48" t="s">
        <v>45</v>
      </c>
      <c r="Z464" s="43"/>
      <c r="AA464" s="49">
        <v>1643747</v>
      </c>
      <c r="AB464" s="50">
        <v>0</v>
      </c>
    </row>
    <row r="465" spans="1:28" ht="16.5" x14ac:dyDescent="0.25">
      <c r="A465" s="41">
        <v>150911</v>
      </c>
      <c r="B465" s="42" t="s">
        <v>320</v>
      </c>
      <c r="C465" s="43">
        <v>231</v>
      </c>
      <c r="D465" s="43" t="s">
        <v>2556</v>
      </c>
      <c r="E465" s="43" t="s">
        <v>11941</v>
      </c>
      <c r="F465" s="44">
        <v>908</v>
      </c>
      <c r="G465" s="41">
        <v>150911</v>
      </c>
      <c r="H465" s="43" t="s">
        <v>9558</v>
      </c>
      <c r="I465" s="43" t="s">
        <v>10298</v>
      </c>
      <c r="J465" s="17" t="s">
        <v>9559</v>
      </c>
      <c r="K465" s="51">
        <v>44441</v>
      </c>
      <c r="L465" s="51">
        <v>45170</v>
      </c>
      <c r="M465" s="45">
        <f t="shared" si="9"/>
        <v>0.92000000138603311</v>
      </c>
      <c r="N465" s="46" t="s">
        <v>9551</v>
      </c>
      <c r="O465" s="16" t="s">
        <v>9560</v>
      </c>
      <c r="P465" s="46" t="s">
        <v>9561</v>
      </c>
      <c r="Q465" s="43" t="s">
        <v>543</v>
      </c>
      <c r="R465" s="111">
        <v>106</v>
      </c>
      <c r="S465" s="47">
        <v>4248095.0199999996</v>
      </c>
      <c r="T465" s="47">
        <v>369399.56</v>
      </c>
      <c r="U465" s="47">
        <v>0</v>
      </c>
      <c r="V465" s="47">
        <v>0</v>
      </c>
      <c r="W465" s="47">
        <v>0</v>
      </c>
      <c r="X465" s="47">
        <v>4617494.58</v>
      </c>
      <c r="Y465" s="48" t="s">
        <v>45</v>
      </c>
      <c r="Z465" s="43"/>
      <c r="AA465" s="49">
        <v>461749.45</v>
      </c>
      <c r="AB465" s="50">
        <v>0</v>
      </c>
    </row>
    <row r="466" spans="1:28" ht="16.5" x14ac:dyDescent="0.25">
      <c r="A466" s="41">
        <v>149900</v>
      </c>
      <c r="B466" s="42" t="s">
        <v>320</v>
      </c>
      <c r="C466" s="43">
        <v>232</v>
      </c>
      <c r="D466" s="43" t="s">
        <v>2556</v>
      </c>
      <c r="E466" s="43" t="s">
        <v>11941</v>
      </c>
      <c r="F466" s="44">
        <v>908</v>
      </c>
      <c r="G466" s="41">
        <v>149900</v>
      </c>
      <c r="H466" s="43" t="s">
        <v>9562</v>
      </c>
      <c r="I466" s="43" t="s">
        <v>10299</v>
      </c>
      <c r="J466" s="17" t="s">
        <v>9563</v>
      </c>
      <c r="K466" s="51">
        <v>44441</v>
      </c>
      <c r="L466" s="51">
        <v>45170</v>
      </c>
      <c r="M466" s="45">
        <f t="shared" si="9"/>
        <v>0.92000000010919525</v>
      </c>
      <c r="N466" s="46" t="s">
        <v>56</v>
      </c>
      <c r="O466" s="16" t="s">
        <v>4312</v>
      </c>
      <c r="P466" s="46" t="s">
        <v>9564</v>
      </c>
      <c r="Q466" s="43" t="s">
        <v>718</v>
      </c>
      <c r="R466" s="111">
        <v>106</v>
      </c>
      <c r="S466" s="47">
        <v>16850536.140000001</v>
      </c>
      <c r="T466" s="47">
        <v>1465264.01</v>
      </c>
      <c r="U466" s="47">
        <v>0</v>
      </c>
      <c r="V466" s="47">
        <v>0</v>
      </c>
      <c r="W466" s="47">
        <v>0</v>
      </c>
      <c r="X466" s="47">
        <v>18315800.149999999</v>
      </c>
      <c r="Y466" s="48" t="s">
        <v>45</v>
      </c>
      <c r="Z466" s="43"/>
      <c r="AA466" s="49">
        <v>1499605.77</v>
      </c>
      <c r="AB466" s="50">
        <v>0</v>
      </c>
    </row>
    <row r="467" spans="1:28" ht="16.5" x14ac:dyDescent="0.25">
      <c r="A467" s="41">
        <v>150494</v>
      </c>
      <c r="B467" s="42" t="s">
        <v>320</v>
      </c>
      <c r="C467" s="43">
        <v>233</v>
      </c>
      <c r="D467" s="43" t="s">
        <v>2556</v>
      </c>
      <c r="E467" s="43" t="s">
        <v>11941</v>
      </c>
      <c r="F467" s="44">
        <v>908</v>
      </c>
      <c r="G467" s="41">
        <v>150494</v>
      </c>
      <c r="H467" s="43" t="s">
        <v>9565</v>
      </c>
      <c r="I467" s="43" t="s">
        <v>10300</v>
      </c>
      <c r="J467" s="17" t="s">
        <v>9566</v>
      </c>
      <c r="K467" s="51">
        <v>44441</v>
      </c>
      <c r="L467" s="51">
        <v>45170</v>
      </c>
      <c r="M467" s="45">
        <f t="shared" si="9"/>
        <v>0.89649518460456634</v>
      </c>
      <c r="N467" s="46" t="s">
        <v>56</v>
      </c>
      <c r="O467" s="16" t="s">
        <v>9567</v>
      </c>
      <c r="P467" s="46" t="s">
        <v>9568</v>
      </c>
      <c r="Q467" s="43" t="s">
        <v>9569</v>
      </c>
      <c r="R467" s="111">
        <v>106</v>
      </c>
      <c r="S467" s="47">
        <v>15568928.74</v>
      </c>
      <c r="T467" s="47">
        <v>1025416.09</v>
      </c>
      <c r="U467" s="47">
        <v>772093.95</v>
      </c>
      <c r="V467" s="47">
        <v>0</v>
      </c>
      <c r="W467" s="47">
        <v>0</v>
      </c>
      <c r="X467" s="47">
        <v>17366438.780000001</v>
      </c>
      <c r="Y467" s="48" t="s">
        <v>45</v>
      </c>
      <c r="Z467" s="43"/>
      <c r="AA467" s="49">
        <v>900000</v>
      </c>
      <c r="AB467" s="50">
        <v>0</v>
      </c>
    </row>
    <row r="468" spans="1:28" ht="16.5" x14ac:dyDescent="0.25">
      <c r="A468" s="41">
        <v>150376</v>
      </c>
      <c r="B468" s="42" t="s">
        <v>320</v>
      </c>
      <c r="C468" s="43">
        <v>234</v>
      </c>
      <c r="D468" s="43" t="s">
        <v>2556</v>
      </c>
      <c r="E468" s="43" t="s">
        <v>11941</v>
      </c>
      <c r="F468" s="44">
        <v>908</v>
      </c>
      <c r="G468" s="41">
        <v>150376</v>
      </c>
      <c r="H468" s="43" t="s">
        <v>11970</v>
      </c>
      <c r="I468" s="43" t="s">
        <v>10301</v>
      </c>
      <c r="J468" s="17" t="s">
        <v>9783</v>
      </c>
      <c r="K468" s="51">
        <v>44482</v>
      </c>
      <c r="L468" s="51">
        <v>45211</v>
      </c>
      <c r="M468" s="45">
        <f t="shared" si="9"/>
        <v>0.91202068737629627</v>
      </c>
      <c r="N468" s="46" t="s">
        <v>56</v>
      </c>
      <c r="O468" s="16" t="s">
        <v>4735</v>
      </c>
      <c r="P468" s="46" t="s">
        <v>9784</v>
      </c>
      <c r="Q468" s="43" t="s">
        <v>9785</v>
      </c>
      <c r="R468" s="111">
        <v>106</v>
      </c>
      <c r="S468" s="47">
        <v>17719646.670000002</v>
      </c>
      <c r="T468" s="47">
        <v>1540838.79</v>
      </c>
      <c r="U468" s="47">
        <v>168510.96</v>
      </c>
      <c r="V468" s="47">
        <v>0</v>
      </c>
      <c r="W468" s="47">
        <v>0</v>
      </c>
      <c r="X468" s="47">
        <v>19428996.420000002</v>
      </c>
      <c r="Y468" s="48" t="s">
        <v>45</v>
      </c>
      <c r="Z468" s="43" t="s">
        <v>12566</v>
      </c>
      <c r="AA468" s="49">
        <v>1942899.65</v>
      </c>
      <c r="AB468" s="50">
        <v>0</v>
      </c>
    </row>
    <row r="469" spans="1:28" ht="16.5" x14ac:dyDescent="0.25">
      <c r="A469" s="41">
        <v>149213</v>
      </c>
      <c r="B469" s="42" t="s">
        <v>320</v>
      </c>
      <c r="C469" s="43">
        <v>235</v>
      </c>
      <c r="D469" s="43" t="s">
        <v>2556</v>
      </c>
      <c r="E469" s="43" t="s">
        <v>11941</v>
      </c>
      <c r="F469" s="44">
        <v>908</v>
      </c>
      <c r="G469" s="41">
        <v>149213</v>
      </c>
      <c r="H469" s="43" t="s">
        <v>9786</v>
      </c>
      <c r="I469" s="43" t="s">
        <v>10302</v>
      </c>
      <c r="J469" s="17" t="s">
        <v>9787</v>
      </c>
      <c r="K469" s="51">
        <v>44494</v>
      </c>
      <c r="L469" s="51">
        <v>45223</v>
      </c>
      <c r="M469" s="45">
        <f t="shared" si="9"/>
        <v>0.89854213393270632</v>
      </c>
      <c r="N469" s="46" t="s">
        <v>9551</v>
      </c>
      <c r="O469" s="16" t="s">
        <v>834</v>
      </c>
      <c r="P469" s="46" t="s">
        <v>835</v>
      </c>
      <c r="Q469" s="43" t="s">
        <v>894</v>
      </c>
      <c r="R469" s="111">
        <v>106</v>
      </c>
      <c r="S469" s="47">
        <v>3502739.78</v>
      </c>
      <c r="T469" s="47">
        <v>304586.13</v>
      </c>
      <c r="U469" s="47">
        <v>90921.76</v>
      </c>
      <c r="V469" s="47">
        <v>0</v>
      </c>
      <c r="W469" s="47">
        <v>0</v>
      </c>
      <c r="X469" s="47">
        <v>3898247.6699999995</v>
      </c>
      <c r="Y469" s="48" t="s">
        <v>45</v>
      </c>
      <c r="Z469" s="43"/>
      <c r="AA469" s="49">
        <v>389000</v>
      </c>
      <c r="AB469" s="50">
        <v>0</v>
      </c>
    </row>
    <row r="470" spans="1:28" ht="16.5" x14ac:dyDescent="0.25">
      <c r="A470" s="41">
        <v>143576</v>
      </c>
      <c r="B470" s="42" t="s">
        <v>320</v>
      </c>
      <c r="C470" s="43">
        <v>236</v>
      </c>
      <c r="D470" s="43" t="s">
        <v>362</v>
      </c>
      <c r="E470" s="43" t="s">
        <v>11930</v>
      </c>
      <c r="F470" s="44">
        <v>861</v>
      </c>
      <c r="G470" s="41">
        <v>143576</v>
      </c>
      <c r="H470" s="43" t="s">
        <v>9788</v>
      </c>
      <c r="I470" s="43" t="s">
        <v>10303</v>
      </c>
      <c r="J470" s="17" t="s">
        <v>9789</v>
      </c>
      <c r="K470" s="51">
        <v>44482</v>
      </c>
      <c r="L470" s="51">
        <v>45028</v>
      </c>
      <c r="M470" s="45">
        <f t="shared" si="9"/>
        <v>0.42500004121438029</v>
      </c>
      <c r="N470" s="46" t="s">
        <v>715</v>
      </c>
      <c r="O470" s="16" t="s">
        <v>9790</v>
      </c>
      <c r="P470" s="46" t="s">
        <v>9791</v>
      </c>
      <c r="Q470" s="43" t="s">
        <v>763</v>
      </c>
      <c r="R470" s="111">
        <v>117</v>
      </c>
      <c r="S470" s="47">
        <v>989945.83</v>
      </c>
      <c r="T470" s="47">
        <v>174696.21</v>
      </c>
      <c r="U470" s="47">
        <v>1164642.04</v>
      </c>
      <c r="V470" s="47">
        <v>0</v>
      </c>
      <c r="W470" s="47">
        <v>4728</v>
      </c>
      <c r="X470" s="47">
        <v>2334012.08</v>
      </c>
      <c r="Y470" s="48" t="s">
        <v>45</v>
      </c>
      <c r="Z470" s="43"/>
      <c r="AA470" s="49">
        <v>0</v>
      </c>
      <c r="AB470" s="50">
        <v>0</v>
      </c>
    </row>
    <row r="471" spans="1:28" ht="16.5" x14ac:dyDescent="0.25">
      <c r="A471" s="41">
        <v>150461</v>
      </c>
      <c r="B471" s="42" t="s">
        <v>320</v>
      </c>
      <c r="C471" s="43">
        <v>237</v>
      </c>
      <c r="D471" s="43" t="s">
        <v>2556</v>
      </c>
      <c r="E471" s="43" t="s">
        <v>11941</v>
      </c>
      <c r="F471" s="44">
        <v>908</v>
      </c>
      <c r="G471" s="41">
        <v>150461</v>
      </c>
      <c r="H471" s="43" t="s">
        <v>10041</v>
      </c>
      <c r="I471" s="43" t="s">
        <v>10304</v>
      </c>
      <c r="J471" s="17" t="s">
        <v>12007</v>
      </c>
      <c r="K471" s="51">
        <v>44512</v>
      </c>
      <c r="L471" s="51">
        <v>45241</v>
      </c>
      <c r="M471" s="45">
        <f t="shared" si="9"/>
        <v>0.8959975608705284</v>
      </c>
      <c r="N471" s="46" t="s">
        <v>9537</v>
      </c>
      <c r="O471" s="16" t="s">
        <v>10042</v>
      </c>
      <c r="P471" s="46" t="s">
        <v>10043</v>
      </c>
      <c r="Q471" s="43" t="s">
        <v>10044</v>
      </c>
      <c r="R471" s="111">
        <v>106</v>
      </c>
      <c r="S471" s="47">
        <v>17464552.420000002</v>
      </c>
      <c r="T471" s="47">
        <v>1518656.73</v>
      </c>
      <c r="U471" s="47">
        <v>508531.88</v>
      </c>
      <c r="V471" s="47">
        <v>0</v>
      </c>
      <c r="W471" s="47">
        <v>0</v>
      </c>
      <c r="X471" s="47">
        <v>19491741.030000001</v>
      </c>
      <c r="Y471" s="48" t="s">
        <v>45</v>
      </c>
      <c r="Z471" s="43"/>
      <c r="AA471" s="49">
        <v>1493351.28</v>
      </c>
      <c r="AB471" s="50">
        <v>0</v>
      </c>
    </row>
    <row r="472" spans="1:28" ht="16.5" x14ac:dyDescent="0.25">
      <c r="A472" s="41">
        <v>146510</v>
      </c>
      <c r="B472" s="42" t="s">
        <v>320</v>
      </c>
      <c r="C472" s="43">
        <v>238</v>
      </c>
      <c r="D472" s="43" t="s">
        <v>321</v>
      </c>
      <c r="E472" s="43" t="s">
        <v>11928</v>
      </c>
      <c r="F472" s="44">
        <v>879</v>
      </c>
      <c r="G472" s="41">
        <v>146510</v>
      </c>
      <c r="H472" s="43" t="s">
        <v>10045</v>
      </c>
      <c r="I472" s="43" t="s">
        <v>10305</v>
      </c>
      <c r="J472" s="17" t="s">
        <v>10046</v>
      </c>
      <c r="K472" s="51">
        <v>44511</v>
      </c>
      <c r="L472" s="51">
        <v>45240</v>
      </c>
      <c r="M472" s="45">
        <f t="shared" si="9"/>
        <v>0.85000002213102177</v>
      </c>
      <c r="N472" s="46" t="s">
        <v>56</v>
      </c>
      <c r="O472" s="16" t="s">
        <v>516</v>
      </c>
      <c r="P472" s="46" t="s">
        <v>10047</v>
      </c>
      <c r="Q472" s="43" t="s">
        <v>718</v>
      </c>
      <c r="R472" s="111">
        <v>110</v>
      </c>
      <c r="S472" s="47">
        <v>5953182.1299999999</v>
      </c>
      <c r="T472" s="47">
        <v>1050561.3700000001</v>
      </c>
      <c r="U472" s="47">
        <v>0</v>
      </c>
      <c r="V472" s="47">
        <v>0</v>
      </c>
      <c r="W472" s="47">
        <v>0</v>
      </c>
      <c r="X472" s="47">
        <v>7003743.5</v>
      </c>
      <c r="Y472" s="48" t="s">
        <v>45</v>
      </c>
      <c r="Z472" s="43"/>
      <c r="AA472" s="49">
        <v>700374.35000000009</v>
      </c>
      <c r="AB472" s="50">
        <v>0</v>
      </c>
    </row>
    <row r="473" spans="1:28" ht="16.5" x14ac:dyDescent="0.25">
      <c r="A473" s="41">
        <v>148875</v>
      </c>
      <c r="B473" s="42" t="s">
        <v>320</v>
      </c>
      <c r="C473" s="43">
        <v>239</v>
      </c>
      <c r="D473" s="43" t="s">
        <v>321</v>
      </c>
      <c r="E473" s="43" t="s">
        <v>11928</v>
      </c>
      <c r="F473" s="44">
        <v>879</v>
      </c>
      <c r="G473" s="41">
        <v>148875</v>
      </c>
      <c r="H473" s="43" t="s">
        <v>12008</v>
      </c>
      <c r="I473" s="43" t="s">
        <v>10305</v>
      </c>
      <c r="J473" s="17" t="s">
        <v>12009</v>
      </c>
      <c r="K473" s="51">
        <v>44540</v>
      </c>
      <c r="L473" s="51">
        <v>45269</v>
      </c>
      <c r="M473" s="45">
        <f t="shared" si="9"/>
        <v>0.85000002213102177</v>
      </c>
      <c r="N473" s="46" t="s">
        <v>56</v>
      </c>
      <c r="O473" s="16" t="s">
        <v>12010</v>
      </c>
      <c r="P473" s="46" t="s">
        <v>12011</v>
      </c>
      <c r="Q473" s="43" t="s">
        <v>718</v>
      </c>
      <c r="R473" s="111">
        <v>110</v>
      </c>
      <c r="S473" s="47">
        <v>5953182.1299999999</v>
      </c>
      <c r="T473" s="47">
        <v>1050561.3700000001</v>
      </c>
      <c r="U473" s="47">
        <v>0</v>
      </c>
      <c r="V473" s="47">
        <v>0</v>
      </c>
      <c r="W473" s="47">
        <v>0</v>
      </c>
      <c r="X473" s="47">
        <v>7003743.5</v>
      </c>
      <c r="Y473" s="48" t="s">
        <v>45</v>
      </c>
      <c r="Z473" s="43"/>
      <c r="AA473" s="49">
        <v>700374.35000000009</v>
      </c>
      <c r="AB473" s="50">
        <v>0</v>
      </c>
    </row>
    <row r="474" spans="1:28" ht="16.5" x14ac:dyDescent="0.25">
      <c r="A474" s="41">
        <v>140498</v>
      </c>
      <c r="B474" s="42" t="s">
        <v>320</v>
      </c>
      <c r="C474" s="43">
        <v>240</v>
      </c>
      <c r="D474" s="43" t="s">
        <v>878</v>
      </c>
      <c r="E474" s="43" t="s">
        <v>11934</v>
      </c>
      <c r="F474" s="44">
        <v>829</v>
      </c>
      <c r="G474" s="41">
        <v>140498</v>
      </c>
      <c r="H474" s="43" t="s">
        <v>12012</v>
      </c>
      <c r="I474" s="43" t="s">
        <v>12342</v>
      </c>
      <c r="J474" s="17" t="s">
        <v>12013</v>
      </c>
      <c r="K474" s="51">
        <v>44561</v>
      </c>
      <c r="L474" s="51">
        <v>45290</v>
      </c>
      <c r="M474" s="45">
        <f t="shared" si="9"/>
        <v>0.83880807240819677</v>
      </c>
      <c r="N474" s="46" t="s">
        <v>48</v>
      </c>
      <c r="O474" s="16" t="s">
        <v>12014</v>
      </c>
      <c r="P474" s="46" t="s">
        <v>12015</v>
      </c>
      <c r="Q474" s="43" t="s">
        <v>12016</v>
      </c>
      <c r="R474" s="111">
        <v>117</v>
      </c>
      <c r="S474" s="47">
        <v>8122550.0899999999</v>
      </c>
      <c r="T474" s="47">
        <v>1433391.23</v>
      </c>
      <c r="U474" s="47">
        <v>127501.6</v>
      </c>
      <c r="V474" s="47">
        <v>0</v>
      </c>
      <c r="W474" s="47">
        <v>0</v>
      </c>
      <c r="X474" s="47">
        <v>9683442.9199999999</v>
      </c>
      <c r="Y474" s="48" t="s">
        <v>45</v>
      </c>
      <c r="Z474" s="43"/>
      <c r="AA474" s="49">
        <v>968344.28</v>
      </c>
      <c r="AB474" s="50">
        <v>0</v>
      </c>
    </row>
    <row r="475" spans="1:28" ht="16.5" x14ac:dyDescent="0.25">
      <c r="A475" s="41">
        <v>140551</v>
      </c>
      <c r="B475" s="42" t="s">
        <v>320</v>
      </c>
      <c r="C475" s="43">
        <v>241</v>
      </c>
      <c r="D475" s="43" t="s">
        <v>878</v>
      </c>
      <c r="E475" s="43" t="s">
        <v>11934</v>
      </c>
      <c r="F475" s="44">
        <v>829</v>
      </c>
      <c r="G475" s="41">
        <v>140551</v>
      </c>
      <c r="H475" s="43" t="s">
        <v>12017</v>
      </c>
      <c r="I475" s="43" t="s">
        <v>12343</v>
      </c>
      <c r="J475" s="17" t="s">
        <v>12018</v>
      </c>
      <c r="K475" s="51">
        <v>44561</v>
      </c>
      <c r="L475" s="51">
        <v>45290</v>
      </c>
      <c r="M475" s="45">
        <f t="shared" si="9"/>
        <v>0.83880807240819677</v>
      </c>
      <c r="N475" s="46" t="s">
        <v>56</v>
      </c>
      <c r="O475" s="16" t="s">
        <v>799</v>
      </c>
      <c r="P475" s="46" t="s">
        <v>800</v>
      </c>
      <c r="Q475" s="43" t="s">
        <v>12016</v>
      </c>
      <c r="R475" s="111">
        <v>117</v>
      </c>
      <c r="S475" s="47">
        <v>8122550.0899999999</v>
      </c>
      <c r="T475" s="47">
        <v>1433391.23</v>
      </c>
      <c r="U475" s="47">
        <v>127501.6</v>
      </c>
      <c r="V475" s="47">
        <v>0</v>
      </c>
      <c r="W475" s="47">
        <v>0</v>
      </c>
      <c r="X475" s="47">
        <v>9683442.9199999999</v>
      </c>
      <c r="Y475" s="48" t="s">
        <v>45</v>
      </c>
      <c r="Z475" s="43"/>
      <c r="AA475" s="49">
        <v>968344.28</v>
      </c>
      <c r="AB475" s="50">
        <v>0</v>
      </c>
    </row>
    <row r="476" spans="1:28" ht="16.5" x14ac:dyDescent="0.25">
      <c r="A476" s="41">
        <v>141010</v>
      </c>
      <c r="B476" s="42" t="s">
        <v>320</v>
      </c>
      <c r="C476" s="43">
        <v>242</v>
      </c>
      <c r="D476" s="43" t="s">
        <v>878</v>
      </c>
      <c r="E476" s="43" t="s">
        <v>11934</v>
      </c>
      <c r="F476" s="44">
        <v>829</v>
      </c>
      <c r="G476" s="41">
        <v>141010</v>
      </c>
      <c r="H476" s="43" t="s">
        <v>12019</v>
      </c>
      <c r="I476" s="43" t="s">
        <v>12344</v>
      </c>
      <c r="J476" s="17" t="s">
        <v>12020</v>
      </c>
      <c r="K476" s="51">
        <v>44561</v>
      </c>
      <c r="L476" s="51">
        <v>45290</v>
      </c>
      <c r="M476" s="45">
        <f t="shared" si="9"/>
        <v>0.83512578820528416</v>
      </c>
      <c r="N476" s="46" t="s">
        <v>669</v>
      </c>
      <c r="O476" s="16" t="s">
        <v>12021</v>
      </c>
      <c r="P476" s="46" t="s">
        <v>12022</v>
      </c>
      <c r="Q476" s="43" t="s">
        <v>537</v>
      </c>
      <c r="R476" s="111">
        <v>117</v>
      </c>
      <c r="S476" s="47">
        <v>8089633.5</v>
      </c>
      <c r="T476" s="47">
        <v>1427582.35</v>
      </c>
      <c r="U476" s="47">
        <v>169508.73</v>
      </c>
      <c r="V476" s="47">
        <v>0</v>
      </c>
      <c r="W476" s="47">
        <v>0</v>
      </c>
      <c r="X476" s="47">
        <v>9686724.5800000001</v>
      </c>
      <c r="Y476" s="48" t="s">
        <v>45</v>
      </c>
      <c r="Z476" s="43"/>
      <c r="AA476" s="49">
        <v>968600</v>
      </c>
      <c r="AB476" s="50">
        <v>0</v>
      </c>
    </row>
    <row r="477" spans="1:28" ht="16.5" x14ac:dyDescent="0.25">
      <c r="A477" s="41">
        <v>141031</v>
      </c>
      <c r="B477" s="42" t="s">
        <v>320</v>
      </c>
      <c r="C477" s="43">
        <v>243</v>
      </c>
      <c r="D477" s="43" t="s">
        <v>878</v>
      </c>
      <c r="E477" s="43" t="s">
        <v>11934</v>
      </c>
      <c r="F477" s="44">
        <v>829</v>
      </c>
      <c r="G477" s="41">
        <v>141031</v>
      </c>
      <c r="H477" s="43" t="s">
        <v>12023</v>
      </c>
      <c r="I477" s="43" t="s">
        <v>12345</v>
      </c>
      <c r="J477" s="17" t="s">
        <v>12024</v>
      </c>
      <c r="K477" s="51">
        <v>44561</v>
      </c>
      <c r="L477" s="51">
        <v>45290</v>
      </c>
      <c r="M477" s="45">
        <f t="shared" si="9"/>
        <v>0.83555683201846043</v>
      </c>
      <c r="N477" s="46" t="s">
        <v>1728</v>
      </c>
      <c r="O477" s="16" t="s">
        <v>12025</v>
      </c>
      <c r="P477" s="46" t="s">
        <v>12026</v>
      </c>
      <c r="Q477" s="43" t="s">
        <v>12027</v>
      </c>
      <c r="R477" s="111">
        <v>117</v>
      </c>
      <c r="S477" s="47">
        <v>8092070.5099999998</v>
      </c>
      <c r="T477" s="47">
        <v>1428012.35</v>
      </c>
      <c r="U477" s="47">
        <v>164561.20000000001</v>
      </c>
      <c r="V477" s="47">
        <v>0</v>
      </c>
      <c r="W477" s="47">
        <v>0</v>
      </c>
      <c r="X477" s="47">
        <v>9684644.0599999987</v>
      </c>
      <c r="Y477" s="48" t="s">
        <v>45</v>
      </c>
      <c r="Z477" s="43" t="s">
        <v>12567</v>
      </c>
      <c r="AA477" s="49">
        <v>561004.35</v>
      </c>
      <c r="AB477" s="50">
        <v>0</v>
      </c>
    </row>
    <row r="478" spans="1:28" ht="16.5" x14ac:dyDescent="0.25">
      <c r="A478" s="41">
        <v>141745</v>
      </c>
      <c r="B478" s="42" t="s">
        <v>320</v>
      </c>
      <c r="C478" s="43">
        <v>244</v>
      </c>
      <c r="D478" s="43" t="s">
        <v>878</v>
      </c>
      <c r="E478" s="43" t="s">
        <v>11934</v>
      </c>
      <c r="F478" s="44">
        <v>829</v>
      </c>
      <c r="G478" s="41">
        <v>141745</v>
      </c>
      <c r="H478" s="43" t="s">
        <v>12028</v>
      </c>
      <c r="I478" s="43" t="s">
        <v>10234</v>
      </c>
      <c r="J478" s="17" t="s">
        <v>12029</v>
      </c>
      <c r="K478" s="51">
        <v>44561</v>
      </c>
      <c r="L478" s="51">
        <v>45290</v>
      </c>
      <c r="M478" s="45">
        <f t="shared" si="9"/>
        <v>0.84157050828387292</v>
      </c>
      <c r="N478" s="46" t="s">
        <v>56</v>
      </c>
      <c r="O478" s="16" t="s">
        <v>1002</v>
      </c>
      <c r="P478" s="46" t="s">
        <v>1003</v>
      </c>
      <c r="Q478" s="43" t="s">
        <v>778</v>
      </c>
      <c r="R478" s="111">
        <v>117</v>
      </c>
      <c r="S478" s="47">
        <v>8117162.54</v>
      </c>
      <c r="T478" s="47">
        <v>1432440.39</v>
      </c>
      <c r="U478" s="47">
        <v>95652.53</v>
      </c>
      <c r="V478" s="47">
        <v>0</v>
      </c>
      <c r="W478" s="47">
        <v>0</v>
      </c>
      <c r="X478" s="47">
        <v>9645255.459999999</v>
      </c>
      <c r="Y478" s="48" t="s">
        <v>45</v>
      </c>
      <c r="Z478" s="43"/>
      <c r="AA478" s="49">
        <v>964525.55</v>
      </c>
      <c r="AB478" s="50">
        <v>0</v>
      </c>
    </row>
    <row r="479" spans="1:28" ht="16.5" x14ac:dyDescent="0.25">
      <c r="A479" s="41">
        <v>140840</v>
      </c>
      <c r="B479" s="42" t="s">
        <v>320</v>
      </c>
      <c r="C479" s="43">
        <v>245</v>
      </c>
      <c r="D479" s="43" t="s">
        <v>878</v>
      </c>
      <c r="E479" s="43" t="s">
        <v>11934</v>
      </c>
      <c r="F479" s="44">
        <v>829</v>
      </c>
      <c r="G479" s="41">
        <v>140840</v>
      </c>
      <c r="H479" s="43" t="s">
        <v>12379</v>
      </c>
      <c r="I479" s="43" t="s">
        <v>12346</v>
      </c>
      <c r="J479" s="17" t="s">
        <v>12030</v>
      </c>
      <c r="K479" s="51">
        <v>44561</v>
      </c>
      <c r="L479" s="51">
        <v>45290</v>
      </c>
      <c r="M479" s="45">
        <f t="shared" si="9"/>
        <v>0.85000000342595283</v>
      </c>
      <c r="N479" s="46" t="s">
        <v>669</v>
      </c>
      <c r="O479" s="16" t="s">
        <v>12021</v>
      </c>
      <c r="P479" s="46" t="s">
        <v>12022</v>
      </c>
      <c r="Q479" s="43" t="s">
        <v>12031</v>
      </c>
      <c r="R479" s="111">
        <v>117</v>
      </c>
      <c r="S479" s="47">
        <v>8063450.0199999996</v>
      </c>
      <c r="T479" s="47">
        <v>1363039.31</v>
      </c>
      <c r="U479" s="47">
        <v>59922.42</v>
      </c>
      <c r="V479" s="47">
        <v>0</v>
      </c>
      <c r="W479" s="47">
        <v>0</v>
      </c>
      <c r="X479" s="47">
        <v>9486411.75</v>
      </c>
      <c r="Y479" s="48" t="s">
        <v>45</v>
      </c>
      <c r="Z479" s="43"/>
      <c r="AA479" s="49">
        <v>948641.16</v>
      </c>
      <c r="AB479" s="50">
        <v>0</v>
      </c>
    </row>
    <row r="480" spans="1:28" ht="16.5" x14ac:dyDescent="0.25">
      <c r="A480" s="41">
        <v>140412</v>
      </c>
      <c r="B480" s="42" t="s">
        <v>320</v>
      </c>
      <c r="C480" s="43">
        <v>246</v>
      </c>
      <c r="D480" s="43" t="s">
        <v>878</v>
      </c>
      <c r="E480" s="43" t="s">
        <v>11934</v>
      </c>
      <c r="F480" s="44">
        <v>829</v>
      </c>
      <c r="G480" s="41">
        <v>140412</v>
      </c>
      <c r="H480" s="43" t="s">
        <v>12032</v>
      </c>
      <c r="I480" s="43" t="s">
        <v>12347</v>
      </c>
      <c r="J480" s="17" t="s">
        <v>12033</v>
      </c>
      <c r="K480" s="51">
        <v>44561</v>
      </c>
      <c r="L480" s="51">
        <v>45290</v>
      </c>
      <c r="M480" s="45">
        <f t="shared" si="9"/>
        <v>0.85000001817096316</v>
      </c>
      <c r="N480" s="46" t="s">
        <v>56</v>
      </c>
      <c r="O480" s="16" t="s">
        <v>728</v>
      </c>
      <c r="P480" s="46" t="s">
        <v>729</v>
      </c>
      <c r="Q480" s="43" t="s">
        <v>12034</v>
      </c>
      <c r="R480" s="111">
        <v>117</v>
      </c>
      <c r="S480" s="47">
        <v>8232915.4199999999</v>
      </c>
      <c r="T480" s="47">
        <v>1398565.98</v>
      </c>
      <c r="U480" s="47">
        <v>54301.24</v>
      </c>
      <c r="V480" s="47">
        <v>0</v>
      </c>
      <c r="W480" s="47">
        <v>0</v>
      </c>
      <c r="X480" s="47">
        <v>9685782.6400000006</v>
      </c>
      <c r="Y480" s="48" t="s">
        <v>45</v>
      </c>
      <c r="Z480" s="43" t="s">
        <v>12568</v>
      </c>
      <c r="AA480" s="49">
        <v>968578.25</v>
      </c>
      <c r="AB480" s="50">
        <v>0</v>
      </c>
    </row>
    <row r="481" spans="1:28" ht="17.25" thickBot="1" x14ac:dyDescent="0.3">
      <c r="A481" s="41">
        <v>140402</v>
      </c>
      <c r="B481" s="42" t="s">
        <v>320</v>
      </c>
      <c r="C481" s="43">
        <v>247</v>
      </c>
      <c r="D481" s="43" t="s">
        <v>878</v>
      </c>
      <c r="E481" s="43" t="s">
        <v>11934</v>
      </c>
      <c r="F481" s="44">
        <v>829</v>
      </c>
      <c r="G481" s="41">
        <v>140402</v>
      </c>
      <c r="H481" s="43" t="s">
        <v>12035</v>
      </c>
      <c r="I481" s="43" t="s">
        <v>12348</v>
      </c>
      <c r="J481" s="17" t="s">
        <v>12036</v>
      </c>
      <c r="K481" s="9">
        <v>44561</v>
      </c>
      <c r="L481" s="9">
        <v>45290</v>
      </c>
      <c r="M481" s="45">
        <f t="shared" si="9"/>
        <v>0.84811748479553828</v>
      </c>
      <c r="N481" s="46" t="s">
        <v>905</v>
      </c>
      <c r="O481" s="16" t="s">
        <v>12037</v>
      </c>
      <c r="P481" s="46" t="s">
        <v>12038</v>
      </c>
      <c r="Q481" s="43" t="s">
        <v>12039</v>
      </c>
      <c r="R481" s="111">
        <v>117</v>
      </c>
      <c r="S481" s="47">
        <v>8209861.4199999999</v>
      </c>
      <c r="T481" s="47">
        <v>1427878.96</v>
      </c>
      <c r="U481" s="47">
        <v>42358.86</v>
      </c>
      <c r="V481" s="47">
        <v>0</v>
      </c>
      <c r="W481" s="47">
        <v>0</v>
      </c>
      <c r="X481" s="47">
        <v>9680099.2399999984</v>
      </c>
      <c r="Y481" s="48" t="s">
        <v>45</v>
      </c>
      <c r="Z481" s="43" t="s">
        <v>12569</v>
      </c>
      <c r="AA481" s="49">
        <v>968009.92</v>
      </c>
      <c r="AB481" s="50">
        <v>0</v>
      </c>
    </row>
    <row r="482" spans="1:28" s="66" customFormat="1" ht="60.75" customHeight="1" thickTop="1" thickBot="1" x14ac:dyDescent="0.3">
      <c r="A482" s="180" t="s">
        <v>11986</v>
      </c>
      <c r="B482" s="86" t="s">
        <v>1029</v>
      </c>
      <c r="C482" s="87">
        <f>COUNT(C235:C481)</f>
        <v>247</v>
      </c>
      <c r="D482" s="88"/>
      <c r="E482" s="88"/>
      <c r="F482" s="88"/>
      <c r="G482" s="180" t="s">
        <v>11986</v>
      </c>
      <c r="H482" s="88"/>
      <c r="I482" s="89"/>
      <c r="J482" s="89"/>
      <c r="K482" s="89"/>
      <c r="L482" s="90"/>
      <c r="M482" s="90"/>
      <c r="N482" s="91"/>
      <c r="O482" s="91"/>
      <c r="P482" s="92"/>
      <c r="Q482" s="93"/>
      <c r="R482" s="95"/>
      <c r="S482" s="95">
        <f>SUM(S235:S481)</f>
        <v>1563780592.8899999</v>
      </c>
      <c r="T482" s="95">
        <f t="shared" ref="T482:X482" si="10">SUM(T235:T481)</f>
        <v>237610665.42999989</v>
      </c>
      <c r="U482" s="95">
        <f t="shared" si="10"/>
        <v>29987922.490000006</v>
      </c>
      <c r="V482" s="95">
        <f t="shared" si="10"/>
        <v>0</v>
      </c>
      <c r="W482" s="95">
        <f t="shared" si="10"/>
        <v>864093.23</v>
      </c>
      <c r="X482" s="95">
        <f t="shared" si="10"/>
        <v>1832243274.0400014</v>
      </c>
      <c r="Y482" s="94"/>
      <c r="Z482" s="95"/>
      <c r="AA482" s="95">
        <f>SUM(AA235:AA481)</f>
        <v>752769705.5600003</v>
      </c>
      <c r="AB482" s="96">
        <f>SUM(AB235:AB481)</f>
        <v>114293427.37300004</v>
      </c>
    </row>
    <row r="483" spans="1:28" ht="17.25" thickTop="1" x14ac:dyDescent="0.25">
      <c r="A483" s="41">
        <v>101871</v>
      </c>
      <c r="B483" s="42" t="s">
        <v>1030</v>
      </c>
      <c r="C483" s="43">
        <v>1</v>
      </c>
      <c r="D483" s="43" t="s">
        <v>321</v>
      </c>
      <c r="E483" s="43" t="s">
        <v>11922</v>
      </c>
      <c r="F483" s="44">
        <v>18</v>
      </c>
      <c r="G483" s="41">
        <v>101871</v>
      </c>
      <c r="H483" s="43" t="s">
        <v>8611</v>
      </c>
      <c r="I483" s="43" t="s">
        <v>10306</v>
      </c>
      <c r="J483" s="43" t="s">
        <v>1031</v>
      </c>
      <c r="K483" s="51">
        <v>42968</v>
      </c>
      <c r="L483" s="51">
        <v>44458</v>
      </c>
      <c r="M483" s="45">
        <f t="shared" ref="M483:M546" si="11">S483/(S483+T483+U483)</f>
        <v>0.8500000001252398</v>
      </c>
      <c r="N483" s="46" t="s">
        <v>1032</v>
      </c>
      <c r="O483" s="16" t="s">
        <v>1033</v>
      </c>
      <c r="P483" s="16" t="s">
        <v>1034</v>
      </c>
      <c r="Q483" s="43" t="s">
        <v>1035</v>
      </c>
      <c r="R483" s="111">
        <v>110</v>
      </c>
      <c r="S483" s="47">
        <v>10180470.24</v>
      </c>
      <c r="T483" s="47">
        <v>1637545.1</v>
      </c>
      <c r="U483" s="47">
        <v>159008.47</v>
      </c>
      <c r="V483" s="47">
        <v>0</v>
      </c>
      <c r="W483" s="47">
        <v>0</v>
      </c>
      <c r="X483" s="47">
        <v>11977023.810000001</v>
      </c>
      <c r="Y483" s="48" t="s">
        <v>35</v>
      </c>
      <c r="Z483" s="43" t="s">
        <v>1036</v>
      </c>
      <c r="AA483" s="49">
        <v>6148437.3300000001</v>
      </c>
      <c r="AB483" s="50">
        <v>902065.28</v>
      </c>
    </row>
    <row r="484" spans="1:28" ht="16.5" x14ac:dyDescent="0.25">
      <c r="A484" s="41">
        <v>101949</v>
      </c>
      <c r="B484" s="42" t="s">
        <v>1030</v>
      </c>
      <c r="C484" s="43">
        <v>2</v>
      </c>
      <c r="D484" s="43" t="s">
        <v>321</v>
      </c>
      <c r="E484" s="43" t="s">
        <v>11922</v>
      </c>
      <c r="F484" s="44">
        <v>18</v>
      </c>
      <c r="G484" s="41">
        <v>101949</v>
      </c>
      <c r="H484" s="43" t="s">
        <v>1037</v>
      </c>
      <c r="I484" s="43" t="s">
        <v>10307</v>
      </c>
      <c r="J484" s="43" t="s">
        <v>1038</v>
      </c>
      <c r="K484" s="51">
        <v>42968</v>
      </c>
      <c r="L484" s="51">
        <v>44567</v>
      </c>
      <c r="M484" s="45">
        <f t="shared" si="11"/>
        <v>0.84999999959145667</v>
      </c>
      <c r="N484" s="46" t="s">
        <v>1032</v>
      </c>
      <c r="O484" s="16" t="s">
        <v>1033</v>
      </c>
      <c r="P484" s="16" t="s">
        <v>1039</v>
      </c>
      <c r="Q484" s="43" t="s">
        <v>1040</v>
      </c>
      <c r="R484" s="111">
        <v>110</v>
      </c>
      <c r="S484" s="47">
        <v>13523659.529999999</v>
      </c>
      <c r="T484" s="47">
        <v>2193374.66</v>
      </c>
      <c r="U484" s="47">
        <v>193153.5</v>
      </c>
      <c r="V484" s="47">
        <v>0</v>
      </c>
      <c r="W484" s="47">
        <v>0</v>
      </c>
      <c r="X484" s="47">
        <v>15910187.689999999</v>
      </c>
      <c r="Y484" s="48" t="s">
        <v>35</v>
      </c>
      <c r="Z484" s="43" t="s">
        <v>7411</v>
      </c>
      <c r="AA484" s="49">
        <v>5944477.4299999997</v>
      </c>
      <c r="AB484" s="50">
        <v>896555.44</v>
      </c>
    </row>
    <row r="485" spans="1:28" ht="16.5" x14ac:dyDescent="0.25">
      <c r="A485" s="41">
        <v>102470</v>
      </c>
      <c r="B485" s="42" t="s">
        <v>1030</v>
      </c>
      <c r="C485" s="43">
        <v>3</v>
      </c>
      <c r="D485" s="43" t="s">
        <v>321</v>
      </c>
      <c r="E485" s="43" t="s">
        <v>11922</v>
      </c>
      <c r="F485" s="44">
        <v>18</v>
      </c>
      <c r="G485" s="41">
        <v>102470</v>
      </c>
      <c r="H485" s="43" t="s">
        <v>1041</v>
      </c>
      <c r="I485" s="43" t="s">
        <v>10308</v>
      </c>
      <c r="J485" s="43" t="s">
        <v>1042</v>
      </c>
      <c r="K485" s="51">
        <v>42968</v>
      </c>
      <c r="L485" s="51">
        <v>44668</v>
      </c>
      <c r="M485" s="45">
        <f t="shared" si="11"/>
        <v>0.84560932231511676</v>
      </c>
      <c r="N485" s="46" t="s">
        <v>1032</v>
      </c>
      <c r="O485" s="16" t="s">
        <v>1033</v>
      </c>
      <c r="P485" s="16" t="s">
        <v>1043</v>
      </c>
      <c r="Q485" s="43" t="s">
        <v>1044</v>
      </c>
      <c r="R485" s="111">
        <v>110</v>
      </c>
      <c r="S485" s="47">
        <v>13659153.5</v>
      </c>
      <c r="T485" s="47">
        <v>2218253.6349999998</v>
      </c>
      <c r="U485" s="47">
        <v>275623.75</v>
      </c>
      <c r="V485" s="47">
        <v>0</v>
      </c>
      <c r="W485" s="47">
        <v>0</v>
      </c>
      <c r="X485" s="47">
        <v>16153030.889999999</v>
      </c>
      <c r="Y485" s="48" t="s">
        <v>45</v>
      </c>
      <c r="Z485" s="43" t="s">
        <v>1045</v>
      </c>
      <c r="AA485" s="49">
        <v>5668347.1999999993</v>
      </c>
      <c r="AB485" s="50">
        <v>1243028.5300000003</v>
      </c>
    </row>
    <row r="486" spans="1:28" ht="16.5" x14ac:dyDescent="0.25">
      <c r="A486" s="41">
        <v>102789</v>
      </c>
      <c r="B486" s="42" t="s">
        <v>1030</v>
      </c>
      <c r="C486" s="43">
        <v>4</v>
      </c>
      <c r="D486" s="43" t="s">
        <v>321</v>
      </c>
      <c r="E486" s="43" t="s">
        <v>11922</v>
      </c>
      <c r="F486" s="44">
        <v>18</v>
      </c>
      <c r="G486" s="41">
        <v>102789</v>
      </c>
      <c r="H486" s="43" t="s">
        <v>8612</v>
      </c>
      <c r="I486" s="43" t="s">
        <v>10309</v>
      </c>
      <c r="J486" s="43" t="s">
        <v>1046</v>
      </c>
      <c r="K486" s="51">
        <v>42965</v>
      </c>
      <c r="L486" s="51">
        <v>44121</v>
      </c>
      <c r="M486" s="45">
        <f t="shared" si="11"/>
        <v>0.84025874132914469</v>
      </c>
      <c r="N486" s="46" t="s">
        <v>1032</v>
      </c>
      <c r="O486" s="16" t="s">
        <v>1047</v>
      </c>
      <c r="P486" s="16" t="s">
        <v>1048</v>
      </c>
      <c r="Q486" s="43" t="s">
        <v>1049</v>
      </c>
      <c r="R486" s="111">
        <v>110</v>
      </c>
      <c r="S486" s="47">
        <v>16932538.02</v>
      </c>
      <c r="T486" s="47">
        <v>2820222.04</v>
      </c>
      <c r="U486" s="47">
        <v>398816.1</v>
      </c>
      <c r="V486" s="47">
        <v>0</v>
      </c>
      <c r="W486" s="47">
        <v>0</v>
      </c>
      <c r="X486" s="47">
        <v>20151576.16</v>
      </c>
      <c r="Y486" s="48" t="s">
        <v>35</v>
      </c>
      <c r="Z486" s="43" t="s">
        <v>1050</v>
      </c>
      <c r="AA486" s="49">
        <v>13144950.649999995</v>
      </c>
      <c r="AB486" s="50">
        <v>1885795.13</v>
      </c>
    </row>
    <row r="487" spans="1:28" ht="16.5" x14ac:dyDescent="0.25">
      <c r="A487" s="41">
        <v>101914</v>
      </c>
      <c r="B487" s="42" t="s">
        <v>1030</v>
      </c>
      <c r="C487" s="43">
        <v>5</v>
      </c>
      <c r="D487" s="43" t="s">
        <v>321</v>
      </c>
      <c r="E487" s="43" t="s">
        <v>11922</v>
      </c>
      <c r="F487" s="44">
        <v>18</v>
      </c>
      <c r="G487" s="41">
        <v>101914</v>
      </c>
      <c r="H487" s="43" t="s">
        <v>8613</v>
      </c>
      <c r="I487" s="43" t="s">
        <v>10310</v>
      </c>
      <c r="J487" s="43" t="s">
        <v>1051</v>
      </c>
      <c r="K487" s="51">
        <v>42982</v>
      </c>
      <c r="L487" s="51">
        <v>44454</v>
      </c>
      <c r="M487" s="45">
        <f t="shared" si="11"/>
        <v>0.84719904095697407</v>
      </c>
      <c r="N487" s="46" t="s">
        <v>1032</v>
      </c>
      <c r="O487" s="16" t="s">
        <v>1033</v>
      </c>
      <c r="P487" s="16" t="s">
        <v>1052</v>
      </c>
      <c r="Q487" s="43" t="s">
        <v>1053</v>
      </c>
      <c r="R487" s="111">
        <v>110</v>
      </c>
      <c r="S487" s="47">
        <v>17951029.57</v>
      </c>
      <c r="T487" s="47">
        <v>2718964.99</v>
      </c>
      <c r="U487" s="47">
        <v>518685.67</v>
      </c>
      <c r="V487" s="47">
        <v>0</v>
      </c>
      <c r="W487" s="47">
        <v>0</v>
      </c>
      <c r="X487" s="47">
        <v>21188680.230000004</v>
      </c>
      <c r="Y487" s="48" t="s">
        <v>35</v>
      </c>
      <c r="Z487" s="43" t="s">
        <v>1054</v>
      </c>
      <c r="AA487" s="49">
        <v>10782618.630000005</v>
      </c>
      <c r="AB487" s="50">
        <v>1562046.6300000001</v>
      </c>
    </row>
    <row r="488" spans="1:28" ht="16.5" x14ac:dyDescent="0.25">
      <c r="A488" s="41">
        <v>101510</v>
      </c>
      <c r="B488" s="42" t="s">
        <v>1030</v>
      </c>
      <c r="C488" s="43">
        <v>6</v>
      </c>
      <c r="D488" s="43" t="s">
        <v>321</v>
      </c>
      <c r="E488" s="43" t="s">
        <v>11923</v>
      </c>
      <c r="F488" s="44">
        <v>20</v>
      </c>
      <c r="G488" s="41">
        <v>101510</v>
      </c>
      <c r="H488" s="43" t="s">
        <v>1055</v>
      </c>
      <c r="I488" s="43" t="s">
        <v>10311</v>
      </c>
      <c r="J488" s="43" t="s">
        <v>1056</v>
      </c>
      <c r="K488" s="51">
        <v>42968</v>
      </c>
      <c r="L488" s="51">
        <v>44790</v>
      </c>
      <c r="M488" s="45">
        <f t="shared" si="11"/>
        <v>0.84673542341033425</v>
      </c>
      <c r="N488" s="46" t="s">
        <v>1032</v>
      </c>
      <c r="O488" s="16" t="s">
        <v>1033</v>
      </c>
      <c r="P488" s="16" t="s">
        <v>1057</v>
      </c>
      <c r="Q488" s="43" t="s">
        <v>1044</v>
      </c>
      <c r="R488" s="111">
        <v>110</v>
      </c>
      <c r="S488" s="47">
        <v>14731558.4</v>
      </c>
      <c r="T488" s="47">
        <v>2390555.4300000002</v>
      </c>
      <c r="U488" s="47">
        <v>275951.71999999997</v>
      </c>
      <c r="V488" s="47">
        <v>0</v>
      </c>
      <c r="W488" s="47">
        <v>0</v>
      </c>
      <c r="X488" s="47">
        <v>17398065.550000001</v>
      </c>
      <c r="Y488" s="48" t="s">
        <v>45</v>
      </c>
      <c r="Z488" s="43" t="s">
        <v>9282</v>
      </c>
      <c r="AA488" s="49">
        <v>4584818.5999999996</v>
      </c>
      <c r="AB488" s="50">
        <v>666037.67999999993</v>
      </c>
    </row>
    <row r="489" spans="1:28" ht="16.5" x14ac:dyDescent="0.25">
      <c r="A489" s="41">
        <v>101868</v>
      </c>
      <c r="B489" s="42" t="s">
        <v>1030</v>
      </c>
      <c r="C489" s="43">
        <v>7</v>
      </c>
      <c r="D489" s="43" t="s">
        <v>321</v>
      </c>
      <c r="E489" s="43" t="s">
        <v>11923</v>
      </c>
      <c r="F489" s="44">
        <v>20</v>
      </c>
      <c r="G489" s="41">
        <v>101868</v>
      </c>
      <c r="H489" s="43" t="s">
        <v>1058</v>
      </c>
      <c r="I489" s="43" t="s">
        <v>10312</v>
      </c>
      <c r="J489" s="43" t="s">
        <v>1059</v>
      </c>
      <c r="K489" s="51">
        <v>42965</v>
      </c>
      <c r="L489" s="51">
        <v>44182</v>
      </c>
      <c r="M489" s="45">
        <f t="shared" si="11"/>
        <v>0.85000000018950961</v>
      </c>
      <c r="N489" s="46" t="s">
        <v>1032</v>
      </c>
      <c r="O489" s="16" t="s">
        <v>1033</v>
      </c>
      <c r="P489" s="16" t="s">
        <v>1060</v>
      </c>
      <c r="Q489" s="43" t="s">
        <v>1061</v>
      </c>
      <c r="R489" s="111">
        <v>110</v>
      </c>
      <c r="S489" s="47">
        <v>11213154.23</v>
      </c>
      <c r="T489" s="47">
        <v>1877333.15</v>
      </c>
      <c r="U489" s="47">
        <v>101458.77</v>
      </c>
      <c r="V489" s="47">
        <v>0</v>
      </c>
      <c r="W489" s="47">
        <v>0</v>
      </c>
      <c r="X489" s="47">
        <v>13191946.15</v>
      </c>
      <c r="Y489" s="48" t="s">
        <v>35</v>
      </c>
      <c r="Z489" s="43" t="s">
        <v>1062</v>
      </c>
      <c r="AA489" s="49">
        <v>8983865.1200000029</v>
      </c>
      <c r="AB489" s="50">
        <v>1521072.3299999996</v>
      </c>
    </row>
    <row r="490" spans="1:28" ht="16.5" x14ac:dyDescent="0.25">
      <c r="A490" s="41">
        <v>101901</v>
      </c>
      <c r="B490" s="42" t="s">
        <v>1030</v>
      </c>
      <c r="C490" s="43">
        <v>8</v>
      </c>
      <c r="D490" s="43" t="s">
        <v>321</v>
      </c>
      <c r="E490" s="43" t="s">
        <v>11923</v>
      </c>
      <c r="F490" s="44">
        <v>20</v>
      </c>
      <c r="G490" s="41">
        <v>101901</v>
      </c>
      <c r="H490" s="43" t="s">
        <v>8614</v>
      </c>
      <c r="I490" s="43" t="s">
        <v>10313</v>
      </c>
      <c r="J490" s="43" t="s">
        <v>1063</v>
      </c>
      <c r="K490" s="51">
        <v>42957</v>
      </c>
      <c r="L490" s="51">
        <v>44219</v>
      </c>
      <c r="M490" s="45">
        <f t="shared" si="11"/>
        <v>0.83730348650989816</v>
      </c>
      <c r="N490" s="46" t="s">
        <v>1032</v>
      </c>
      <c r="O490" s="16" t="s">
        <v>1064</v>
      </c>
      <c r="P490" s="16" t="s">
        <v>1065</v>
      </c>
      <c r="Q490" s="43" t="s">
        <v>1066</v>
      </c>
      <c r="R490" s="111">
        <v>110</v>
      </c>
      <c r="S490" s="47">
        <v>17186239.879999999</v>
      </c>
      <c r="T490" s="47">
        <v>2954579.76</v>
      </c>
      <c r="U490" s="47">
        <v>384880.01</v>
      </c>
      <c r="V490" s="47">
        <v>0</v>
      </c>
      <c r="W490" s="47">
        <v>0</v>
      </c>
      <c r="X490" s="47">
        <v>20525699.650000002</v>
      </c>
      <c r="Y490" s="48" t="s">
        <v>35</v>
      </c>
      <c r="Z490" s="43" t="s">
        <v>1067</v>
      </c>
      <c r="AA490" s="49">
        <v>15078751.43</v>
      </c>
      <c r="AB490" s="50">
        <v>2584958.5200000005</v>
      </c>
    </row>
    <row r="491" spans="1:28" ht="16.5" x14ac:dyDescent="0.25">
      <c r="A491" s="41">
        <v>101947</v>
      </c>
      <c r="B491" s="42" t="s">
        <v>1030</v>
      </c>
      <c r="C491" s="43">
        <v>9</v>
      </c>
      <c r="D491" s="43" t="s">
        <v>321</v>
      </c>
      <c r="E491" s="43" t="s">
        <v>11923</v>
      </c>
      <c r="F491" s="44">
        <v>20</v>
      </c>
      <c r="G491" s="41">
        <v>101947</v>
      </c>
      <c r="H491" s="43" t="s">
        <v>8615</v>
      </c>
      <c r="I491" s="43" t="s">
        <v>10314</v>
      </c>
      <c r="J491" s="43" t="s">
        <v>1068</v>
      </c>
      <c r="K491" s="51">
        <v>42968</v>
      </c>
      <c r="L491" s="51">
        <v>44155</v>
      </c>
      <c r="M491" s="45">
        <f t="shared" si="11"/>
        <v>0.84999999921687008</v>
      </c>
      <c r="N491" s="46" t="s">
        <v>1032</v>
      </c>
      <c r="O491" s="16" t="s">
        <v>1033</v>
      </c>
      <c r="P491" s="16" t="s">
        <v>1069</v>
      </c>
      <c r="Q491" s="43" t="s">
        <v>1040</v>
      </c>
      <c r="R491" s="111">
        <v>110</v>
      </c>
      <c r="S491" s="47">
        <v>14652741.91</v>
      </c>
      <c r="T491" s="47">
        <v>2360068.11</v>
      </c>
      <c r="U491" s="47">
        <v>225709.89</v>
      </c>
      <c r="V491" s="47">
        <v>0</v>
      </c>
      <c r="W491" s="47">
        <v>0</v>
      </c>
      <c r="X491" s="47">
        <v>17238519.91</v>
      </c>
      <c r="Y491" s="48" t="s">
        <v>35</v>
      </c>
      <c r="Z491" s="43" t="s">
        <v>1070</v>
      </c>
      <c r="AA491" s="49">
        <v>9383449.2599999998</v>
      </c>
      <c r="AB491" s="50">
        <v>1512129.97</v>
      </c>
    </row>
    <row r="492" spans="1:28" ht="16.5" x14ac:dyDescent="0.25">
      <c r="A492" s="41">
        <v>101916</v>
      </c>
      <c r="B492" s="42" t="s">
        <v>1030</v>
      </c>
      <c r="C492" s="43">
        <v>10</v>
      </c>
      <c r="D492" s="43" t="s">
        <v>321</v>
      </c>
      <c r="E492" s="43" t="s">
        <v>11923</v>
      </c>
      <c r="F492" s="44">
        <v>20</v>
      </c>
      <c r="G492" s="41">
        <v>101916</v>
      </c>
      <c r="H492" s="43" t="s">
        <v>1071</v>
      </c>
      <c r="I492" s="43" t="s">
        <v>10315</v>
      </c>
      <c r="J492" s="43" t="s">
        <v>1072</v>
      </c>
      <c r="K492" s="51">
        <v>42982</v>
      </c>
      <c r="L492" s="51">
        <v>44587</v>
      </c>
      <c r="M492" s="45">
        <f t="shared" si="11"/>
        <v>0.84724882449987804</v>
      </c>
      <c r="N492" s="46" t="s">
        <v>1032</v>
      </c>
      <c r="O492" s="16" t="s">
        <v>1033</v>
      </c>
      <c r="P492" s="16" t="s">
        <v>1073</v>
      </c>
      <c r="Q492" s="43" t="s">
        <v>1053</v>
      </c>
      <c r="R492" s="111">
        <v>110</v>
      </c>
      <c r="S492" s="47">
        <v>17602210.550000001</v>
      </c>
      <c r="T492" s="47">
        <v>2662302.88</v>
      </c>
      <c r="U492" s="47">
        <v>511213.89</v>
      </c>
      <c r="V492" s="47">
        <v>0</v>
      </c>
      <c r="W492" s="47">
        <v>0</v>
      </c>
      <c r="X492" s="47">
        <v>20775727.32</v>
      </c>
      <c r="Y492" s="48" t="s">
        <v>35</v>
      </c>
      <c r="Z492" s="43" t="s">
        <v>1074</v>
      </c>
      <c r="AA492" s="49">
        <v>9716097.0399999954</v>
      </c>
      <c r="AB492" s="50">
        <v>1388298.5499999998</v>
      </c>
    </row>
    <row r="493" spans="1:28" s="136" customFormat="1" ht="16.5" x14ac:dyDescent="0.3">
      <c r="A493" s="121">
        <v>106310</v>
      </c>
      <c r="B493" s="122" t="s">
        <v>1030</v>
      </c>
      <c r="C493" s="123">
        <v>11</v>
      </c>
      <c r="D493" s="123" t="s">
        <v>339</v>
      </c>
      <c r="E493" s="123" t="s">
        <v>11924</v>
      </c>
      <c r="F493" s="124">
        <v>85</v>
      </c>
      <c r="G493" s="121">
        <v>106310</v>
      </c>
      <c r="H493" s="123" t="s">
        <v>8616</v>
      </c>
      <c r="I493" s="123" t="s">
        <v>10316</v>
      </c>
      <c r="J493" s="123" t="s">
        <v>1075</v>
      </c>
      <c r="K493" s="126" t="s">
        <v>1076</v>
      </c>
      <c r="L493" s="126" t="s">
        <v>1077</v>
      </c>
      <c r="M493" s="127">
        <f t="shared" si="11"/>
        <v>0.95000001797437106</v>
      </c>
      <c r="N493" s="128" t="s">
        <v>1032</v>
      </c>
      <c r="O493" s="140" t="s">
        <v>1047</v>
      </c>
      <c r="P493" s="140" t="s">
        <v>1078</v>
      </c>
      <c r="Q493" s="123" t="s">
        <v>1079</v>
      </c>
      <c r="R493" s="129">
        <v>104</v>
      </c>
      <c r="S493" s="131">
        <v>211412.13</v>
      </c>
      <c r="T493" s="131">
        <v>11126.95</v>
      </c>
      <c r="U493" s="131">
        <v>0</v>
      </c>
      <c r="V493" s="131">
        <v>0</v>
      </c>
      <c r="W493" s="131">
        <v>0</v>
      </c>
      <c r="X493" s="131">
        <v>222539.08000000002</v>
      </c>
      <c r="Y493" s="132" t="s">
        <v>147</v>
      </c>
      <c r="Z493" s="123" t="s">
        <v>1080</v>
      </c>
      <c r="AA493" s="134">
        <v>0</v>
      </c>
      <c r="AB493" s="135">
        <v>0</v>
      </c>
    </row>
    <row r="494" spans="1:28" ht="16.5" x14ac:dyDescent="0.25">
      <c r="A494" s="41">
        <v>107190</v>
      </c>
      <c r="B494" s="42" t="s">
        <v>1030</v>
      </c>
      <c r="C494" s="43">
        <v>12</v>
      </c>
      <c r="D494" s="43" t="s">
        <v>339</v>
      </c>
      <c r="E494" s="43" t="s">
        <v>11924</v>
      </c>
      <c r="F494" s="44">
        <v>85</v>
      </c>
      <c r="G494" s="41">
        <v>107190</v>
      </c>
      <c r="H494" s="43" t="s">
        <v>8617</v>
      </c>
      <c r="I494" s="43" t="s">
        <v>10317</v>
      </c>
      <c r="J494" s="43" t="s">
        <v>1081</v>
      </c>
      <c r="K494" s="51">
        <v>42968</v>
      </c>
      <c r="L494" s="51">
        <v>43073</v>
      </c>
      <c r="M494" s="45">
        <f t="shared" si="11"/>
        <v>0.92969374542435723</v>
      </c>
      <c r="N494" s="46" t="s">
        <v>1032</v>
      </c>
      <c r="O494" s="16" t="s">
        <v>1064</v>
      </c>
      <c r="P494" s="16" t="s">
        <v>1082</v>
      </c>
      <c r="Q494" s="43" t="s">
        <v>1083</v>
      </c>
      <c r="R494" s="111">
        <v>104</v>
      </c>
      <c r="S494" s="47">
        <v>205519.81</v>
      </c>
      <c r="T494" s="47">
        <v>8716.43</v>
      </c>
      <c r="U494" s="47">
        <v>6825.6</v>
      </c>
      <c r="V494" s="47">
        <v>0</v>
      </c>
      <c r="W494" s="47">
        <v>0</v>
      </c>
      <c r="X494" s="47">
        <v>221061.84</v>
      </c>
      <c r="Y494" s="48" t="s">
        <v>35</v>
      </c>
      <c r="Z494" s="43" t="s">
        <v>1084</v>
      </c>
      <c r="AA494" s="49">
        <v>122669.26999999999</v>
      </c>
      <c r="AB494" s="50">
        <v>4389.4399999999996</v>
      </c>
    </row>
    <row r="495" spans="1:28" ht="16.5" x14ac:dyDescent="0.25">
      <c r="A495" s="41">
        <v>114155</v>
      </c>
      <c r="B495" s="42" t="s">
        <v>1030</v>
      </c>
      <c r="C495" s="43">
        <v>13</v>
      </c>
      <c r="D495" s="43" t="s">
        <v>339</v>
      </c>
      <c r="E495" s="43" t="s">
        <v>11924</v>
      </c>
      <c r="F495" s="44">
        <v>137</v>
      </c>
      <c r="G495" s="41">
        <v>114155</v>
      </c>
      <c r="H495" s="43" t="s">
        <v>8618</v>
      </c>
      <c r="I495" s="43" t="s">
        <v>10318</v>
      </c>
      <c r="J495" s="43" t="s">
        <v>1085</v>
      </c>
      <c r="K495" s="51">
        <v>42993</v>
      </c>
      <c r="L495" s="51">
        <v>43073</v>
      </c>
      <c r="M495" s="45">
        <f t="shared" si="11"/>
        <v>0.95</v>
      </c>
      <c r="N495" s="46" t="s">
        <v>1032</v>
      </c>
      <c r="O495" s="16" t="s">
        <v>1047</v>
      </c>
      <c r="P495" s="16" t="s">
        <v>1086</v>
      </c>
      <c r="Q495" s="43" t="s">
        <v>1079</v>
      </c>
      <c r="R495" s="111">
        <v>114</v>
      </c>
      <c r="S495" s="47">
        <v>215878</v>
      </c>
      <c r="T495" s="47">
        <v>11362</v>
      </c>
      <c r="U495" s="47">
        <v>0</v>
      </c>
      <c r="V495" s="47">
        <v>0</v>
      </c>
      <c r="W495" s="47">
        <v>0</v>
      </c>
      <c r="X495" s="47">
        <v>227240</v>
      </c>
      <c r="Y495" s="48" t="s">
        <v>35</v>
      </c>
      <c r="Z495" s="43" t="s">
        <v>1087</v>
      </c>
      <c r="AA495" s="49">
        <v>189940.9</v>
      </c>
      <c r="AB495" s="50">
        <v>9996.89</v>
      </c>
    </row>
    <row r="496" spans="1:28" ht="16.5" x14ac:dyDescent="0.25">
      <c r="A496" s="41">
        <v>105605</v>
      </c>
      <c r="B496" s="42" t="s">
        <v>1030</v>
      </c>
      <c r="C496" s="43">
        <v>14</v>
      </c>
      <c r="D496" s="43" t="s">
        <v>362</v>
      </c>
      <c r="E496" s="43" t="s">
        <v>11925</v>
      </c>
      <c r="F496" s="44">
        <v>89</v>
      </c>
      <c r="G496" s="41">
        <v>105605</v>
      </c>
      <c r="H496" s="43" t="s">
        <v>8619</v>
      </c>
      <c r="I496" s="43" t="s">
        <v>10319</v>
      </c>
      <c r="J496" s="43" t="s">
        <v>1088</v>
      </c>
      <c r="K496" s="51">
        <v>42997</v>
      </c>
      <c r="L496" s="51">
        <v>44153</v>
      </c>
      <c r="M496" s="45">
        <f t="shared" si="11"/>
        <v>0.84567540624977555</v>
      </c>
      <c r="N496" s="46" t="s">
        <v>1089</v>
      </c>
      <c r="O496" s="16" t="s">
        <v>1090</v>
      </c>
      <c r="P496" s="16" t="s">
        <v>1091</v>
      </c>
      <c r="Q496" s="43" t="s">
        <v>1092</v>
      </c>
      <c r="R496" s="111">
        <v>104</v>
      </c>
      <c r="S496" s="47">
        <v>5939281.0599999996</v>
      </c>
      <c r="T496" s="47">
        <v>1048108.43</v>
      </c>
      <c r="U496" s="47">
        <v>35731.93</v>
      </c>
      <c r="V496" s="47">
        <v>0</v>
      </c>
      <c r="W496" s="47">
        <v>12200.12</v>
      </c>
      <c r="X496" s="47">
        <v>7035321.54</v>
      </c>
      <c r="Y496" s="48" t="s">
        <v>35</v>
      </c>
      <c r="Z496" s="43" t="s">
        <v>1093</v>
      </c>
      <c r="AA496" s="49">
        <v>5321883.59</v>
      </c>
      <c r="AB496" s="50">
        <v>955357.2</v>
      </c>
    </row>
    <row r="497" spans="1:28" ht="16.5" x14ac:dyDescent="0.25">
      <c r="A497" s="41">
        <v>107604</v>
      </c>
      <c r="B497" s="42" t="s">
        <v>1030</v>
      </c>
      <c r="C497" s="43">
        <v>15</v>
      </c>
      <c r="D497" s="43" t="s">
        <v>362</v>
      </c>
      <c r="E497" s="43" t="s">
        <v>11925</v>
      </c>
      <c r="F497" s="44">
        <v>89</v>
      </c>
      <c r="G497" s="41">
        <v>107604</v>
      </c>
      <c r="H497" s="43" t="s">
        <v>8620</v>
      </c>
      <c r="I497" s="43" t="s">
        <v>10320</v>
      </c>
      <c r="J497" s="43" t="s">
        <v>1094</v>
      </c>
      <c r="K497" s="51">
        <v>42997</v>
      </c>
      <c r="L497" s="51">
        <v>44304</v>
      </c>
      <c r="M497" s="45">
        <f t="shared" si="11"/>
        <v>0.84999999982166063</v>
      </c>
      <c r="N497" s="46" t="s">
        <v>1095</v>
      </c>
      <c r="O497" s="16" t="s">
        <v>1096</v>
      </c>
      <c r="P497" s="16" t="s">
        <v>1097</v>
      </c>
      <c r="Q497" s="43" t="s">
        <v>1098</v>
      </c>
      <c r="R497" s="111">
        <v>104</v>
      </c>
      <c r="S497" s="47">
        <v>9532387.4900000002</v>
      </c>
      <c r="T497" s="47">
        <v>1668047.27</v>
      </c>
      <c r="U497" s="47">
        <v>14138.76</v>
      </c>
      <c r="V497" s="47">
        <v>0</v>
      </c>
      <c r="W497" s="47">
        <v>0</v>
      </c>
      <c r="X497" s="47">
        <v>11214573.52</v>
      </c>
      <c r="Y497" s="48" t="s">
        <v>35</v>
      </c>
      <c r="Z497" s="43" t="s">
        <v>1099</v>
      </c>
      <c r="AA497" s="49">
        <v>8812117.0000000037</v>
      </c>
      <c r="AB497" s="50">
        <v>1516894.8199999998</v>
      </c>
    </row>
    <row r="498" spans="1:28" ht="16.5" x14ac:dyDescent="0.25">
      <c r="A498" s="41">
        <v>107724</v>
      </c>
      <c r="B498" s="42" t="s">
        <v>1030</v>
      </c>
      <c r="C498" s="43">
        <v>16</v>
      </c>
      <c r="D498" s="43" t="s">
        <v>362</v>
      </c>
      <c r="E498" s="43" t="s">
        <v>11925</v>
      </c>
      <c r="F498" s="44">
        <v>89</v>
      </c>
      <c r="G498" s="41">
        <v>107724</v>
      </c>
      <c r="H498" s="43" t="s">
        <v>1100</v>
      </c>
      <c r="I498" s="43" t="s">
        <v>10321</v>
      </c>
      <c r="J498" s="43" t="s">
        <v>1101</v>
      </c>
      <c r="K498" s="51">
        <v>42990</v>
      </c>
      <c r="L498" s="51">
        <v>44327</v>
      </c>
      <c r="M498" s="45">
        <f t="shared" si="11"/>
        <v>0.83348800111342991</v>
      </c>
      <c r="N498" s="46" t="s">
        <v>1095</v>
      </c>
      <c r="O498" s="16" t="s">
        <v>1102</v>
      </c>
      <c r="P498" s="16" t="s">
        <v>1103</v>
      </c>
      <c r="Q498" s="43" t="s">
        <v>1104</v>
      </c>
      <c r="R498" s="111">
        <v>104</v>
      </c>
      <c r="S498" s="47">
        <v>8895848.5999999996</v>
      </c>
      <c r="T498" s="47">
        <v>1569855.64</v>
      </c>
      <c r="U498" s="47">
        <v>207333.15</v>
      </c>
      <c r="V498" s="47">
        <v>0</v>
      </c>
      <c r="W498" s="47">
        <v>0</v>
      </c>
      <c r="X498" s="47">
        <v>10673037.389999999</v>
      </c>
      <c r="Y498" s="48" t="s">
        <v>35</v>
      </c>
      <c r="Z498" s="43" t="s">
        <v>8085</v>
      </c>
      <c r="AA498" s="49">
        <v>6244834.7000000002</v>
      </c>
      <c r="AB498" s="50">
        <v>1115713.6700000002</v>
      </c>
    </row>
    <row r="499" spans="1:28" ht="16.5" x14ac:dyDescent="0.25">
      <c r="A499" s="41">
        <v>107626</v>
      </c>
      <c r="B499" s="42" t="s">
        <v>1030</v>
      </c>
      <c r="C499" s="43">
        <v>17</v>
      </c>
      <c r="D499" s="43" t="s">
        <v>362</v>
      </c>
      <c r="E499" s="43" t="s">
        <v>11925</v>
      </c>
      <c r="F499" s="44">
        <v>89</v>
      </c>
      <c r="G499" s="41">
        <v>107626</v>
      </c>
      <c r="H499" s="43" t="s">
        <v>8621</v>
      </c>
      <c r="I499" s="43" t="s">
        <v>10322</v>
      </c>
      <c r="J499" s="43" t="s">
        <v>1105</v>
      </c>
      <c r="K499" s="51">
        <v>43011</v>
      </c>
      <c r="L499" s="51">
        <v>44248</v>
      </c>
      <c r="M499" s="45">
        <f t="shared" si="11"/>
        <v>0.83791540537030218</v>
      </c>
      <c r="N499" s="46" t="s">
        <v>1095</v>
      </c>
      <c r="O499" s="16" t="s">
        <v>1102</v>
      </c>
      <c r="P499" s="16" t="s">
        <v>1106</v>
      </c>
      <c r="Q499" s="43" t="s">
        <v>1107</v>
      </c>
      <c r="R499" s="111">
        <v>104</v>
      </c>
      <c r="S499" s="47">
        <v>9970768.6600000001</v>
      </c>
      <c r="T499" s="47">
        <v>1759547.41</v>
      </c>
      <c r="U499" s="47">
        <v>169177.12</v>
      </c>
      <c r="V499" s="47">
        <v>0</v>
      </c>
      <c r="W499" s="47">
        <v>0</v>
      </c>
      <c r="X499" s="47">
        <v>11899493.189999999</v>
      </c>
      <c r="Y499" s="48" t="s">
        <v>35</v>
      </c>
      <c r="Z499" s="43" t="s">
        <v>1108</v>
      </c>
      <c r="AA499" s="49">
        <v>7288751.8599999985</v>
      </c>
      <c r="AB499" s="50">
        <v>1246304.1299999999</v>
      </c>
    </row>
    <row r="500" spans="1:28" ht="16.5" x14ac:dyDescent="0.25">
      <c r="A500" s="41">
        <v>103896</v>
      </c>
      <c r="B500" s="42" t="s">
        <v>1030</v>
      </c>
      <c r="C500" s="43">
        <v>18</v>
      </c>
      <c r="D500" s="43" t="s">
        <v>362</v>
      </c>
      <c r="E500" s="43" t="s">
        <v>11925</v>
      </c>
      <c r="F500" s="44">
        <v>82</v>
      </c>
      <c r="G500" s="41">
        <v>103896</v>
      </c>
      <c r="H500" s="43" t="s">
        <v>1109</v>
      </c>
      <c r="I500" s="43" t="s">
        <v>10323</v>
      </c>
      <c r="J500" s="43" t="s">
        <v>1110</v>
      </c>
      <c r="K500" s="51">
        <v>43104</v>
      </c>
      <c r="L500" s="51">
        <v>44107</v>
      </c>
      <c r="M500" s="45">
        <f t="shared" si="11"/>
        <v>0.85000000238459716</v>
      </c>
      <c r="N500" s="46" t="s">
        <v>1032</v>
      </c>
      <c r="O500" s="16" t="s">
        <v>1111</v>
      </c>
      <c r="P500" s="16" t="s">
        <v>1112</v>
      </c>
      <c r="Q500" s="43" t="s">
        <v>1113</v>
      </c>
      <c r="R500" s="111">
        <v>104</v>
      </c>
      <c r="S500" s="47">
        <v>8198449.4500000002</v>
      </c>
      <c r="T500" s="47">
        <v>1446785.17</v>
      </c>
      <c r="U500" s="47">
        <v>0</v>
      </c>
      <c r="V500" s="47">
        <v>0</v>
      </c>
      <c r="W500" s="47">
        <v>0</v>
      </c>
      <c r="X500" s="47">
        <v>9645234.620000001</v>
      </c>
      <c r="Y500" s="48" t="s">
        <v>35</v>
      </c>
      <c r="Z500" s="43" t="s">
        <v>1114</v>
      </c>
      <c r="AA500" s="49">
        <v>7847553.9600000018</v>
      </c>
      <c r="AB500" s="50">
        <v>1387832.7900000003</v>
      </c>
    </row>
    <row r="501" spans="1:28" ht="16.5" x14ac:dyDescent="0.25">
      <c r="A501" s="41">
        <v>103965</v>
      </c>
      <c r="B501" s="42" t="s">
        <v>1030</v>
      </c>
      <c r="C501" s="43">
        <v>19</v>
      </c>
      <c r="D501" s="43" t="s">
        <v>362</v>
      </c>
      <c r="E501" s="43" t="s">
        <v>11925</v>
      </c>
      <c r="F501" s="44">
        <v>82</v>
      </c>
      <c r="G501" s="41">
        <v>103965</v>
      </c>
      <c r="H501" s="43" t="s">
        <v>1115</v>
      </c>
      <c r="I501" s="43" t="s">
        <v>10324</v>
      </c>
      <c r="J501" s="43" t="s">
        <v>1116</v>
      </c>
      <c r="K501" s="51">
        <v>43104</v>
      </c>
      <c r="L501" s="51">
        <v>44199</v>
      </c>
      <c r="M501" s="45">
        <f t="shared" si="11"/>
        <v>0.85000000000000009</v>
      </c>
      <c r="N501" s="46" t="s">
        <v>1032</v>
      </c>
      <c r="O501" s="16" t="s">
        <v>1111</v>
      </c>
      <c r="P501" s="16" t="s">
        <v>1117</v>
      </c>
      <c r="Q501" s="43" t="s">
        <v>448</v>
      </c>
      <c r="R501" s="111">
        <v>104</v>
      </c>
      <c r="S501" s="47">
        <v>8528855.4600000009</v>
      </c>
      <c r="T501" s="47">
        <v>1426620.28</v>
      </c>
      <c r="U501" s="47">
        <v>78471.86</v>
      </c>
      <c r="V501" s="47">
        <v>0</v>
      </c>
      <c r="W501" s="47">
        <v>0</v>
      </c>
      <c r="X501" s="47">
        <v>10033947.6</v>
      </c>
      <c r="Y501" s="48" t="s">
        <v>35</v>
      </c>
      <c r="Z501" s="43" t="s">
        <v>1118</v>
      </c>
      <c r="AA501" s="49">
        <v>6930428.9199999981</v>
      </c>
      <c r="AB501" s="50">
        <v>1150297.6499999999</v>
      </c>
    </row>
    <row r="502" spans="1:28" ht="16.5" x14ac:dyDescent="0.25">
      <c r="A502" s="41">
        <v>104021</v>
      </c>
      <c r="B502" s="42" t="s">
        <v>1030</v>
      </c>
      <c r="C502" s="43">
        <v>20</v>
      </c>
      <c r="D502" s="43" t="s">
        <v>362</v>
      </c>
      <c r="E502" s="43" t="s">
        <v>11925</v>
      </c>
      <c r="F502" s="44">
        <v>82</v>
      </c>
      <c r="G502" s="41">
        <v>104021</v>
      </c>
      <c r="H502" s="43" t="s">
        <v>1119</v>
      </c>
      <c r="I502" s="43" t="s">
        <v>10325</v>
      </c>
      <c r="J502" s="43" t="s">
        <v>1120</v>
      </c>
      <c r="K502" s="51">
        <v>43105</v>
      </c>
      <c r="L502" s="51">
        <v>44320</v>
      </c>
      <c r="M502" s="45">
        <f t="shared" si="11"/>
        <v>0.85000000026610578</v>
      </c>
      <c r="N502" s="46" t="s">
        <v>1032</v>
      </c>
      <c r="O502" s="16" t="s">
        <v>1111</v>
      </c>
      <c r="P502" s="16" t="s">
        <v>1121</v>
      </c>
      <c r="Q502" s="43" t="s">
        <v>1122</v>
      </c>
      <c r="R502" s="111">
        <v>104</v>
      </c>
      <c r="S502" s="47">
        <v>9582655.9000000004</v>
      </c>
      <c r="T502" s="47">
        <v>1658794.59</v>
      </c>
      <c r="U502" s="47">
        <v>32262.33</v>
      </c>
      <c r="V502" s="47">
        <v>0</v>
      </c>
      <c r="W502" s="47">
        <v>0</v>
      </c>
      <c r="X502" s="47">
        <v>11273712.82</v>
      </c>
      <c r="Y502" s="48" t="s">
        <v>35</v>
      </c>
      <c r="Z502" s="43" t="s">
        <v>1123</v>
      </c>
      <c r="AA502" s="49">
        <v>9183444.3299999963</v>
      </c>
      <c r="AB502" s="50">
        <v>1579336.1900000002</v>
      </c>
    </row>
    <row r="503" spans="1:28" ht="16.5" x14ac:dyDescent="0.25">
      <c r="A503" s="41">
        <v>104052</v>
      </c>
      <c r="B503" s="42" t="s">
        <v>1030</v>
      </c>
      <c r="C503" s="43">
        <v>21</v>
      </c>
      <c r="D503" s="43" t="s">
        <v>362</v>
      </c>
      <c r="E503" s="43" t="s">
        <v>11925</v>
      </c>
      <c r="F503" s="44">
        <v>82</v>
      </c>
      <c r="G503" s="41">
        <v>104052</v>
      </c>
      <c r="H503" s="43" t="s">
        <v>1124</v>
      </c>
      <c r="I503" s="43" t="s">
        <v>10326</v>
      </c>
      <c r="J503" s="43" t="s">
        <v>1125</v>
      </c>
      <c r="K503" s="51">
        <v>43104</v>
      </c>
      <c r="L503" s="51">
        <v>44199</v>
      </c>
      <c r="M503" s="45">
        <f t="shared" si="11"/>
        <v>0.83691228800850614</v>
      </c>
      <c r="N503" s="46" t="s">
        <v>1032</v>
      </c>
      <c r="O503" s="16" t="s">
        <v>1111</v>
      </c>
      <c r="P503" s="16" t="s">
        <v>1126</v>
      </c>
      <c r="Q503" s="43" t="s">
        <v>1127</v>
      </c>
      <c r="R503" s="111">
        <v>104</v>
      </c>
      <c r="S503" s="47">
        <v>7421360.8899999997</v>
      </c>
      <c r="T503" s="47">
        <v>1309652.01</v>
      </c>
      <c r="U503" s="47">
        <v>136536.29999999999</v>
      </c>
      <c r="V503" s="47">
        <v>0</v>
      </c>
      <c r="W503" s="47">
        <v>0</v>
      </c>
      <c r="X503" s="47">
        <v>8867549.2000000011</v>
      </c>
      <c r="Y503" s="48" t="s">
        <v>35</v>
      </c>
      <c r="Z503" s="43" t="s">
        <v>1128</v>
      </c>
      <c r="AA503" s="49">
        <v>7084493.1299999999</v>
      </c>
      <c r="AB503" s="50">
        <v>1250204.5499999998</v>
      </c>
    </row>
    <row r="504" spans="1:28" ht="16.5" x14ac:dyDescent="0.25">
      <c r="A504" s="41">
        <v>104124</v>
      </c>
      <c r="B504" s="42" t="s">
        <v>1030</v>
      </c>
      <c r="C504" s="43">
        <v>22</v>
      </c>
      <c r="D504" s="43" t="s">
        <v>362</v>
      </c>
      <c r="E504" s="43" t="s">
        <v>11925</v>
      </c>
      <c r="F504" s="44">
        <v>82</v>
      </c>
      <c r="G504" s="41">
        <v>104124</v>
      </c>
      <c r="H504" s="43" t="s">
        <v>1129</v>
      </c>
      <c r="I504" s="43" t="s">
        <v>10327</v>
      </c>
      <c r="J504" s="43" t="s">
        <v>1130</v>
      </c>
      <c r="K504" s="51">
        <v>43104</v>
      </c>
      <c r="L504" s="51">
        <v>44199</v>
      </c>
      <c r="M504" s="45">
        <f t="shared" si="11"/>
        <v>0.84999999932561754</v>
      </c>
      <c r="N504" s="46" t="s">
        <v>1032</v>
      </c>
      <c r="O504" s="16" t="s">
        <v>1111</v>
      </c>
      <c r="P504" s="16" t="s">
        <v>1131</v>
      </c>
      <c r="Q504" s="43" t="s">
        <v>1132</v>
      </c>
      <c r="R504" s="111">
        <v>104</v>
      </c>
      <c r="S504" s="47">
        <v>13864536.189999999</v>
      </c>
      <c r="T504" s="47">
        <v>2446682.87</v>
      </c>
      <c r="U504" s="47">
        <v>0</v>
      </c>
      <c r="V504" s="47">
        <v>0</v>
      </c>
      <c r="W504" s="47">
        <v>0</v>
      </c>
      <c r="X504" s="47">
        <v>16311219.059999999</v>
      </c>
      <c r="Y504" s="48" t="s">
        <v>35</v>
      </c>
      <c r="Z504" s="43" t="s">
        <v>1133</v>
      </c>
      <c r="AA504" s="49">
        <v>13093742.299999997</v>
      </c>
      <c r="AB504" s="50">
        <v>2310660.29</v>
      </c>
    </row>
    <row r="505" spans="1:28" ht="16.5" x14ac:dyDescent="0.25">
      <c r="A505" s="41">
        <v>104745</v>
      </c>
      <c r="B505" s="42" t="s">
        <v>1030</v>
      </c>
      <c r="C505" s="43">
        <v>23</v>
      </c>
      <c r="D505" s="43" t="s">
        <v>362</v>
      </c>
      <c r="E505" s="43" t="s">
        <v>11925</v>
      </c>
      <c r="F505" s="44">
        <v>82</v>
      </c>
      <c r="G505" s="41">
        <v>104745</v>
      </c>
      <c r="H505" s="43" t="s">
        <v>1134</v>
      </c>
      <c r="I505" s="43" t="s">
        <v>10292</v>
      </c>
      <c r="J505" s="43" t="s">
        <v>1135</v>
      </c>
      <c r="K505" s="51">
        <v>43104</v>
      </c>
      <c r="L505" s="51">
        <v>44199</v>
      </c>
      <c r="M505" s="45">
        <f t="shared" si="11"/>
        <v>0.83810882766434125</v>
      </c>
      <c r="N505" s="46" t="s">
        <v>1032</v>
      </c>
      <c r="O505" s="16" t="s">
        <v>1111</v>
      </c>
      <c r="P505" s="16" t="s">
        <v>1136</v>
      </c>
      <c r="Q505" s="43" t="s">
        <v>417</v>
      </c>
      <c r="R505" s="111">
        <v>104</v>
      </c>
      <c r="S505" s="47">
        <v>12452027.220000001</v>
      </c>
      <c r="T505" s="47">
        <v>2197416.52</v>
      </c>
      <c r="U505" s="47">
        <v>207847.83</v>
      </c>
      <c r="V505" s="47">
        <v>0</v>
      </c>
      <c r="W505" s="47">
        <v>0</v>
      </c>
      <c r="X505" s="47">
        <v>14857291.57</v>
      </c>
      <c r="Y505" s="48" t="s">
        <v>35</v>
      </c>
      <c r="Z505" s="43" t="s">
        <v>1137</v>
      </c>
      <c r="AA505" s="49">
        <v>11705156.65</v>
      </c>
      <c r="AB505" s="50">
        <v>2065677.5099999998</v>
      </c>
    </row>
    <row r="506" spans="1:28" ht="16.5" x14ac:dyDescent="0.25">
      <c r="A506" s="41">
        <v>105025</v>
      </c>
      <c r="B506" s="42" t="s">
        <v>1030</v>
      </c>
      <c r="C506" s="43">
        <v>24</v>
      </c>
      <c r="D506" s="43" t="s">
        <v>362</v>
      </c>
      <c r="E506" s="43" t="s">
        <v>11925</v>
      </c>
      <c r="F506" s="44">
        <v>82</v>
      </c>
      <c r="G506" s="41">
        <v>105025</v>
      </c>
      <c r="H506" s="43" t="s">
        <v>1138</v>
      </c>
      <c r="I506" s="43" t="s">
        <v>10328</v>
      </c>
      <c r="J506" s="43" t="s">
        <v>1139</v>
      </c>
      <c r="K506" s="51">
        <v>43104</v>
      </c>
      <c r="L506" s="51">
        <v>44456</v>
      </c>
      <c r="M506" s="45">
        <f t="shared" si="11"/>
        <v>0.85000000062990999</v>
      </c>
      <c r="N506" s="46" t="s">
        <v>1032</v>
      </c>
      <c r="O506" s="16" t="s">
        <v>1111</v>
      </c>
      <c r="P506" s="16" t="s">
        <v>1117</v>
      </c>
      <c r="Q506" s="43" t="s">
        <v>1140</v>
      </c>
      <c r="R506" s="111">
        <v>104</v>
      </c>
      <c r="S506" s="47">
        <v>15518093.189999999</v>
      </c>
      <c r="T506" s="47">
        <v>1866991.46</v>
      </c>
      <c r="U506" s="47">
        <v>871495.56</v>
      </c>
      <c r="V506" s="47">
        <v>0</v>
      </c>
      <c r="W506" s="47">
        <v>0</v>
      </c>
      <c r="X506" s="47">
        <v>18256580.209999997</v>
      </c>
      <c r="Y506" s="48" t="s">
        <v>35</v>
      </c>
      <c r="Z506" s="43" t="s">
        <v>7412</v>
      </c>
      <c r="AA506" s="49">
        <v>13994799.600000001</v>
      </c>
      <c r="AB506" s="50">
        <v>1730908.3499999996</v>
      </c>
    </row>
    <row r="507" spans="1:28" ht="16.5" x14ac:dyDescent="0.25">
      <c r="A507" s="41">
        <v>105243</v>
      </c>
      <c r="B507" s="42" t="s">
        <v>1030</v>
      </c>
      <c r="C507" s="43">
        <v>25</v>
      </c>
      <c r="D507" s="43" t="s">
        <v>362</v>
      </c>
      <c r="E507" s="43" t="s">
        <v>11925</v>
      </c>
      <c r="F507" s="44">
        <v>82</v>
      </c>
      <c r="G507" s="41">
        <v>105243</v>
      </c>
      <c r="H507" s="43" t="s">
        <v>8622</v>
      </c>
      <c r="I507" s="43" t="s">
        <v>10329</v>
      </c>
      <c r="J507" s="43" t="s">
        <v>1141</v>
      </c>
      <c r="K507" s="51">
        <v>43105</v>
      </c>
      <c r="L507" s="51">
        <v>44320</v>
      </c>
      <c r="M507" s="45">
        <f t="shared" si="11"/>
        <v>0.85000000402465514</v>
      </c>
      <c r="N507" s="46" t="s">
        <v>1032</v>
      </c>
      <c r="O507" s="16" t="s">
        <v>1111</v>
      </c>
      <c r="P507" s="16" t="s">
        <v>1117</v>
      </c>
      <c r="Q507" s="43" t="s">
        <v>448</v>
      </c>
      <c r="R507" s="111">
        <v>104</v>
      </c>
      <c r="S507" s="47">
        <v>9926316.3499999996</v>
      </c>
      <c r="T507" s="47">
        <v>1660530.84</v>
      </c>
      <c r="U507" s="47">
        <v>91171.99</v>
      </c>
      <c r="V507" s="47">
        <v>0</v>
      </c>
      <c r="W507" s="47">
        <v>0</v>
      </c>
      <c r="X507" s="47">
        <v>11678019.18</v>
      </c>
      <c r="Y507" s="48" t="s">
        <v>35</v>
      </c>
      <c r="Z507" s="43" t="s">
        <v>1142</v>
      </c>
      <c r="AA507" s="49">
        <v>7977151.1800000006</v>
      </c>
      <c r="AB507" s="50">
        <v>1340519.5300000003</v>
      </c>
    </row>
    <row r="508" spans="1:28" ht="16.5" x14ac:dyDescent="0.25">
      <c r="A508" s="41">
        <v>105354</v>
      </c>
      <c r="B508" s="42" t="s">
        <v>1030</v>
      </c>
      <c r="C508" s="43">
        <v>26</v>
      </c>
      <c r="D508" s="43" t="s">
        <v>362</v>
      </c>
      <c r="E508" s="43" t="s">
        <v>11925</v>
      </c>
      <c r="F508" s="44">
        <v>82</v>
      </c>
      <c r="G508" s="41">
        <v>105354</v>
      </c>
      <c r="H508" s="43" t="s">
        <v>1143</v>
      </c>
      <c r="I508" s="43" t="s">
        <v>10330</v>
      </c>
      <c r="J508" s="43" t="s">
        <v>1144</v>
      </c>
      <c r="K508" s="51">
        <v>43105</v>
      </c>
      <c r="L508" s="51">
        <v>44108</v>
      </c>
      <c r="M508" s="45">
        <f t="shared" si="11"/>
        <v>0.84560772325823863</v>
      </c>
      <c r="N508" s="46" t="s">
        <v>1032</v>
      </c>
      <c r="O508" s="16" t="s">
        <v>1111</v>
      </c>
      <c r="P508" s="16" t="s">
        <v>1117</v>
      </c>
      <c r="Q508" s="43" t="s">
        <v>1145</v>
      </c>
      <c r="R508" s="111">
        <v>104</v>
      </c>
      <c r="S508" s="47">
        <v>7392103.5</v>
      </c>
      <c r="T508" s="47">
        <v>1255302.52</v>
      </c>
      <c r="U508" s="47">
        <v>94358.39</v>
      </c>
      <c r="V508" s="47">
        <v>0</v>
      </c>
      <c r="W508" s="47">
        <v>0</v>
      </c>
      <c r="X508" s="47">
        <v>8741764.4100000001</v>
      </c>
      <c r="Y508" s="48" t="s">
        <v>35</v>
      </c>
      <c r="Z508" s="43" t="s">
        <v>1146</v>
      </c>
      <c r="AA508" s="49">
        <v>6884936.4399999985</v>
      </c>
      <c r="AB508" s="50">
        <v>1167509.98</v>
      </c>
    </row>
    <row r="509" spans="1:28" ht="16.5" x14ac:dyDescent="0.25">
      <c r="A509" s="41">
        <v>105388</v>
      </c>
      <c r="B509" s="42" t="s">
        <v>1030</v>
      </c>
      <c r="C509" s="43">
        <v>27</v>
      </c>
      <c r="D509" s="43" t="s">
        <v>362</v>
      </c>
      <c r="E509" s="43" t="s">
        <v>11925</v>
      </c>
      <c r="F509" s="44">
        <v>82</v>
      </c>
      <c r="G509" s="41">
        <v>105388</v>
      </c>
      <c r="H509" s="43" t="s">
        <v>1147</v>
      </c>
      <c r="I509" s="43" t="s">
        <v>10331</v>
      </c>
      <c r="J509" s="43" t="s">
        <v>1148</v>
      </c>
      <c r="K509" s="51">
        <v>43104</v>
      </c>
      <c r="L509" s="51">
        <v>44199</v>
      </c>
      <c r="M509" s="45">
        <f t="shared" si="11"/>
        <v>0.85000000080895644</v>
      </c>
      <c r="N509" s="46" t="s">
        <v>1032</v>
      </c>
      <c r="O509" s="16" t="s">
        <v>1111</v>
      </c>
      <c r="P509" s="16" t="s">
        <v>1117</v>
      </c>
      <c r="Q509" s="43" t="s">
        <v>1149</v>
      </c>
      <c r="R509" s="111">
        <v>104</v>
      </c>
      <c r="S509" s="47">
        <v>3152209.21</v>
      </c>
      <c r="T509" s="47">
        <v>556272.21</v>
      </c>
      <c r="U509" s="47">
        <v>0</v>
      </c>
      <c r="V509" s="47">
        <v>0</v>
      </c>
      <c r="W509" s="47">
        <v>0</v>
      </c>
      <c r="X509" s="47">
        <v>3708481.42</v>
      </c>
      <c r="Y509" s="48" t="s">
        <v>35</v>
      </c>
      <c r="Z509" s="43" t="s">
        <v>1150</v>
      </c>
      <c r="AA509" s="49">
        <v>2947448.2899999996</v>
      </c>
      <c r="AB509" s="50">
        <v>520137.88000000006</v>
      </c>
    </row>
    <row r="510" spans="1:28" ht="16.5" x14ac:dyDescent="0.25">
      <c r="A510" s="41">
        <v>105412</v>
      </c>
      <c r="B510" s="42" t="s">
        <v>1030</v>
      </c>
      <c r="C510" s="43">
        <v>28</v>
      </c>
      <c r="D510" s="43" t="s">
        <v>362</v>
      </c>
      <c r="E510" s="43" t="s">
        <v>11925</v>
      </c>
      <c r="F510" s="44">
        <v>82</v>
      </c>
      <c r="G510" s="41">
        <v>105412</v>
      </c>
      <c r="H510" s="43" t="s">
        <v>1151</v>
      </c>
      <c r="I510" s="43" t="s">
        <v>10332</v>
      </c>
      <c r="J510" s="43" t="s">
        <v>1152</v>
      </c>
      <c r="K510" s="51">
        <v>43105</v>
      </c>
      <c r="L510" s="51">
        <v>44259</v>
      </c>
      <c r="M510" s="45">
        <f t="shared" si="11"/>
        <v>0.84577867931356809</v>
      </c>
      <c r="N510" s="46" t="s">
        <v>1032</v>
      </c>
      <c r="O510" s="16" t="s">
        <v>1111</v>
      </c>
      <c r="P510" s="16" t="s">
        <v>1153</v>
      </c>
      <c r="Q510" s="43" t="s">
        <v>1154</v>
      </c>
      <c r="R510" s="111">
        <v>104</v>
      </c>
      <c r="S510" s="47">
        <v>14230712.34</v>
      </c>
      <c r="T510" s="47">
        <v>2511302.12</v>
      </c>
      <c r="U510" s="47">
        <v>83560.23</v>
      </c>
      <c r="V510" s="47">
        <v>0</v>
      </c>
      <c r="W510" s="47">
        <v>95974.14</v>
      </c>
      <c r="X510" s="47">
        <v>16921548.830000002</v>
      </c>
      <c r="Y510" s="48" t="s">
        <v>35</v>
      </c>
      <c r="Z510" s="43" t="s">
        <v>1155</v>
      </c>
      <c r="AA510" s="49">
        <v>13309427.999999994</v>
      </c>
      <c r="AB510" s="50">
        <v>2348637.1900000004</v>
      </c>
    </row>
    <row r="511" spans="1:28" ht="16.5" x14ac:dyDescent="0.25">
      <c r="A511" s="41">
        <v>105424</v>
      </c>
      <c r="B511" s="42" t="s">
        <v>1030</v>
      </c>
      <c r="C511" s="43">
        <v>29</v>
      </c>
      <c r="D511" s="43" t="s">
        <v>362</v>
      </c>
      <c r="E511" s="43" t="s">
        <v>11925</v>
      </c>
      <c r="F511" s="44">
        <v>82</v>
      </c>
      <c r="G511" s="41">
        <v>105424</v>
      </c>
      <c r="H511" s="43" t="s">
        <v>1156</v>
      </c>
      <c r="I511" s="43" t="s">
        <v>10333</v>
      </c>
      <c r="J511" s="43" t="s">
        <v>1157</v>
      </c>
      <c r="K511" s="51">
        <v>43104</v>
      </c>
      <c r="L511" s="51">
        <v>44316</v>
      </c>
      <c r="M511" s="45">
        <f t="shared" si="11"/>
        <v>0.84272577782972469</v>
      </c>
      <c r="N511" s="46" t="s">
        <v>1032</v>
      </c>
      <c r="O511" s="16" t="s">
        <v>1111</v>
      </c>
      <c r="P511" s="16" t="s">
        <v>1117</v>
      </c>
      <c r="Q511" s="43" t="s">
        <v>1158</v>
      </c>
      <c r="R511" s="111">
        <v>104</v>
      </c>
      <c r="S511" s="47">
        <v>10282476.720000001</v>
      </c>
      <c r="T511" s="47">
        <v>1814554.66</v>
      </c>
      <c r="U511" s="47">
        <v>104418.95</v>
      </c>
      <c r="V511" s="47">
        <v>0</v>
      </c>
      <c r="W511" s="47">
        <v>0</v>
      </c>
      <c r="X511" s="47">
        <v>12201450.33</v>
      </c>
      <c r="Y511" s="48" t="s">
        <v>35</v>
      </c>
      <c r="Z511" s="43" t="s">
        <v>6996</v>
      </c>
      <c r="AA511" s="49">
        <v>9651442.1099999975</v>
      </c>
      <c r="AB511" s="50">
        <v>1716196.24</v>
      </c>
    </row>
    <row r="512" spans="1:28" ht="16.5" x14ac:dyDescent="0.25">
      <c r="A512" s="41">
        <v>105701</v>
      </c>
      <c r="B512" s="42" t="s">
        <v>1030</v>
      </c>
      <c r="C512" s="43">
        <v>30</v>
      </c>
      <c r="D512" s="43" t="s">
        <v>362</v>
      </c>
      <c r="E512" s="43" t="s">
        <v>11925</v>
      </c>
      <c r="F512" s="44">
        <v>82</v>
      </c>
      <c r="G512" s="41">
        <v>105701</v>
      </c>
      <c r="H512" s="43" t="s">
        <v>1159</v>
      </c>
      <c r="I512" s="43" t="s">
        <v>10334</v>
      </c>
      <c r="J512" s="43" t="s">
        <v>1160</v>
      </c>
      <c r="K512" s="51">
        <v>43104</v>
      </c>
      <c r="L512" s="51">
        <v>44199</v>
      </c>
      <c r="M512" s="45">
        <f t="shared" si="11"/>
        <v>0.84999999981639118</v>
      </c>
      <c r="N512" s="46" t="s">
        <v>1032</v>
      </c>
      <c r="O512" s="16" t="s">
        <v>1111</v>
      </c>
      <c r="P512" s="16" t="s">
        <v>1117</v>
      </c>
      <c r="Q512" s="43" t="s">
        <v>1161</v>
      </c>
      <c r="R512" s="111">
        <v>104</v>
      </c>
      <c r="S512" s="47">
        <v>4629406.9000000004</v>
      </c>
      <c r="T512" s="47">
        <v>816954.16</v>
      </c>
      <c r="U512" s="47">
        <v>0</v>
      </c>
      <c r="V512" s="47">
        <v>0</v>
      </c>
      <c r="W512" s="47">
        <v>0</v>
      </c>
      <c r="X512" s="47">
        <v>5446361.0600000005</v>
      </c>
      <c r="Y512" s="48" t="s">
        <v>35</v>
      </c>
      <c r="Z512" s="43" t="s">
        <v>1162</v>
      </c>
      <c r="AA512" s="49">
        <v>4394896.1199999992</v>
      </c>
      <c r="AB512" s="50">
        <v>775569.91000000015</v>
      </c>
    </row>
    <row r="513" spans="1:28" ht="16.5" x14ac:dyDescent="0.25">
      <c r="A513" s="41">
        <v>105896</v>
      </c>
      <c r="B513" s="42" t="s">
        <v>1030</v>
      </c>
      <c r="C513" s="43">
        <v>31</v>
      </c>
      <c r="D513" s="43" t="s">
        <v>362</v>
      </c>
      <c r="E513" s="43" t="s">
        <v>11925</v>
      </c>
      <c r="F513" s="44">
        <v>82</v>
      </c>
      <c r="G513" s="41">
        <v>105896</v>
      </c>
      <c r="H513" s="43" t="s">
        <v>1163</v>
      </c>
      <c r="I513" s="43" t="s">
        <v>10335</v>
      </c>
      <c r="J513" s="43" t="s">
        <v>1164</v>
      </c>
      <c r="K513" s="51">
        <v>43104</v>
      </c>
      <c r="L513" s="51">
        <v>44380</v>
      </c>
      <c r="M513" s="45">
        <f t="shared" si="11"/>
        <v>0.84292366375958017</v>
      </c>
      <c r="N513" s="46" t="s">
        <v>1032</v>
      </c>
      <c r="O513" s="16" t="s">
        <v>1111</v>
      </c>
      <c r="P513" s="16" t="s">
        <v>1117</v>
      </c>
      <c r="Q513" s="43" t="s">
        <v>1165</v>
      </c>
      <c r="R513" s="111">
        <v>104</v>
      </c>
      <c r="S513" s="47">
        <v>9491609.1300000008</v>
      </c>
      <c r="T513" s="47">
        <v>1674989.86</v>
      </c>
      <c r="U513" s="47">
        <v>93743.48</v>
      </c>
      <c r="V513" s="47">
        <v>0</v>
      </c>
      <c r="W513" s="47">
        <v>0</v>
      </c>
      <c r="X513" s="47">
        <v>11260342.470000001</v>
      </c>
      <c r="Y513" s="48" t="s">
        <v>35</v>
      </c>
      <c r="Z513" s="43" t="s">
        <v>1166</v>
      </c>
      <c r="AA513" s="49">
        <v>4639578.7999999989</v>
      </c>
      <c r="AB513" s="50">
        <v>748506.26</v>
      </c>
    </row>
    <row r="514" spans="1:28" ht="16.5" x14ac:dyDescent="0.25">
      <c r="A514" s="41">
        <v>106014</v>
      </c>
      <c r="B514" s="42" t="s">
        <v>1030</v>
      </c>
      <c r="C514" s="43">
        <v>32</v>
      </c>
      <c r="D514" s="43" t="s">
        <v>362</v>
      </c>
      <c r="E514" s="43" t="s">
        <v>11925</v>
      </c>
      <c r="F514" s="44">
        <v>82</v>
      </c>
      <c r="G514" s="41">
        <v>106014</v>
      </c>
      <c r="H514" s="43" t="s">
        <v>1167</v>
      </c>
      <c r="I514" s="43" t="s">
        <v>10336</v>
      </c>
      <c r="J514" s="43" t="s">
        <v>6997</v>
      </c>
      <c r="K514" s="51">
        <v>43105</v>
      </c>
      <c r="L514" s="51">
        <v>44200</v>
      </c>
      <c r="M514" s="45">
        <f t="shared" si="11"/>
        <v>0.84616179396633506</v>
      </c>
      <c r="N514" s="46" t="s">
        <v>1032</v>
      </c>
      <c r="O514" s="16" t="s">
        <v>1111</v>
      </c>
      <c r="P514" s="16" t="s">
        <v>1117</v>
      </c>
      <c r="Q514" s="43" t="s">
        <v>1168</v>
      </c>
      <c r="R514" s="111">
        <v>104</v>
      </c>
      <c r="S514" s="47">
        <v>17588302.710000001</v>
      </c>
      <c r="T514" s="47">
        <v>3103818.13</v>
      </c>
      <c r="U514" s="47">
        <v>93859.85</v>
      </c>
      <c r="V514" s="47">
        <v>0</v>
      </c>
      <c r="W514" s="47">
        <v>0</v>
      </c>
      <c r="X514" s="47">
        <v>20785980.690000001</v>
      </c>
      <c r="Y514" s="48" t="s">
        <v>35</v>
      </c>
      <c r="Z514" s="43" t="s">
        <v>1169</v>
      </c>
      <c r="AA514" s="49">
        <v>16933377.109999999</v>
      </c>
      <c r="AB514" s="50">
        <v>2988325.36</v>
      </c>
    </row>
    <row r="515" spans="1:28" ht="16.5" x14ac:dyDescent="0.25">
      <c r="A515" s="41">
        <v>106396</v>
      </c>
      <c r="B515" s="42" t="s">
        <v>1030</v>
      </c>
      <c r="C515" s="43">
        <v>33</v>
      </c>
      <c r="D515" s="43" t="s">
        <v>362</v>
      </c>
      <c r="E515" s="43" t="s">
        <v>11925</v>
      </c>
      <c r="F515" s="44">
        <v>82</v>
      </c>
      <c r="G515" s="41">
        <v>106396</v>
      </c>
      <c r="H515" s="43" t="s">
        <v>1170</v>
      </c>
      <c r="I515" s="43" t="s">
        <v>10329</v>
      </c>
      <c r="J515" s="43" t="s">
        <v>1171</v>
      </c>
      <c r="K515" s="51">
        <v>43105</v>
      </c>
      <c r="L515" s="51">
        <v>44200</v>
      </c>
      <c r="M515" s="45">
        <f t="shared" si="11"/>
        <v>0.85000000621705185</v>
      </c>
      <c r="N515" s="46" t="s">
        <v>1032</v>
      </c>
      <c r="O515" s="16" t="s">
        <v>1111</v>
      </c>
      <c r="P515" s="16" t="s">
        <v>1117</v>
      </c>
      <c r="Q515" s="43" t="s">
        <v>448</v>
      </c>
      <c r="R515" s="111">
        <v>104</v>
      </c>
      <c r="S515" s="47">
        <v>8066524.4199999999</v>
      </c>
      <c r="T515" s="47">
        <v>1358363.19</v>
      </c>
      <c r="U515" s="47">
        <v>65141.05</v>
      </c>
      <c r="V515" s="47">
        <v>0</v>
      </c>
      <c r="W515" s="47">
        <v>0</v>
      </c>
      <c r="X515" s="47">
        <v>9490028.6600000001</v>
      </c>
      <c r="Y515" s="48" t="s">
        <v>35</v>
      </c>
      <c r="Z515" s="43" t="s">
        <v>1172</v>
      </c>
      <c r="AA515" s="49">
        <v>6974085.9700000016</v>
      </c>
      <c r="AB515" s="50">
        <v>1153845.1299999999</v>
      </c>
    </row>
    <row r="516" spans="1:28" ht="16.5" x14ac:dyDescent="0.25">
      <c r="A516" s="41">
        <v>107279</v>
      </c>
      <c r="B516" s="42" t="s">
        <v>1030</v>
      </c>
      <c r="C516" s="43">
        <v>34</v>
      </c>
      <c r="D516" s="43" t="s">
        <v>362</v>
      </c>
      <c r="E516" s="43" t="s">
        <v>11925</v>
      </c>
      <c r="F516" s="44">
        <v>82</v>
      </c>
      <c r="G516" s="41">
        <v>107279</v>
      </c>
      <c r="H516" s="43" t="s">
        <v>1173</v>
      </c>
      <c r="I516" s="43" t="s">
        <v>10337</v>
      </c>
      <c r="J516" s="43" t="s">
        <v>1174</v>
      </c>
      <c r="K516" s="51">
        <v>43104</v>
      </c>
      <c r="L516" s="51">
        <v>44397</v>
      </c>
      <c r="M516" s="45">
        <f t="shared" si="11"/>
        <v>0.85000000000000009</v>
      </c>
      <c r="N516" s="46" t="s">
        <v>1032</v>
      </c>
      <c r="O516" s="16" t="s">
        <v>1111</v>
      </c>
      <c r="P516" s="16" t="s">
        <v>1175</v>
      </c>
      <c r="Q516" s="43" t="s">
        <v>1149</v>
      </c>
      <c r="R516" s="111">
        <v>104</v>
      </c>
      <c r="S516" s="47">
        <v>8386932.1500000004</v>
      </c>
      <c r="T516" s="47">
        <v>1480046.85</v>
      </c>
      <c r="U516" s="47">
        <v>0</v>
      </c>
      <c r="V516" s="47">
        <v>0</v>
      </c>
      <c r="W516" s="47">
        <v>0</v>
      </c>
      <c r="X516" s="47">
        <v>9866979</v>
      </c>
      <c r="Y516" s="48" t="s">
        <v>35</v>
      </c>
      <c r="Z516" s="43" t="s">
        <v>1176</v>
      </c>
      <c r="AA516" s="49">
        <v>7067713.0600000015</v>
      </c>
      <c r="AB516" s="50">
        <v>1236489.42</v>
      </c>
    </row>
    <row r="517" spans="1:28" ht="16.5" x14ac:dyDescent="0.25">
      <c r="A517" s="41">
        <v>105600</v>
      </c>
      <c r="B517" s="42" t="s">
        <v>1030</v>
      </c>
      <c r="C517" s="43">
        <v>35</v>
      </c>
      <c r="D517" s="43" t="s">
        <v>362</v>
      </c>
      <c r="E517" s="43" t="s">
        <v>11925</v>
      </c>
      <c r="F517" s="44">
        <v>82</v>
      </c>
      <c r="G517" s="41">
        <v>105600</v>
      </c>
      <c r="H517" s="43" t="s">
        <v>1177</v>
      </c>
      <c r="I517" s="43" t="s">
        <v>10338</v>
      </c>
      <c r="J517" s="43" t="s">
        <v>1178</v>
      </c>
      <c r="K517" s="51">
        <v>43108</v>
      </c>
      <c r="L517" s="51">
        <v>44203</v>
      </c>
      <c r="M517" s="45">
        <f t="shared" si="11"/>
        <v>0.84589557359391887</v>
      </c>
      <c r="N517" s="46" t="s">
        <v>1032</v>
      </c>
      <c r="O517" s="16" t="s">
        <v>1111</v>
      </c>
      <c r="P517" s="16" t="s">
        <v>1179</v>
      </c>
      <c r="Q517" s="43" t="s">
        <v>1180</v>
      </c>
      <c r="R517" s="111">
        <v>104</v>
      </c>
      <c r="S517" s="47">
        <v>8281081.1699999999</v>
      </c>
      <c r="T517" s="47">
        <v>1461367.26</v>
      </c>
      <c r="U517" s="47">
        <v>47271.99</v>
      </c>
      <c r="V517" s="47">
        <v>0</v>
      </c>
      <c r="W517" s="47">
        <v>0</v>
      </c>
      <c r="X517" s="47">
        <v>9789720.4199999999</v>
      </c>
      <c r="Y517" s="48" t="s">
        <v>35</v>
      </c>
      <c r="Z517" s="43" t="s">
        <v>1181</v>
      </c>
      <c r="AA517" s="49">
        <v>7777535.2100000009</v>
      </c>
      <c r="AB517" s="50">
        <v>1372506.03</v>
      </c>
    </row>
    <row r="518" spans="1:28" ht="16.5" x14ac:dyDescent="0.25">
      <c r="A518" s="41">
        <v>106494</v>
      </c>
      <c r="B518" s="42" t="s">
        <v>1030</v>
      </c>
      <c r="C518" s="43">
        <v>36</v>
      </c>
      <c r="D518" s="43" t="s">
        <v>362</v>
      </c>
      <c r="E518" s="43" t="s">
        <v>11925</v>
      </c>
      <c r="F518" s="44">
        <v>82</v>
      </c>
      <c r="G518" s="41">
        <v>106494</v>
      </c>
      <c r="H518" s="43" t="s">
        <v>1182</v>
      </c>
      <c r="I518" s="43" t="s">
        <v>10339</v>
      </c>
      <c r="J518" s="43" t="s">
        <v>1183</v>
      </c>
      <c r="K518" s="51">
        <v>43109</v>
      </c>
      <c r="L518" s="51">
        <v>44204</v>
      </c>
      <c r="M518" s="45">
        <f t="shared" si="11"/>
        <v>0.85000000417693466</v>
      </c>
      <c r="N518" s="46" t="s">
        <v>1032</v>
      </c>
      <c r="O518" s="16" t="s">
        <v>1111</v>
      </c>
      <c r="P518" s="16" t="s">
        <v>1184</v>
      </c>
      <c r="Q518" s="43" t="s">
        <v>1149</v>
      </c>
      <c r="R518" s="111">
        <v>104</v>
      </c>
      <c r="S518" s="47">
        <v>7529445.0300000003</v>
      </c>
      <c r="T518" s="47">
        <v>1328725.55</v>
      </c>
      <c r="U518" s="47">
        <v>0</v>
      </c>
      <c r="V518" s="47">
        <v>0</v>
      </c>
      <c r="W518" s="47">
        <v>0</v>
      </c>
      <c r="X518" s="47">
        <v>8858170.5800000001</v>
      </c>
      <c r="Y518" s="48" t="s">
        <v>35</v>
      </c>
      <c r="Z518" s="43" t="s">
        <v>1185</v>
      </c>
      <c r="AA518" s="49">
        <v>6910176.8000000007</v>
      </c>
      <c r="AB518" s="50">
        <v>1224085.3799999999</v>
      </c>
    </row>
    <row r="519" spans="1:28" ht="16.5" x14ac:dyDescent="0.25">
      <c r="A519" s="41">
        <v>105590</v>
      </c>
      <c r="B519" s="42" t="s">
        <v>1030</v>
      </c>
      <c r="C519" s="43">
        <v>37</v>
      </c>
      <c r="D519" s="43" t="s">
        <v>362</v>
      </c>
      <c r="E519" s="43" t="s">
        <v>11925</v>
      </c>
      <c r="F519" s="44">
        <v>82</v>
      </c>
      <c r="G519" s="41">
        <v>105590</v>
      </c>
      <c r="H519" s="43" t="s">
        <v>1186</v>
      </c>
      <c r="I519" s="43" t="s">
        <v>10340</v>
      </c>
      <c r="J519" s="43" t="s">
        <v>1187</v>
      </c>
      <c r="K519" s="51">
        <v>43110</v>
      </c>
      <c r="L519" s="51">
        <v>44204</v>
      </c>
      <c r="M519" s="45">
        <f t="shared" si="11"/>
        <v>0.85000000134719111</v>
      </c>
      <c r="N519" s="46" t="s">
        <v>1032</v>
      </c>
      <c r="O519" s="16" t="s">
        <v>1111</v>
      </c>
      <c r="P519" s="16" t="s">
        <v>1188</v>
      </c>
      <c r="Q519" s="43" t="s">
        <v>1189</v>
      </c>
      <c r="R519" s="111">
        <v>104</v>
      </c>
      <c r="S519" s="47">
        <v>15142617.050000001</v>
      </c>
      <c r="T519" s="47">
        <v>2672226.5099999998</v>
      </c>
      <c r="U519" s="47">
        <v>0</v>
      </c>
      <c r="V519" s="47">
        <v>0</v>
      </c>
      <c r="W519" s="47">
        <v>0</v>
      </c>
      <c r="X519" s="47">
        <v>17814843.560000002</v>
      </c>
      <c r="Y519" s="48" t="s">
        <v>35</v>
      </c>
      <c r="Z519" s="43" t="s">
        <v>1190</v>
      </c>
      <c r="AA519" s="49">
        <v>14324581.989999998</v>
      </c>
      <c r="AB519" s="50">
        <v>2500691.71</v>
      </c>
    </row>
    <row r="520" spans="1:28" ht="16.5" x14ac:dyDescent="0.25">
      <c r="A520" s="41">
        <v>106796</v>
      </c>
      <c r="B520" s="42" t="s">
        <v>1030</v>
      </c>
      <c r="C520" s="43">
        <v>38</v>
      </c>
      <c r="D520" s="43" t="s">
        <v>362</v>
      </c>
      <c r="E520" s="43" t="s">
        <v>11925</v>
      </c>
      <c r="F520" s="44">
        <v>82</v>
      </c>
      <c r="G520" s="41">
        <v>106796</v>
      </c>
      <c r="H520" s="43" t="s">
        <v>8623</v>
      </c>
      <c r="I520" s="43" t="s">
        <v>10341</v>
      </c>
      <c r="J520" s="43" t="s">
        <v>1164</v>
      </c>
      <c r="K520" s="51">
        <v>43110</v>
      </c>
      <c r="L520" s="51">
        <v>44356</v>
      </c>
      <c r="M520" s="45">
        <f t="shared" si="11"/>
        <v>0.84583917728023639</v>
      </c>
      <c r="N520" s="46" t="s">
        <v>1032</v>
      </c>
      <c r="O520" s="16" t="s">
        <v>1111</v>
      </c>
      <c r="P520" s="16" t="s">
        <v>1117</v>
      </c>
      <c r="Q520" s="43" t="s">
        <v>1191</v>
      </c>
      <c r="R520" s="111">
        <v>104</v>
      </c>
      <c r="S520" s="47">
        <v>9495676.7599999998</v>
      </c>
      <c r="T520" s="47">
        <v>1675707.66</v>
      </c>
      <c r="U520" s="47">
        <v>54953.89</v>
      </c>
      <c r="V520" s="47">
        <v>0</v>
      </c>
      <c r="W520" s="47">
        <v>0</v>
      </c>
      <c r="X520" s="47">
        <v>11226338.310000001</v>
      </c>
      <c r="Y520" s="48" t="s">
        <v>35</v>
      </c>
      <c r="Z520" s="43" t="s">
        <v>1192</v>
      </c>
      <c r="AA520" s="49">
        <v>8940789.1300000027</v>
      </c>
      <c r="AB520" s="50">
        <v>1561858.94</v>
      </c>
    </row>
    <row r="521" spans="1:28" ht="16.5" x14ac:dyDescent="0.25">
      <c r="A521" s="41">
        <v>106931</v>
      </c>
      <c r="B521" s="42" t="s">
        <v>1030</v>
      </c>
      <c r="C521" s="43">
        <v>39</v>
      </c>
      <c r="D521" s="43" t="s">
        <v>362</v>
      </c>
      <c r="E521" s="43" t="s">
        <v>11925</v>
      </c>
      <c r="F521" s="44">
        <v>82</v>
      </c>
      <c r="G521" s="41">
        <v>106931</v>
      </c>
      <c r="H521" s="43" t="s">
        <v>1193</v>
      </c>
      <c r="I521" s="43" t="s">
        <v>10342</v>
      </c>
      <c r="J521" s="43" t="s">
        <v>1194</v>
      </c>
      <c r="K521" s="51">
        <v>43110</v>
      </c>
      <c r="L521" s="51">
        <v>44325</v>
      </c>
      <c r="M521" s="45">
        <f t="shared" si="11"/>
        <v>0.84598431877178071</v>
      </c>
      <c r="N521" s="46" t="s">
        <v>1032</v>
      </c>
      <c r="O521" s="16" t="s">
        <v>1111</v>
      </c>
      <c r="P521" s="16" t="s">
        <v>1117</v>
      </c>
      <c r="Q521" s="43" t="s">
        <v>1195</v>
      </c>
      <c r="R521" s="111">
        <v>104</v>
      </c>
      <c r="S521" s="47">
        <v>9239240.0299999993</v>
      </c>
      <c r="T521" s="47">
        <v>1630453.96</v>
      </c>
      <c r="U521" s="47">
        <v>51595.95</v>
      </c>
      <c r="V521" s="47">
        <v>0</v>
      </c>
      <c r="W521" s="47">
        <v>4931.21</v>
      </c>
      <c r="X521" s="47">
        <v>10926221.149999999</v>
      </c>
      <c r="Y521" s="48" t="s">
        <v>35</v>
      </c>
      <c r="Z521" s="43" t="s">
        <v>1196</v>
      </c>
      <c r="AA521" s="49">
        <v>7865171.7300000014</v>
      </c>
      <c r="AB521" s="50">
        <v>1400215.5399999998</v>
      </c>
    </row>
    <row r="522" spans="1:28" ht="16.5" x14ac:dyDescent="0.25">
      <c r="A522" s="41">
        <v>105478</v>
      </c>
      <c r="B522" s="42" t="s">
        <v>1030</v>
      </c>
      <c r="C522" s="43">
        <v>40</v>
      </c>
      <c r="D522" s="43" t="s">
        <v>362</v>
      </c>
      <c r="E522" s="43" t="s">
        <v>11925</v>
      </c>
      <c r="F522" s="44">
        <v>82</v>
      </c>
      <c r="G522" s="41">
        <v>105478</v>
      </c>
      <c r="H522" s="43" t="s">
        <v>1197</v>
      </c>
      <c r="I522" s="43" t="s">
        <v>10343</v>
      </c>
      <c r="J522" s="43" t="s">
        <v>1198</v>
      </c>
      <c r="K522" s="51">
        <v>43110</v>
      </c>
      <c r="L522" s="51">
        <v>44356</v>
      </c>
      <c r="M522" s="45">
        <f t="shared" si="11"/>
        <v>0.85000000284718769</v>
      </c>
      <c r="N522" s="46" t="s">
        <v>1032</v>
      </c>
      <c r="O522" s="16" t="s">
        <v>1111</v>
      </c>
      <c r="P522" s="16" t="s">
        <v>1117</v>
      </c>
      <c r="Q522" s="43" t="s">
        <v>1199</v>
      </c>
      <c r="R522" s="111">
        <v>104</v>
      </c>
      <c r="S522" s="47">
        <v>6717154.5599999996</v>
      </c>
      <c r="T522" s="47">
        <v>1185380.19</v>
      </c>
      <c r="U522" s="47">
        <v>0</v>
      </c>
      <c r="V522" s="47">
        <v>0</v>
      </c>
      <c r="W522" s="47">
        <v>0</v>
      </c>
      <c r="X522" s="47">
        <v>7902534.75</v>
      </c>
      <c r="Y522" s="48" t="s">
        <v>35</v>
      </c>
      <c r="Z522" s="43" t="s">
        <v>1200</v>
      </c>
      <c r="AA522" s="49">
        <v>6544117.0800000001</v>
      </c>
      <c r="AB522" s="50">
        <v>1139752.6499999999</v>
      </c>
    </row>
    <row r="523" spans="1:28" ht="16.5" x14ac:dyDescent="0.25">
      <c r="A523" s="41">
        <v>105541</v>
      </c>
      <c r="B523" s="42" t="s">
        <v>1030</v>
      </c>
      <c r="C523" s="43">
        <v>41</v>
      </c>
      <c r="D523" s="43" t="s">
        <v>362</v>
      </c>
      <c r="E523" s="43" t="s">
        <v>11925</v>
      </c>
      <c r="F523" s="44">
        <v>82</v>
      </c>
      <c r="G523" s="41">
        <v>105541</v>
      </c>
      <c r="H523" s="43" t="s">
        <v>1201</v>
      </c>
      <c r="I523" s="43" t="s">
        <v>10344</v>
      </c>
      <c r="J523" s="43" t="s">
        <v>1202</v>
      </c>
      <c r="K523" s="51">
        <v>43116</v>
      </c>
      <c r="L523" s="51">
        <v>44211</v>
      </c>
      <c r="M523" s="45">
        <f t="shared" si="11"/>
        <v>0.83959864240875404</v>
      </c>
      <c r="N523" s="46" t="s">
        <v>1032</v>
      </c>
      <c r="O523" s="16" t="s">
        <v>1111</v>
      </c>
      <c r="P523" s="16" t="s">
        <v>1117</v>
      </c>
      <c r="Q523" s="43" t="s">
        <v>1203</v>
      </c>
      <c r="R523" s="111">
        <v>104</v>
      </c>
      <c r="S523" s="47">
        <v>11194813.93</v>
      </c>
      <c r="T523" s="47">
        <v>1975555.35</v>
      </c>
      <c r="U523" s="47">
        <v>163161.01</v>
      </c>
      <c r="V523" s="47">
        <v>0</v>
      </c>
      <c r="W523" s="47">
        <v>0</v>
      </c>
      <c r="X523" s="47">
        <v>13333530.289999999</v>
      </c>
      <c r="Y523" s="48" t="s">
        <v>35</v>
      </c>
      <c r="Z523" s="43" t="s">
        <v>1204</v>
      </c>
      <c r="AA523" s="49">
        <v>9172388.5200000014</v>
      </c>
      <c r="AB523" s="50">
        <v>1606613.3900000001</v>
      </c>
    </row>
    <row r="524" spans="1:28" ht="16.5" x14ac:dyDescent="0.25">
      <c r="A524" s="41">
        <v>105646</v>
      </c>
      <c r="B524" s="42" t="s">
        <v>1030</v>
      </c>
      <c r="C524" s="43">
        <v>42</v>
      </c>
      <c r="D524" s="43" t="s">
        <v>362</v>
      </c>
      <c r="E524" s="43" t="s">
        <v>11925</v>
      </c>
      <c r="F524" s="44">
        <v>82</v>
      </c>
      <c r="G524" s="41">
        <v>105646</v>
      </c>
      <c r="H524" s="43" t="s">
        <v>1205</v>
      </c>
      <c r="I524" s="43" t="s">
        <v>10345</v>
      </c>
      <c r="J524" s="43" t="s">
        <v>1206</v>
      </c>
      <c r="K524" s="51">
        <v>43119</v>
      </c>
      <c r="L524" s="51">
        <v>44245</v>
      </c>
      <c r="M524" s="45">
        <f t="shared" si="11"/>
        <v>0.8449744667063136</v>
      </c>
      <c r="N524" s="46" t="s">
        <v>1032</v>
      </c>
      <c r="O524" s="16" t="s">
        <v>1111</v>
      </c>
      <c r="P524" s="16" t="s">
        <v>1207</v>
      </c>
      <c r="Q524" s="43" t="s">
        <v>1208</v>
      </c>
      <c r="R524" s="111">
        <v>104</v>
      </c>
      <c r="S524" s="47">
        <v>9189938.9199999999</v>
      </c>
      <c r="T524" s="47">
        <v>1611017.6</v>
      </c>
      <c r="U524" s="47">
        <v>75039.48</v>
      </c>
      <c r="V524" s="47">
        <v>0</v>
      </c>
      <c r="W524" s="47">
        <v>0</v>
      </c>
      <c r="X524" s="47">
        <v>10875996</v>
      </c>
      <c r="Y524" s="48" t="s">
        <v>35</v>
      </c>
      <c r="Z524" s="43" t="s">
        <v>1209</v>
      </c>
      <c r="AA524" s="49">
        <v>7629165.0299999984</v>
      </c>
      <c r="AB524" s="50">
        <v>1338929.7100000004</v>
      </c>
    </row>
    <row r="525" spans="1:28" ht="16.5" x14ac:dyDescent="0.25">
      <c r="A525" s="41">
        <v>106112</v>
      </c>
      <c r="B525" s="42" t="s">
        <v>1030</v>
      </c>
      <c r="C525" s="43">
        <v>43</v>
      </c>
      <c r="D525" s="43" t="s">
        <v>362</v>
      </c>
      <c r="E525" s="43" t="s">
        <v>11925</v>
      </c>
      <c r="F525" s="44">
        <v>82</v>
      </c>
      <c r="G525" s="41">
        <v>106112</v>
      </c>
      <c r="H525" s="43" t="s">
        <v>1210</v>
      </c>
      <c r="I525" s="43" t="s">
        <v>10346</v>
      </c>
      <c r="J525" s="43" t="s">
        <v>1211</v>
      </c>
      <c r="K525" s="51">
        <v>43136</v>
      </c>
      <c r="L525" s="51">
        <v>44231</v>
      </c>
      <c r="M525" s="45">
        <f t="shared" si="11"/>
        <v>0.85000000579614721</v>
      </c>
      <c r="N525" s="46" t="s">
        <v>1032</v>
      </c>
      <c r="O525" s="16" t="s">
        <v>1111</v>
      </c>
      <c r="P525" s="16" t="s">
        <v>1212</v>
      </c>
      <c r="Q525" s="43" t="s">
        <v>1213</v>
      </c>
      <c r="R525" s="111">
        <v>104</v>
      </c>
      <c r="S525" s="47">
        <v>11218659.210000001</v>
      </c>
      <c r="T525" s="47">
        <v>1979763.3</v>
      </c>
      <c r="U525" s="47">
        <v>0</v>
      </c>
      <c r="V525" s="47">
        <v>0</v>
      </c>
      <c r="W525" s="47">
        <v>0</v>
      </c>
      <c r="X525" s="47">
        <v>13198422.510000002</v>
      </c>
      <c r="Y525" s="48" t="s">
        <v>35</v>
      </c>
      <c r="Z525" s="43" t="s">
        <v>1214</v>
      </c>
      <c r="AA525" s="49">
        <v>10259868.660000002</v>
      </c>
      <c r="AB525" s="50">
        <v>1802943.6099999999</v>
      </c>
    </row>
    <row r="526" spans="1:28" ht="16.5" x14ac:dyDescent="0.25">
      <c r="A526" s="41">
        <v>115031</v>
      </c>
      <c r="B526" s="42" t="s">
        <v>1030</v>
      </c>
      <c r="C526" s="43">
        <v>44</v>
      </c>
      <c r="D526" s="43" t="s">
        <v>321</v>
      </c>
      <c r="E526" s="43" t="s">
        <v>11922</v>
      </c>
      <c r="F526" s="44">
        <v>138</v>
      </c>
      <c r="G526" s="41">
        <v>115031</v>
      </c>
      <c r="H526" s="43" t="s">
        <v>1215</v>
      </c>
      <c r="I526" s="43" t="s">
        <v>10347</v>
      </c>
      <c r="J526" s="43" t="s">
        <v>1216</v>
      </c>
      <c r="K526" s="51">
        <v>43138</v>
      </c>
      <c r="L526" s="51">
        <v>44547</v>
      </c>
      <c r="M526" s="45">
        <f t="shared" si="11"/>
        <v>0.85000000147421384</v>
      </c>
      <c r="N526" s="46" t="s">
        <v>1032</v>
      </c>
      <c r="O526" s="16" t="s">
        <v>1033</v>
      </c>
      <c r="P526" s="16" t="s">
        <v>1217</v>
      </c>
      <c r="Q526" s="43" t="s">
        <v>1035</v>
      </c>
      <c r="R526" s="111">
        <v>110</v>
      </c>
      <c r="S526" s="47">
        <v>17297356.890000001</v>
      </c>
      <c r="T526" s="47">
        <v>2746710.08</v>
      </c>
      <c r="U526" s="47">
        <v>305764.63</v>
      </c>
      <c r="V526" s="47">
        <v>0</v>
      </c>
      <c r="W526" s="47">
        <v>0</v>
      </c>
      <c r="X526" s="47">
        <v>20349831.600000001</v>
      </c>
      <c r="Y526" s="48" t="s">
        <v>35</v>
      </c>
      <c r="Z526" s="43" t="s">
        <v>9095</v>
      </c>
      <c r="AA526" s="49">
        <v>12728590.260000002</v>
      </c>
      <c r="AB526" s="50">
        <v>1925614.7900000005</v>
      </c>
    </row>
    <row r="527" spans="1:28" ht="16.5" x14ac:dyDescent="0.25">
      <c r="A527" s="41">
        <v>114614</v>
      </c>
      <c r="B527" s="42" t="s">
        <v>1030</v>
      </c>
      <c r="C527" s="43">
        <v>45</v>
      </c>
      <c r="D527" s="43" t="s">
        <v>321</v>
      </c>
      <c r="E527" s="43" t="s">
        <v>11922</v>
      </c>
      <c r="F527" s="44">
        <v>138</v>
      </c>
      <c r="G527" s="41">
        <v>114614</v>
      </c>
      <c r="H527" s="43" t="s">
        <v>1218</v>
      </c>
      <c r="I527" s="43" t="s">
        <v>10348</v>
      </c>
      <c r="J527" s="43" t="s">
        <v>1219</v>
      </c>
      <c r="K527" s="51">
        <v>43138</v>
      </c>
      <c r="L527" s="51">
        <v>44716</v>
      </c>
      <c r="M527" s="45">
        <f t="shared" si="11"/>
        <v>0.85000000367183937</v>
      </c>
      <c r="N527" s="46" t="s">
        <v>1032</v>
      </c>
      <c r="O527" s="16" t="s">
        <v>1220</v>
      </c>
      <c r="P527" s="16" t="s">
        <v>1221</v>
      </c>
      <c r="Q527" s="43" t="s">
        <v>1222</v>
      </c>
      <c r="R527" s="111">
        <v>110</v>
      </c>
      <c r="S527" s="47">
        <v>11690326.189999999</v>
      </c>
      <c r="T527" s="47">
        <v>1916577.26</v>
      </c>
      <c r="U527" s="47">
        <v>146421.42000000001</v>
      </c>
      <c r="V527" s="47">
        <v>0</v>
      </c>
      <c r="W527" s="47">
        <v>0</v>
      </c>
      <c r="X527" s="47">
        <v>13753324.870000001</v>
      </c>
      <c r="Y527" s="48" t="s">
        <v>45</v>
      </c>
      <c r="Z527" s="43" t="s">
        <v>1223</v>
      </c>
      <c r="AA527" s="49">
        <v>8735441.7700000014</v>
      </c>
      <c r="AB527" s="50">
        <v>1395941.4099999997</v>
      </c>
    </row>
    <row r="528" spans="1:28" ht="16.5" x14ac:dyDescent="0.25">
      <c r="A528" s="41">
        <v>115088</v>
      </c>
      <c r="B528" s="42" t="s">
        <v>1030</v>
      </c>
      <c r="C528" s="43">
        <v>46</v>
      </c>
      <c r="D528" s="43" t="s">
        <v>321</v>
      </c>
      <c r="E528" s="43" t="s">
        <v>11923</v>
      </c>
      <c r="F528" s="44">
        <v>140</v>
      </c>
      <c r="G528" s="41">
        <v>115088</v>
      </c>
      <c r="H528" s="43" t="s">
        <v>1224</v>
      </c>
      <c r="I528" s="43" t="s">
        <v>10349</v>
      </c>
      <c r="J528" s="43" t="s">
        <v>1225</v>
      </c>
      <c r="K528" s="51">
        <v>43139</v>
      </c>
      <c r="L528" s="51">
        <v>44504</v>
      </c>
      <c r="M528" s="45">
        <f t="shared" si="11"/>
        <v>0.84999999995203246</v>
      </c>
      <c r="N528" s="46" t="s">
        <v>1032</v>
      </c>
      <c r="O528" s="16" t="s">
        <v>1047</v>
      </c>
      <c r="P528" s="16" t="s">
        <v>1226</v>
      </c>
      <c r="Q528" s="43" t="s">
        <v>1035</v>
      </c>
      <c r="R528" s="111">
        <v>110</v>
      </c>
      <c r="S528" s="47">
        <v>17720293.449999999</v>
      </c>
      <c r="T528" s="47">
        <v>2811394.5</v>
      </c>
      <c r="U528" s="47">
        <v>315716.11</v>
      </c>
      <c r="V528" s="47">
        <v>0</v>
      </c>
      <c r="W528" s="47">
        <v>0</v>
      </c>
      <c r="X528" s="47">
        <v>20847404.059999999</v>
      </c>
      <c r="Y528" s="48" t="s">
        <v>35</v>
      </c>
      <c r="Z528" s="18" t="s">
        <v>9096</v>
      </c>
      <c r="AA528" s="49">
        <v>12579664.27</v>
      </c>
      <c r="AB528" s="50">
        <v>1723685.07</v>
      </c>
    </row>
    <row r="529" spans="1:28" ht="16.5" x14ac:dyDescent="0.25">
      <c r="A529" s="41">
        <v>114677</v>
      </c>
      <c r="B529" s="42" t="s">
        <v>1030</v>
      </c>
      <c r="C529" s="43">
        <v>47</v>
      </c>
      <c r="D529" s="43" t="s">
        <v>321</v>
      </c>
      <c r="E529" s="43" t="s">
        <v>11922</v>
      </c>
      <c r="F529" s="44">
        <v>138</v>
      </c>
      <c r="G529" s="41">
        <v>114677</v>
      </c>
      <c r="H529" s="43" t="s">
        <v>1227</v>
      </c>
      <c r="I529" s="43" t="s">
        <v>10350</v>
      </c>
      <c r="J529" s="43" t="s">
        <v>1228</v>
      </c>
      <c r="K529" s="51">
        <v>43140</v>
      </c>
      <c r="L529" s="51">
        <v>44706</v>
      </c>
      <c r="M529" s="45">
        <f t="shared" si="11"/>
        <v>0.84962893022308661</v>
      </c>
      <c r="N529" s="46" t="s">
        <v>1032</v>
      </c>
      <c r="O529" s="16" t="s">
        <v>1220</v>
      </c>
      <c r="P529" s="16" t="s">
        <v>1229</v>
      </c>
      <c r="Q529" s="43" t="s">
        <v>1222</v>
      </c>
      <c r="R529" s="111">
        <v>110</v>
      </c>
      <c r="S529" s="47">
        <v>11677301.130000001</v>
      </c>
      <c r="T529" s="47">
        <v>1925984.75</v>
      </c>
      <c r="U529" s="47">
        <v>140715.43</v>
      </c>
      <c r="V529" s="47">
        <v>0</v>
      </c>
      <c r="W529" s="47">
        <v>0</v>
      </c>
      <c r="X529" s="47">
        <v>13744001.310000001</v>
      </c>
      <c r="Y529" s="48" t="s">
        <v>45</v>
      </c>
      <c r="Z529" s="43" t="s">
        <v>9097</v>
      </c>
      <c r="AA529" s="49">
        <v>8879521.7100000028</v>
      </c>
      <c r="AB529" s="50">
        <v>1345152.0499999998</v>
      </c>
    </row>
    <row r="530" spans="1:28" ht="16.5" x14ac:dyDescent="0.25">
      <c r="A530" s="41">
        <v>115258</v>
      </c>
      <c r="B530" s="42" t="s">
        <v>1030</v>
      </c>
      <c r="C530" s="43">
        <v>48</v>
      </c>
      <c r="D530" s="43" t="s">
        <v>321</v>
      </c>
      <c r="E530" s="43" t="s">
        <v>11922</v>
      </c>
      <c r="F530" s="44">
        <v>138</v>
      </c>
      <c r="G530" s="41">
        <v>115258</v>
      </c>
      <c r="H530" s="43" t="s">
        <v>1230</v>
      </c>
      <c r="I530" s="43" t="s">
        <v>10351</v>
      </c>
      <c r="J530" s="43" t="s">
        <v>1231</v>
      </c>
      <c r="K530" s="51">
        <v>43150</v>
      </c>
      <c r="L530" s="51">
        <v>44758</v>
      </c>
      <c r="M530" s="45">
        <f t="shared" si="11"/>
        <v>0.8421062696240168</v>
      </c>
      <c r="N530" s="46" t="s">
        <v>1032</v>
      </c>
      <c r="O530" s="16" t="s">
        <v>1220</v>
      </c>
      <c r="P530" s="16" t="s">
        <v>1232</v>
      </c>
      <c r="Q530" s="43" t="s">
        <v>1233</v>
      </c>
      <c r="R530" s="111">
        <v>110</v>
      </c>
      <c r="S530" s="47">
        <v>21092227.710000001</v>
      </c>
      <c r="T530" s="47">
        <v>3568742.87</v>
      </c>
      <c r="U530" s="47">
        <v>386019.89</v>
      </c>
      <c r="V530" s="47">
        <v>0</v>
      </c>
      <c r="W530" s="47">
        <v>0</v>
      </c>
      <c r="X530" s="47">
        <v>25046990.470000003</v>
      </c>
      <c r="Y530" s="48" t="s">
        <v>45</v>
      </c>
      <c r="Z530" s="43" t="s">
        <v>9098</v>
      </c>
      <c r="AA530" s="49">
        <v>12718251.670000004</v>
      </c>
      <c r="AB530" s="50">
        <v>1980311.7900000003</v>
      </c>
    </row>
    <row r="531" spans="1:28" ht="16.5" x14ac:dyDescent="0.25">
      <c r="A531" s="41">
        <v>114954</v>
      </c>
      <c r="B531" s="42" t="s">
        <v>1030</v>
      </c>
      <c r="C531" s="43">
        <v>49</v>
      </c>
      <c r="D531" s="43" t="s">
        <v>321</v>
      </c>
      <c r="E531" s="43" t="s">
        <v>11922</v>
      </c>
      <c r="F531" s="44">
        <v>138</v>
      </c>
      <c r="G531" s="41">
        <v>114954</v>
      </c>
      <c r="H531" s="43" t="s">
        <v>1234</v>
      </c>
      <c r="I531" s="43" t="s">
        <v>10352</v>
      </c>
      <c r="J531" s="43" t="s">
        <v>1235</v>
      </c>
      <c r="K531" s="51">
        <v>43229</v>
      </c>
      <c r="L531" s="51">
        <v>44551</v>
      </c>
      <c r="M531" s="45">
        <f t="shared" si="11"/>
        <v>0.84999999981371721</v>
      </c>
      <c r="N531" s="46" t="s">
        <v>1032</v>
      </c>
      <c r="O531" s="16" t="s">
        <v>1064</v>
      </c>
      <c r="P531" s="16" t="s">
        <v>1236</v>
      </c>
      <c r="Q531" s="43" t="s">
        <v>1237</v>
      </c>
      <c r="R531" s="111">
        <v>110</v>
      </c>
      <c r="S531" s="47">
        <v>22814776.129999999</v>
      </c>
      <c r="T531" s="47">
        <v>3730818.95</v>
      </c>
      <c r="U531" s="47">
        <v>295318.02</v>
      </c>
      <c r="V531" s="47">
        <v>0</v>
      </c>
      <c r="W531" s="47">
        <v>0</v>
      </c>
      <c r="X531" s="47">
        <v>26840913.099999998</v>
      </c>
      <c r="Y531" s="48" t="s">
        <v>35</v>
      </c>
      <c r="Z531" s="43" t="s">
        <v>1238</v>
      </c>
      <c r="AA531" s="49">
        <v>18508241.709999993</v>
      </c>
      <c r="AB531" s="50">
        <v>2663359.2599999998</v>
      </c>
    </row>
    <row r="532" spans="1:28" ht="16.5" x14ac:dyDescent="0.25">
      <c r="A532" s="41">
        <v>115018</v>
      </c>
      <c r="B532" s="42" t="s">
        <v>1030</v>
      </c>
      <c r="C532" s="43">
        <v>50</v>
      </c>
      <c r="D532" s="43" t="s">
        <v>321</v>
      </c>
      <c r="E532" s="43" t="s">
        <v>11923</v>
      </c>
      <c r="F532" s="44">
        <v>140</v>
      </c>
      <c r="G532" s="41">
        <v>115018</v>
      </c>
      <c r="H532" s="43" t="s">
        <v>8624</v>
      </c>
      <c r="I532" s="43" t="s">
        <v>10353</v>
      </c>
      <c r="J532" s="43" t="s">
        <v>1239</v>
      </c>
      <c r="K532" s="51">
        <v>43230</v>
      </c>
      <c r="L532" s="51">
        <v>44478</v>
      </c>
      <c r="M532" s="45">
        <f t="shared" si="11"/>
        <v>0.83823979442568486</v>
      </c>
      <c r="N532" s="46" t="s">
        <v>1032</v>
      </c>
      <c r="O532" s="16" t="s">
        <v>1033</v>
      </c>
      <c r="P532" s="16" t="s">
        <v>1240</v>
      </c>
      <c r="Q532" s="43" t="s">
        <v>1241</v>
      </c>
      <c r="R532" s="111">
        <v>110</v>
      </c>
      <c r="S532" s="47">
        <v>7961774.2699999996</v>
      </c>
      <c r="T532" s="47">
        <v>1365464.15</v>
      </c>
      <c r="U532" s="47">
        <v>170967.61</v>
      </c>
      <c r="V532" s="47">
        <v>0</v>
      </c>
      <c r="W532" s="47">
        <v>0</v>
      </c>
      <c r="X532" s="47">
        <v>9498206.0299999993</v>
      </c>
      <c r="Y532" s="48" t="s">
        <v>35</v>
      </c>
      <c r="Z532" s="43" t="s">
        <v>9283</v>
      </c>
      <c r="AA532" s="49">
        <v>6134177.8499999978</v>
      </c>
      <c r="AB532" s="50">
        <v>1061140.3700000001</v>
      </c>
    </row>
    <row r="533" spans="1:28" ht="16.5" x14ac:dyDescent="0.25">
      <c r="A533" s="41">
        <v>117582</v>
      </c>
      <c r="B533" s="42" t="s">
        <v>1030</v>
      </c>
      <c r="C533" s="43">
        <v>51</v>
      </c>
      <c r="D533" s="43" t="s">
        <v>362</v>
      </c>
      <c r="E533" s="43" t="s">
        <v>11926</v>
      </c>
      <c r="F533" s="44">
        <v>227</v>
      </c>
      <c r="G533" s="41">
        <v>117582</v>
      </c>
      <c r="H533" s="43" t="s">
        <v>8625</v>
      </c>
      <c r="I533" s="43" t="s">
        <v>10354</v>
      </c>
      <c r="J533" s="43" t="s">
        <v>1242</v>
      </c>
      <c r="K533" s="51">
        <v>43235</v>
      </c>
      <c r="L533" s="51">
        <v>43691</v>
      </c>
      <c r="M533" s="45">
        <f t="shared" si="11"/>
        <v>0.80749999011058748</v>
      </c>
      <c r="N533" s="46" t="s">
        <v>1095</v>
      </c>
      <c r="O533" s="16" t="s">
        <v>1243</v>
      </c>
      <c r="P533" s="16" t="s">
        <v>1244</v>
      </c>
      <c r="Q533" s="43" t="s">
        <v>388</v>
      </c>
      <c r="R533" s="111">
        <v>106</v>
      </c>
      <c r="S533" s="47">
        <v>3417177.15</v>
      </c>
      <c r="T533" s="47">
        <v>603031.24</v>
      </c>
      <c r="U533" s="47">
        <v>211589.99</v>
      </c>
      <c r="V533" s="47">
        <v>0</v>
      </c>
      <c r="W533" s="47">
        <v>0</v>
      </c>
      <c r="X533" s="47">
        <v>4231798.38</v>
      </c>
      <c r="Y533" s="48" t="s">
        <v>35</v>
      </c>
      <c r="Z533" s="43" t="s">
        <v>9284</v>
      </c>
      <c r="AA533" s="49">
        <v>1278014.49</v>
      </c>
      <c r="AB533" s="50">
        <v>225522.43999999997</v>
      </c>
    </row>
    <row r="534" spans="1:28" ht="16.5" x14ac:dyDescent="0.25">
      <c r="A534" s="41">
        <v>117525</v>
      </c>
      <c r="B534" s="42" t="s">
        <v>1030</v>
      </c>
      <c r="C534" s="43">
        <v>52</v>
      </c>
      <c r="D534" s="43" t="s">
        <v>362</v>
      </c>
      <c r="E534" s="43" t="s">
        <v>11926</v>
      </c>
      <c r="F534" s="44">
        <v>227</v>
      </c>
      <c r="G534" s="41">
        <v>117525</v>
      </c>
      <c r="H534" s="43" t="s">
        <v>8626</v>
      </c>
      <c r="I534" s="43" t="s">
        <v>10355</v>
      </c>
      <c r="J534" s="43" t="s">
        <v>1242</v>
      </c>
      <c r="K534" s="51">
        <v>43235</v>
      </c>
      <c r="L534" s="51">
        <v>43599</v>
      </c>
      <c r="M534" s="45">
        <f t="shared" si="11"/>
        <v>0.80749998946687118</v>
      </c>
      <c r="N534" s="46" t="s">
        <v>1032</v>
      </c>
      <c r="O534" s="16" t="s">
        <v>1111</v>
      </c>
      <c r="P534" s="16" t="s">
        <v>1245</v>
      </c>
      <c r="Q534" s="43" t="s">
        <v>1246</v>
      </c>
      <c r="R534" s="111">
        <v>106</v>
      </c>
      <c r="S534" s="47">
        <v>3095263.78</v>
      </c>
      <c r="T534" s="47">
        <v>546223.02</v>
      </c>
      <c r="U534" s="47">
        <v>191657.25</v>
      </c>
      <c r="V534" s="47">
        <v>0</v>
      </c>
      <c r="W534" s="47">
        <v>0</v>
      </c>
      <c r="X534" s="47">
        <v>3833144.05</v>
      </c>
      <c r="Y534" s="48" t="s">
        <v>35</v>
      </c>
      <c r="Z534" s="43" t="s">
        <v>9285</v>
      </c>
      <c r="AA534" s="49">
        <v>2362864.81</v>
      </c>
      <c r="AB534" s="50">
        <v>416976.08000000007</v>
      </c>
    </row>
    <row r="535" spans="1:28" ht="16.5" x14ac:dyDescent="0.25">
      <c r="A535" s="41">
        <v>117617</v>
      </c>
      <c r="B535" s="42" t="s">
        <v>1030</v>
      </c>
      <c r="C535" s="43">
        <v>53</v>
      </c>
      <c r="D535" s="43" t="s">
        <v>362</v>
      </c>
      <c r="E535" s="43" t="s">
        <v>11926</v>
      </c>
      <c r="F535" s="44">
        <v>227</v>
      </c>
      <c r="G535" s="41">
        <v>117617</v>
      </c>
      <c r="H535" s="43" t="s">
        <v>8627</v>
      </c>
      <c r="I535" s="43" t="s">
        <v>10144</v>
      </c>
      <c r="J535" s="43" t="s">
        <v>1247</v>
      </c>
      <c r="K535" s="51">
        <v>43235</v>
      </c>
      <c r="L535" s="51">
        <v>43691</v>
      </c>
      <c r="M535" s="45">
        <f t="shared" si="11"/>
        <v>0.84999999964229478</v>
      </c>
      <c r="N535" s="46" t="s">
        <v>1032</v>
      </c>
      <c r="O535" s="16" t="s">
        <v>1111</v>
      </c>
      <c r="P535" s="16" t="s">
        <v>1248</v>
      </c>
      <c r="Q535" s="43" t="s">
        <v>448</v>
      </c>
      <c r="R535" s="111">
        <v>106</v>
      </c>
      <c r="S535" s="47">
        <v>3564387.95</v>
      </c>
      <c r="T535" s="47">
        <v>545141.56000000006</v>
      </c>
      <c r="U535" s="47">
        <v>83868.08</v>
      </c>
      <c r="V535" s="47">
        <v>0</v>
      </c>
      <c r="W535" s="47">
        <v>0</v>
      </c>
      <c r="X535" s="47">
        <v>4193397.5900000003</v>
      </c>
      <c r="Y535" s="48" t="s">
        <v>35</v>
      </c>
      <c r="Z535" s="43" t="s">
        <v>9286</v>
      </c>
      <c r="AA535" s="49">
        <v>1875463.0599999998</v>
      </c>
      <c r="AB535" s="50">
        <v>286835.53000000003</v>
      </c>
    </row>
    <row r="536" spans="1:28" ht="16.5" x14ac:dyDescent="0.25">
      <c r="A536" s="41">
        <v>118136</v>
      </c>
      <c r="B536" s="42" t="s">
        <v>1030</v>
      </c>
      <c r="C536" s="43">
        <v>54</v>
      </c>
      <c r="D536" s="43" t="s">
        <v>362</v>
      </c>
      <c r="E536" s="43" t="s">
        <v>11926</v>
      </c>
      <c r="F536" s="44">
        <v>227</v>
      </c>
      <c r="G536" s="41">
        <v>118136</v>
      </c>
      <c r="H536" s="43" t="s">
        <v>8628</v>
      </c>
      <c r="I536" s="43" t="s">
        <v>10356</v>
      </c>
      <c r="J536" s="43" t="s">
        <v>1249</v>
      </c>
      <c r="K536" s="51">
        <v>43235</v>
      </c>
      <c r="L536" s="51">
        <v>43599</v>
      </c>
      <c r="M536" s="45">
        <f t="shared" si="11"/>
        <v>0.80750000812688727</v>
      </c>
      <c r="N536" s="46" t="s">
        <v>1032</v>
      </c>
      <c r="O536" s="16" t="s">
        <v>1111</v>
      </c>
      <c r="P536" s="16" t="s">
        <v>1248</v>
      </c>
      <c r="Q536" s="43" t="s">
        <v>763</v>
      </c>
      <c r="R536" s="111">
        <v>106</v>
      </c>
      <c r="S536" s="47">
        <v>3226765.89</v>
      </c>
      <c r="T536" s="47">
        <v>569429.23</v>
      </c>
      <c r="U536" s="47">
        <v>199799.75</v>
      </c>
      <c r="V536" s="47">
        <v>0</v>
      </c>
      <c r="W536" s="47">
        <v>0</v>
      </c>
      <c r="X536" s="47">
        <v>3995994.87</v>
      </c>
      <c r="Y536" s="48" t="s">
        <v>35</v>
      </c>
      <c r="Z536" s="43" t="s">
        <v>9287</v>
      </c>
      <c r="AA536" s="49">
        <v>2325058.19</v>
      </c>
      <c r="AB536" s="50">
        <v>410304.39</v>
      </c>
    </row>
    <row r="537" spans="1:28" ht="16.5" x14ac:dyDescent="0.25">
      <c r="A537" s="41">
        <v>118164</v>
      </c>
      <c r="B537" s="42" t="s">
        <v>1030</v>
      </c>
      <c r="C537" s="43">
        <v>55</v>
      </c>
      <c r="D537" s="43" t="s">
        <v>362</v>
      </c>
      <c r="E537" s="43" t="s">
        <v>11926</v>
      </c>
      <c r="F537" s="44">
        <v>227</v>
      </c>
      <c r="G537" s="41">
        <v>118164</v>
      </c>
      <c r="H537" s="43" t="s">
        <v>8629</v>
      </c>
      <c r="I537" s="43" t="s">
        <v>10357</v>
      </c>
      <c r="J537" s="43" t="s">
        <v>1250</v>
      </c>
      <c r="K537" s="51">
        <v>43235</v>
      </c>
      <c r="L537" s="51">
        <v>43791</v>
      </c>
      <c r="M537" s="45">
        <f t="shared" si="11"/>
        <v>0.8500000047162608</v>
      </c>
      <c r="N537" s="46" t="s">
        <v>1251</v>
      </c>
      <c r="O537" s="16" t="s">
        <v>1252</v>
      </c>
      <c r="P537" s="16" t="s">
        <v>1253</v>
      </c>
      <c r="Q537" s="43" t="s">
        <v>1079</v>
      </c>
      <c r="R537" s="111">
        <v>106</v>
      </c>
      <c r="S537" s="47">
        <v>2703412.86</v>
      </c>
      <c r="T537" s="47">
        <v>477072.84</v>
      </c>
      <c r="U537" s="47">
        <v>0</v>
      </c>
      <c r="V537" s="47">
        <v>0</v>
      </c>
      <c r="W537" s="47">
        <v>0</v>
      </c>
      <c r="X537" s="47">
        <v>3180485.6999999997</v>
      </c>
      <c r="Y537" s="48" t="s">
        <v>35</v>
      </c>
      <c r="Z537" s="43" t="s">
        <v>1254</v>
      </c>
      <c r="AA537" s="49">
        <v>1589630.61</v>
      </c>
      <c r="AB537" s="50">
        <v>280523.05</v>
      </c>
    </row>
    <row r="538" spans="1:28" ht="16.5" x14ac:dyDescent="0.25">
      <c r="A538" s="41">
        <v>117227</v>
      </c>
      <c r="B538" s="42" t="s">
        <v>1030</v>
      </c>
      <c r="C538" s="43">
        <v>56</v>
      </c>
      <c r="D538" s="43" t="s">
        <v>362</v>
      </c>
      <c r="E538" s="43" t="s">
        <v>11926</v>
      </c>
      <c r="F538" s="44">
        <v>227</v>
      </c>
      <c r="G538" s="41">
        <v>117227</v>
      </c>
      <c r="H538" s="43" t="s">
        <v>8630</v>
      </c>
      <c r="I538" s="43" t="s">
        <v>10358</v>
      </c>
      <c r="J538" s="43" t="s">
        <v>1255</v>
      </c>
      <c r="K538" s="51">
        <v>43236</v>
      </c>
      <c r="L538" s="51">
        <v>43631</v>
      </c>
      <c r="M538" s="45">
        <f t="shared" si="11"/>
        <v>0.85000000275067478</v>
      </c>
      <c r="N538" s="46" t="s">
        <v>1032</v>
      </c>
      <c r="O538" s="16" t="s">
        <v>1111</v>
      </c>
      <c r="P538" s="16" t="s">
        <v>1256</v>
      </c>
      <c r="Q538" s="43" t="s">
        <v>1079</v>
      </c>
      <c r="R538" s="111">
        <v>106</v>
      </c>
      <c r="S538" s="47">
        <v>2472120.73</v>
      </c>
      <c r="T538" s="47">
        <v>436256.59</v>
      </c>
      <c r="U538" s="47">
        <v>0</v>
      </c>
      <c r="V538" s="47">
        <v>0</v>
      </c>
      <c r="W538" s="47">
        <v>0</v>
      </c>
      <c r="X538" s="47">
        <v>2908377.32</v>
      </c>
      <c r="Y538" s="48" t="s">
        <v>35</v>
      </c>
      <c r="Z538" s="43" t="s">
        <v>1257</v>
      </c>
      <c r="AA538" s="49">
        <v>2053462.25</v>
      </c>
      <c r="AB538" s="50">
        <v>362375.7</v>
      </c>
    </row>
    <row r="539" spans="1:28" ht="16.5" x14ac:dyDescent="0.25">
      <c r="A539" s="41">
        <v>118244</v>
      </c>
      <c r="B539" s="42" t="s">
        <v>1030</v>
      </c>
      <c r="C539" s="43">
        <v>57</v>
      </c>
      <c r="D539" s="43" t="s">
        <v>362</v>
      </c>
      <c r="E539" s="43" t="s">
        <v>11926</v>
      </c>
      <c r="F539" s="44">
        <v>227</v>
      </c>
      <c r="G539" s="41">
        <v>118244</v>
      </c>
      <c r="H539" s="43" t="s">
        <v>1258</v>
      </c>
      <c r="I539" s="43" t="s">
        <v>10359</v>
      </c>
      <c r="J539" s="43" t="s">
        <v>1259</v>
      </c>
      <c r="K539" s="51">
        <v>43236</v>
      </c>
      <c r="L539" s="51">
        <v>43600</v>
      </c>
      <c r="M539" s="45">
        <f t="shared" si="11"/>
        <v>0.80742877023465665</v>
      </c>
      <c r="N539" s="46" t="s">
        <v>1260</v>
      </c>
      <c r="O539" s="16" t="s">
        <v>1261</v>
      </c>
      <c r="P539" s="16" t="s">
        <v>1262</v>
      </c>
      <c r="Q539" s="43" t="s">
        <v>388</v>
      </c>
      <c r="R539" s="111">
        <v>106</v>
      </c>
      <c r="S539" s="47">
        <v>3665229.16</v>
      </c>
      <c r="T539" s="47">
        <v>646805.15</v>
      </c>
      <c r="U539" s="47">
        <v>227349.59</v>
      </c>
      <c r="V539" s="47">
        <v>0</v>
      </c>
      <c r="W539" s="47">
        <v>0</v>
      </c>
      <c r="X539" s="47">
        <v>4539383.8999999994</v>
      </c>
      <c r="Y539" s="48" t="s">
        <v>35</v>
      </c>
      <c r="Z539" s="43" t="s">
        <v>1263</v>
      </c>
      <c r="AA539" s="49">
        <v>2880334.3800000004</v>
      </c>
      <c r="AB539" s="50">
        <v>504620.88</v>
      </c>
    </row>
    <row r="540" spans="1:28" ht="16.5" x14ac:dyDescent="0.25">
      <c r="A540" s="41">
        <v>118148</v>
      </c>
      <c r="B540" s="42" t="s">
        <v>1030</v>
      </c>
      <c r="C540" s="43">
        <v>58</v>
      </c>
      <c r="D540" s="43" t="s">
        <v>362</v>
      </c>
      <c r="E540" s="43" t="s">
        <v>11926</v>
      </c>
      <c r="F540" s="44">
        <v>227</v>
      </c>
      <c r="G540" s="41">
        <v>118148</v>
      </c>
      <c r="H540" s="43" t="s">
        <v>1264</v>
      </c>
      <c r="I540" s="43" t="s">
        <v>10360</v>
      </c>
      <c r="J540" s="43" t="s">
        <v>1265</v>
      </c>
      <c r="K540" s="51">
        <v>43236</v>
      </c>
      <c r="L540" s="51">
        <v>43753</v>
      </c>
      <c r="M540" s="45">
        <f t="shared" si="11"/>
        <v>0.85000001203826625</v>
      </c>
      <c r="N540" s="46" t="s">
        <v>1032</v>
      </c>
      <c r="O540" s="16" t="s">
        <v>1111</v>
      </c>
      <c r="P540" s="16" t="s">
        <v>1248</v>
      </c>
      <c r="Q540" s="43" t="s">
        <v>1079</v>
      </c>
      <c r="R540" s="111">
        <v>106</v>
      </c>
      <c r="S540" s="47">
        <v>2259461.6</v>
      </c>
      <c r="T540" s="47">
        <v>398728.48</v>
      </c>
      <c r="U540" s="47">
        <v>0</v>
      </c>
      <c r="V540" s="47">
        <v>0</v>
      </c>
      <c r="W540" s="47">
        <v>0</v>
      </c>
      <c r="X540" s="47">
        <v>2658190.08</v>
      </c>
      <c r="Y540" s="48" t="s">
        <v>35</v>
      </c>
      <c r="Z540" s="43" t="s">
        <v>1266</v>
      </c>
      <c r="AA540" s="49">
        <v>1522025.4100000001</v>
      </c>
      <c r="AB540" s="50">
        <v>268592.71999999997</v>
      </c>
    </row>
    <row r="541" spans="1:28" ht="16.5" x14ac:dyDescent="0.25">
      <c r="A541" s="41">
        <v>118464</v>
      </c>
      <c r="B541" s="42" t="s">
        <v>1030</v>
      </c>
      <c r="C541" s="43">
        <v>59</v>
      </c>
      <c r="D541" s="43" t="s">
        <v>362</v>
      </c>
      <c r="E541" s="43" t="s">
        <v>11926</v>
      </c>
      <c r="F541" s="44">
        <v>227</v>
      </c>
      <c r="G541" s="41">
        <v>118464</v>
      </c>
      <c r="H541" s="43" t="s">
        <v>1267</v>
      </c>
      <c r="I541" s="43" t="s">
        <v>10361</v>
      </c>
      <c r="J541" s="43" t="s">
        <v>1268</v>
      </c>
      <c r="K541" s="51">
        <v>43237</v>
      </c>
      <c r="L541" s="51">
        <v>43676</v>
      </c>
      <c r="M541" s="45">
        <f t="shared" si="11"/>
        <v>0.8499999998871931</v>
      </c>
      <c r="N541" s="46" t="s">
        <v>1269</v>
      </c>
      <c r="O541" s="16" t="s">
        <v>1270</v>
      </c>
      <c r="P541" s="16" t="s">
        <v>1271</v>
      </c>
      <c r="Q541" s="43" t="s">
        <v>1079</v>
      </c>
      <c r="R541" s="111">
        <v>106</v>
      </c>
      <c r="S541" s="47">
        <v>3767504.92</v>
      </c>
      <c r="T541" s="47">
        <v>664853.81000000006</v>
      </c>
      <c r="U541" s="47">
        <v>0</v>
      </c>
      <c r="V541" s="47">
        <v>0</v>
      </c>
      <c r="W541" s="47">
        <v>0</v>
      </c>
      <c r="X541" s="47">
        <v>4432358.7300000004</v>
      </c>
      <c r="Y541" s="48" t="s">
        <v>35</v>
      </c>
      <c r="Z541" s="43" t="s">
        <v>1272</v>
      </c>
      <c r="AA541" s="49">
        <v>2698737.3</v>
      </c>
      <c r="AB541" s="50">
        <v>487444.77999999997</v>
      </c>
    </row>
    <row r="542" spans="1:28" ht="16.5" x14ac:dyDescent="0.25">
      <c r="A542" s="41">
        <v>118020</v>
      </c>
      <c r="B542" s="42" t="s">
        <v>1030</v>
      </c>
      <c r="C542" s="43">
        <v>60</v>
      </c>
      <c r="D542" s="43" t="s">
        <v>362</v>
      </c>
      <c r="E542" s="43" t="s">
        <v>11926</v>
      </c>
      <c r="F542" s="44">
        <v>227</v>
      </c>
      <c r="G542" s="41">
        <v>118020</v>
      </c>
      <c r="H542" s="43" t="s">
        <v>8631</v>
      </c>
      <c r="I542" s="43" t="s">
        <v>10292</v>
      </c>
      <c r="J542" s="43" t="s">
        <v>1273</v>
      </c>
      <c r="K542" s="51">
        <v>43237</v>
      </c>
      <c r="L542" s="51">
        <v>43601</v>
      </c>
      <c r="M542" s="45">
        <f t="shared" si="11"/>
        <v>0.8074841164347526</v>
      </c>
      <c r="N542" s="46" t="s">
        <v>1032</v>
      </c>
      <c r="O542" s="16" t="s">
        <v>1111</v>
      </c>
      <c r="P542" s="16" t="s">
        <v>1274</v>
      </c>
      <c r="Q542" s="43" t="s">
        <v>417</v>
      </c>
      <c r="R542" s="111">
        <v>106</v>
      </c>
      <c r="S542" s="47">
        <v>1325833.55</v>
      </c>
      <c r="T542" s="47">
        <v>233970.61</v>
      </c>
      <c r="U542" s="47">
        <v>82127.27</v>
      </c>
      <c r="V542" s="47">
        <v>0</v>
      </c>
      <c r="W542" s="47">
        <v>0</v>
      </c>
      <c r="X542" s="47">
        <v>1641931.4300000002</v>
      </c>
      <c r="Y542" s="48" t="s">
        <v>35</v>
      </c>
      <c r="Z542" s="43" t="s">
        <v>1275</v>
      </c>
      <c r="AA542" s="49">
        <v>1175195.1300000001</v>
      </c>
      <c r="AB542" s="50">
        <v>207387.37000000002</v>
      </c>
    </row>
    <row r="543" spans="1:28" ht="16.5" x14ac:dyDescent="0.25">
      <c r="A543" s="41">
        <v>117937</v>
      </c>
      <c r="B543" s="42" t="s">
        <v>1030</v>
      </c>
      <c r="C543" s="43">
        <v>61</v>
      </c>
      <c r="D543" s="43" t="s">
        <v>362</v>
      </c>
      <c r="E543" s="43" t="s">
        <v>11926</v>
      </c>
      <c r="F543" s="44">
        <v>227</v>
      </c>
      <c r="G543" s="41">
        <v>117937</v>
      </c>
      <c r="H543" s="43" t="s">
        <v>1276</v>
      </c>
      <c r="I543" s="43" t="s">
        <v>10362</v>
      </c>
      <c r="J543" s="43" t="s">
        <v>1277</v>
      </c>
      <c r="K543" s="51">
        <v>43238</v>
      </c>
      <c r="L543" s="51">
        <v>43663</v>
      </c>
      <c r="M543" s="45">
        <f t="shared" si="11"/>
        <v>0.80750001703818231</v>
      </c>
      <c r="N543" s="46" t="s">
        <v>1032</v>
      </c>
      <c r="O543" s="16" t="s">
        <v>1278</v>
      </c>
      <c r="P543" s="16" t="s">
        <v>1279</v>
      </c>
      <c r="Q543" s="43" t="s">
        <v>417</v>
      </c>
      <c r="R543" s="111">
        <v>106</v>
      </c>
      <c r="S543" s="47">
        <v>1777258.28</v>
      </c>
      <c r="T543" s="47">
        <v>313633.73</v>
      </c>
      <c r="U543" s="47">
        <v>110046.99</v>
      </c>
      <c r="V543" s="47">
        <v>0</v>
      </c>
      <c r="W543" s="47">
        <v>0</v>
      </c>
      <c r="X543" s="47">
        <v>2200939</v>
      </c>
      <c r="Y543" s="48" t="s">
        <v>35</v>
      </c>
      <c r="Z543" s="43" t="s">
        <v>1280</v>
      </c>
      <c r="AA543" s="49">
        <v>1475729.86</v>
      </c>
      <c r="AB543" s="50">
        <v>260422.88999999998</v>
      </c>
    </row>
    <row r="544" spans="1:28" ht="16.5" x14ac:dyDescent="0.25">
      <c r="A544" s="41">
        <v>117547</v>
      </c>
      <c r="B544" s="42" t="s">
        <v>1030</v>
      </c>
      <c r="C544" s="43">
        <v>62</v>
      </c>
      <c r="D544" s="43" t="s">
        <v>362</v>
      </c>
      <c r="E544" s="43" t="s">
        <v>11926</v>
      </c>
      <c r="F544" s="44">
        <v>227</v>
      </c>
      <c r="G544" s="41">
        <v>117547</v>
      </c>
      <c r="H544" s="43" t="s">
        <v>1281</v>
      </c>
      <c r="I544" s="43" t="s">
        <v>10363</v>
      </c>
      <c r="J544" s="43" t="s">
        <v>1282</v>
      </c>
      <c r="K544" s="51">
        <v>43238</v>
      </c>
      <c r="L544" s="51">
        <v>43602</v>
      </c>
      <c r="M544" s="45">
        <f t="shared" si="11"/>
        <v>0.80750056827709871</v>
      </c>
      <c r="N544" s="46" t="s">
        <v>1095</v>
      </c>
      <c r="O544" s="16" t="s">
        <v>1102</v>
      </c>
      <c r="P544" s="16" t="s">
        <v>1283</v>
      </c>
      <c r="Q544" s="43" t="s">
        <v>388</v>
      </c>
      <c r="R544" s="111">
        <v>106</v>
      </c>
      <c r="S544" s="47">
        <v>2424517.63</v>
      </c>
      <c r="T544" s="47">
        <v>427856.08</v>
      </c>
      <c r="U544" s="47">
        <v>150122.79</v>
      </c>
      <c r="V544" s="47">
        <v>0</v>
      </c>
      <c r="W544" s="47">
        <v>0</v>
      </c>
      <c r="X544" s="47">
        <v>3002496.5</v>
      </c>
      <c r="Y544" s="48" t="s">
        <v>35</v>
      </c>
      <c r="Z544" s="43" t="s">
        <v>6998</v>
      </c>
      <c r="AA544" s="49">
        <v>1383200.6199999999</v>
      </c>
      <c r="AB544" s="50">
        <v>244094.24</v>
      </c>
    </row>
    <row r="545" spans="1:28" ht="16.5" x14ac:dyDescent="0.25">
      <c r="A545" s="41">
        <v>117996</v>
      </c>
      <c r="B545" s="42" t="s">
        <v>1030</v>
      </c>
      <c r="C545" s="43">
        <v>63</v>
      </c>
      <c r="D545" s="43" t="s">
        <v>362</v>
      </c>
      <c r="E545" s="43" t="s">
        <v>11926</v>
      </c>
      <c r="F545" s="44">
        <v>227</v>
      </c>
      <c r="G545" s="41">
        <v>117996</v>
      </c>
      <c r="H545" s="43" t="s">
        <v>8632</v>
      </c>
      <c r="I545" s="43" t="s">
        <v>10364</v>
      </c>
      <c r="J545" s="43" t="s">
        <v>1284</v>
      </c>
      <c r="K545" s="51">
        <v>43238</v>
      </c>
      <c r="L545" s="51">
        <v>43737</v>
      </c>
      <c r="M545" s="45">
        <f t="shared" si="11"/>
        <v>0.80749893502804915</v>
      </c>
      <c r="N545" s="46" t="s">
        <v>1285</v>
      </c>
      <c r="O545" s="16" t="s">
        <v>1286</v>
      </c>
      <c r="P545" s="16" t="s">
        <v>1287</v>
      </c>
      <c r="Q545" s="43" t="s">
        <v>763</v>
      </c>
      <c r="R545" s="111">
        <v>106</v>
      </c>
      <c r="S545" s="47">
        <v>3272162.85</v>
      </c>
      <c r="T545" s="47">
        <v>577440.5</v>
      </c>
      <c r="U545" s="47">
        <v>202616.05</v>
      </c>
      <c r="V545" s="47">
        <v>0</v>
      </c>
      <c r="W545" s="47">
        <v>0</v>
      </c>
      <c r="X545" s="47">
        <v>4052219.3999999994</v>
      </c>
      <c r="Y545" s="48" t="s">
        <v>35</v>
      </c>
      <c r="Z545" s="43" t="s">
        <v>1288</v>
      </c>
      <c r="AA545" s="49">
        <v>2149292.2800000003</v>
      </c>
      <c r="AB545" s="50">
        <v>379286.87000000005</v>
      </c>
    </row>
    <row r="546" spans="1:28" ht="16.5" x14ac:dyDescent="0.25">
      <c r="A546" s="41">
        <v>121034</v>
      </c>
      <c r="B546" s="42" t="s">
        <v>1030</v>
      </c>
      <c r="C546" s="43">
        <v>64</v>
      </c>
      <c r="D546" s="43" t="s">
        <v>362</v>
      </c>
      <c r="E546" s="43" t="s">
        <v>11927</v>
      </c>
      <c r="F546" s="44">
        <v>298</v>
      </c>
      <c r="G546" s="41">
        <v>121034</v>
      </c>
      <c r="H546" s="43" t="s">
        <v>1289</v>
      </c>
      <c r="I546" s="43" t="s">
        <v>10365</v>
      </c>
      <c r="J546" s="43" t="s">
        <v>1290</v>
      </c>
      <c r="K546" s="51">
        <v>43283</v>
      </c>
      <c r="L546" s="51">
        <v>43831</v>
      </c>
      <c r="M546" s="45">
        <f t="shared" si="11"/>
        <v>0.82792420775901976</v>
      </c>
      <c r="N546" s="46" t="s">
        <v>1285</v>
      </c>
      <c r="O546" s="16" t="s">
        <v>1291</v>
      </c>
      <c r="P546" s="16" t="s">
        <v>1292</v>
      </c>
      <c r="Q546" s="43" t="s">
        <v>1293</v>
      </c>
      <c r="R546" s="111">
        <v>106</v>
      </c>
      <c r="S546" s="47">
        <v>2884035.62</v>
      </c>
      <c r="T546" s="47">
        <v>508947.45</v>
      </c>
      <c r="U546" s="47">
        <v>90470.6</v>
      </c>
      <c r="V546" s="47">
        <v>0</v>
      </c>
      <c r="W546" s="47">
        <v>0</v>
      </c>
      <c r="X546" s="47">
        <v>3483453.6700000004</v>
      </c>
      <c r="Y546" s="48" t="s">
        <v>35</v>
      </c>
      <c r="Z546" s="43" t="s">
        <v>1294</v>
      </c>
      <c r="AA546" s="49">
        <v>2700906.3600000008</v>
      </c>
      <c r="AB546" s="50">
        <v>488592.25</v>
      </c>
    </row>
    <row r="547" spans="1:28" ht="16.5" x14ac:dyDescent="0.25">
      <c r="A547" s="41">
        <v>121166</v>
      </c>
      <c r="B547" s="42" t="s">
        <v>1030</v>
      </c>
      <c r="C547" s="43">
        <v>65</v>
      </c>
      <c r="D547" s="43" t="s">
        <v>362</v>
      </c>
      <c r="E547" s="43" t="s">
        <v>11927</v>
      </c>
      <c r="F547" s="44">
        <v>298</v>
      </c>
      <c r="G547" s="41">
        <v>121166</v>
      </c>
      <c r="H547" s="43" t="s">
        <v>1295</v>
      </c>
      <c r="I547" s="43" t="s">
        <v>10366</v>
      </c>
      <c r="J547" s="43" t="s">
        <v>1296</v>
      </c>
      <c r="K547" s="51">
        <v>43283</v>
      </c>
      <c r="L547" s="51">
        <v>43831</v>
      </c>
      <c r="M547" s="45">
        <f t="shared" ref="M547:M610" si="12">S547/(S547+T547+U547)</f>
        <v>0.85000000081175142</v>
      </c>
      <c r="N547" s="46" t="s">
        <v>1297</v>
      </c>
      <c r="O547" s="16" t="s">
        <v>1298</v>
      </c>
      <c r="P547" s="16" t="s">
        <v>1299</v>
      </c>
      <c r="Q547" s="43" t="s">
        <v>1149</v>
      </c>
      <c r="R547" s="111">
        <v>106</v>
      </c>
      <c r="S547" s="47">
        <v>4712033.8499999996</v>
      </c>
      <c r="T547" s="47">
        <v>831535.38</v>
      </c>
      <c r="U547" s="47">
        <v>0</v>
      </c>
      <c r="V547" s="47">
        <v>0</v>
      </c>
      <c r="W547" s="47">
        <v>0</v>
      </c>
      <c r="X547" s="47">
        <v>5543569.2299999995</v>
      </c>
      <c r="Y547" s="48" t="s">
        <v>35</v>
      </c>
      <c r="Z547" s="43" t="s">
        <v>1300</v>
      </c>
      <c r="AA547" s="49">
        <v>4205700.5100000007</v>
      </c>
      <c r="AB547" s="50">
        <v>742182.44000000018</v>
      </c>
    </row>
    <row r="548" spans="1:28" ht="16.5" x14ac:dyDescent="0.25">
      <c r="A548" s="41">
        <v>121328</v>
      </c>
      <c r="B548" s="42" t="s">
        <v>1030</v>
      </c>
      <c r="C548" s="43">
        <v>66</v>
      </c>
      <c r="D548" s="43" t="s">
        <v>362</v>
      </c>
      <c r="E548" s="43" t="s">
        <v>11927</v>
      </c>
      <c r="F548" s="44">
        <v>298</v>
      </c>
      <c r="G548" s="41">
        <v>121328</v>
      </c>
      <c r="H548" s="43" t="s">
        <v>1301</v>
      </c>
      <c r="I548" s="43" t="s">
        <v>10367</v>
      </c>
      <c r="J548" s="43" t="s">
        <v>1302</v>
      </c>
      <c r="K548" s="51">
        <v>43283</v>
      </c>
      <c r="L548" s="51">
        <v>43831</v>
      </c>
      <c r="M548" s="45">
        <f t="shared" si="12"/>
        <v>0.84999999627696488</v>
      </c>
      <c r="N548" s="46" t="s">
        <v>1303</v>
      </c>
      <c r="O548" s="16" t="s">
        <v>1033</v>
      </c>
      <c r="P548" s="16" t="s">
        <v>1304</v>
      </c>
      <c r="Q548" s="43" t="s">
        <v>1079</v>
      </c>
      <c r="R548" s="111">
        <v>106</v>
      </c>
      <c r="S548" s="47">
        <v>3196316.9</v>
      </c>
      <c r="T548" s="47">
        <v>564055.93999999994</v>
      </c>
      <c r="U548" s="47">
        <v>0</v>
      </c>
      <c r="V548" s="47">
        <v>0</v>
      </c>
      <c r="W548" s="47">
        <v>4468.8</v>
      </c>
      <c r="X548" s="47">
        <v>3764841.6399999997</v>
      </c>
      <c r="Y548" s="48" t="s">
        <v>35</v>
      </c>
      <c r="Z548" s="43" t="s">
        <v>1305</v>
      </c>
      <c r="AA548" s="49">
        <v>3054828.6399999997</v>
      </c>
      <c r="AB548" s="50">
        <v>539087.38</v>
      </c>
    </row>
    <row r="549" spans="1:28" ht="16.5" x14ac:dyDescent="0.25">
      <c r="A549" s="41">
        <v>121507</v>
      </c>
      <c r="B549" s="42" t="s">
        <v>1030</v>
      </c>
      <c r="C549" s="43">
        <v>67</v>
      </c>
      <c r="D549" s="43" t="s">
        <v>362</v>
      </c>
      <c r="E549" s="43" t="s">
        <v>11927</v>
      </c>
      <c r="F549" s="44">
        <v>298</v>
      </c>
      <c r="G549" s="41">
        <v>121507</v>
      </c>
      <c r="H549" s="43" t="s">
        <v>8633</v>
      </c>
      <c r="I549" s="43" t="s">
        <v>10368</v>
      </c>
      <c r="J549" s="43" t="s">
        <v>1306</v>
      </c>
      <c r="K549" s="51">
        <v>43283</v>
      </c>
      <c r="L549" s="51">
        <v>43831</v>
      </c>
      <c r="M549" s="45">
        <f t="shared" si="12"/>
        <v>0.8236538680591553</v>
      </c>
      <c r="N549" s="46" t="s">
        <v>1303</v>
      </c>
      <c r="O549" s="16" t="s">
        <v>1307</v>
      </c>
      <c r="P549" s="16" t="s">
        <v>1308</v>
      </c>
      <c r="Q549" s="43" t="s">
        <v>1309</v>
      </c>
      <c r="R549" s="111">
        <v>106</v>
      </c>
      <c r="S549" s="47">
        <v>2984262.39</v>
      </c>
      <c r="T549" s="47">
        <v>526634.53</v>
      </c>
      <c r="U549" s="47">
        <v>112302.71</v>
      </c>
      <c r="V549" s="47">
        <v>0</v>
      </c>
      <c r="W549" s="47">
        <v>0</v>
      </c>
      <c r="X549" s="47">
        <v>3623199.63</v>
      </c>
      <c r="Y549" s="48" t="s">
        <v>35</v>
      </c>
      <c r="Z549" s="43" t="s">
        <v>1310</v>
      </c>
      <c r="AA549" s="49">
        <v>2563735.56</v>
      </c>
      <c r="AB549" s="50">
        <v>443121.52</v>
      </c>
    </row>
    <row r="550" spans="1:28" ht="16.5" x14ac:dyDescent="0.25">
      <c r="A550" s="41">
        <v>121576</v>
      </c>
      <c r="B550" s="42" t="s">
        <v>1030</v>
      </c>
      <c r="C550" s="43">
        <v>68</v>
      </c>
      <c r="D550" s="43" t="s">
        <v>362</v>
      </c>
      <c r="E550" s="43" t="s">
        <v>11927</v>
      </c>
      <c r="F550" s="44">
        <v>298</v>
      </c>
      <c r="G550" s="41">
        <v>121576</v>
      </c>
      <c r="H550" s="43" t="s">
        <v>1311</v>
      </c>
      <c r="I550" s="43" t="s">
        <v>10369</v>
      </c>
      <c r="J550" s="43" t="s">
        <v>1312</v>
      </c>
      <c r="K550" s="51">
        <v>43283</v>
      </c>
      <c r="L550" s="51">
        <v>43831</v>
      </c>
      <c r="M550" s="45">
        <f t="shared" si="12"/>
        <v>0.8369828533713719</v>
      </c>
      <c r="N550" s="46" t="s">
        <v>1303</v>
      </c>
      <c r="O550" s="16" t="s">
        <v>1313</v>
      </c>
      <c r="P550" s="16" t="s">
        <v>1314</v>
      </c>
      <c r="Q550" s="43" t="s">
        <v>1315</v>
      </c>
      <c r="R550" s="111">
        <v>106</v>
      </c>
      <c r="S550" s="47">
        <v>3276256.73</v>
      </c>
      <c r="T550" s="47">
        <v>578162.94999999995</v>
      </c>
      <c r="U550" s="47">
        <v>59945.73</v>
      </c>
      <c r="V550" s="47">
        <v>0</v>
      </c>
      <c r="W550" s="47">
        <v>0</v>
      </c>
      <c r="X550" s="47">
        <v>3914365.4099999997</v>
      </c>
      <c r="Y550" s="48" t="s">
        <v>35</v>
      </c>
      <c r="Z550" s="43" t="s">
        <v>1316</v>
      </c>
      <c r="AA550" s="49">
        <v>2883524.16</v>
      </c>
      <c r="AB550" s="50">
        <v>508857.50999999995</v>
      </c>
    </row>
    <row r="551" spans="1:28" ht="16.5" x14ac:dyDescent="0.25">
      <c r="A551" s="41">
        <v>113890</v>
      </c>
      <c r="B551" s="42" t="s">
        <v>1030</v>
      </c>
      <c r="C551" s="43">
        <v>69</v>
      </c>
      <c r="D551" s="43" t="s">
        <v>321</v>
      </c>
      <c r="E551" s="43" t="s">
        <v>11922</v>
      </c>
      <c r="F551" s="44">
        <v>138</v>
      </c>
      <c r="G551" s="41">
        <v>113890</v>
      </c>
      <c r="H551" s="43" t="s">
        <v>8634</v>
      </c>
      <c r="I551" s="43" t="s">
        <v>10370</v>
      </c>
      <c r="J551" s="43" t="s">
        <v>1317</v>
      </c>
      <c r="K551" s="51">
        <v>43297</v>
      </c>
      <c r="L551" s="51">
        <v>44576</v>
      </c>
      <c r="M551" s="45">
        <f t="shared" si="12"/>
        <v>0.85000000726212932</v>
      </c>
      <c r="N551" s="46" t="s">
        <v>1032</v>
      </c>
      <c r="O551" s="16" t="s">
        <v>1033</v>
      </c>
      <c r="P551" s="16" t="s">
        <v>1318</v>
      </c>
      <c r="Q551" s="43" t="s">
        <v>1319</v>
      </c>
      <c r="R551" s="111">
        <v>110</v>
      </c>
      <c r="S551" s="47">
        <v>13694330.890000001</v>
      </c>
      <c r="T551" s="47">
        <v>2391476.88</v>
      </c>
      <c r="U551" s="47">
        <v>25169.61</v>
      </c>
      <c r="V551" s="47">
        <v>0</v>
      </c>
      <c r="W551" s="47">
        <v>0</v>
      </c>
      <c r="X551" s="47">
        <v>16110977.379999999</v>
      </c>
      <c r="Y551" s="48" t="s">
        <v>35</v>
      </c>
      <c r="Z551" s="43" t="s">
        <v>1320</v>
      </c>
      <c r="AA551" s="49">
        <v>10132523.180000002</v>
      </c>
      <c r="AB551" s="50">
        <v>1554408.0999999996</v>
      </c>
    </row>
    <row r="552" spans="1:28" ht="16.5" x14ac:dyDescent="0.25">
      <c r="A552" s="41">
        <v>121688</v>
      </c>
      <c r="B552" s="42" t="s">
        <v>1030</v>
      </c>
      <c r="C552" s="43">
        <v>70</v>
      </c>
      <c r="D552" s="43" t="s">
        <v>362</v>
      </c>
      <c r="E552" s="43" t="s">
        <v>11927</v>
      </c>
      <c r="F552" s="44">
        <v>298</v>
      </c>
      <c r="G552" s="41">
        <v>121688</v>
      </c>
      <c r="H552" s="43" t="s">
        <v>8635</v>
      </c>
      <c r="I552" s="43" t="s">
        <v>10371</v>
      </c>
      <c r="J552" s="43" t="s">
        <v>1321</v>
      </c>
      <c r="K552" s="51">
        <v>43353</v>
      </c>
      <c r="L552" s="51">
        <v>43899</v>
      </c>
      <c r="M552" s="45">
        <f t="shared" si="12"/>
        <v>0.81172793171037172</v>
      </c>
      <c r="N552" s="46" t="s">
        <v>1303</v>
      </c>
      <c r="O552" s="16" t="s">
        <v>1322</v>
      </c>
      <c r="P552" s="16" t="s">
        <v>1323</v>
      </c>
      <c r="Q552" s="43" t="s">
        <v>1324</v>
      </c>
      <c r="R552" s="111">
        <v>106</v>
      </c>
      <c r="S552" s="47">
        <v>3946124.67</v>
      </c>
      <c r="T552" s="47">
        <v>696374.87</v>
      </c>
      <c r="U552" s="47">
        <v>218888.76</v>
      </c>
      <c r="V552" s="47">
        <v>0</v>
      </c>
      <c r="W552" s="47">
        <v>0</v>
      </c>
      <c r="X552" s="47">
        <v>4861388.3</v>
      </c>
      <c r="Y552" s="48" t="s">
        <v>35</v>
      </c>
      <c r="Z552" s="43" t="s">
        <v>1325</v>
      </c>
      <c r="AA552" s="49">
        <v>3355927.92</v>
      </c>
      <c r="AB552" s="50">
        <v>592287.97</v>
      </c>
    </row>
    <row r="553" spans="1:28" ht="16.5" x14ac:dyDescent="0.25">
      <c r="A553" s="41">
        <v>123791</v>
      </c>
      <c r="B553" s="42" t="s">
        <v>1030</v>
      </c>
      <c r="C553" s="43">
        <v>71</v>
      </c>
      <c r="D553" s="43" t="s">
        <v>339</v>
      </c>
      <c r="E553" s="43" t="s">
        <v>11924</v>
      </c>
      <c r="F553" s="44">
        <v>390</v>
      </c>
      <c r="G553" s="41">
        <v>123791</v>
      </c>
      <c r="H553" s="43" t="s">
        <v>1326</v>
      </c>
      <c r="I553" s="43" t="s">
        <v>10318</v>
      </c>
      <c r="J553" s="43" t="s">
        <v>1327</v>
      </c>
      <c r="K553" s="51">
        <v>43357</v>
      </c>
      <c r="L553" s="51">
        <v>45230</v>
      </c>
      <c r="M553" s="45">
        <f t="shared" si="12"/>
        <v>0.94999999816092151</v>
      </c>
      <c r="N553" s="46" t="s">
        <v>1032</v>
      </c>
      <c r="O553" s="16" t="s">
        <v>1047</v>
      </c>
      <c r="P553" s="16" t="s">
        <v>1328</v>
      </c>
      <c r="Q553" s="43" t="s">
        <v>1079</v>
      </c>
      <c r="R553" s="111">
        <v>114</v>
      </c>
      <c r="S553" s="47">
        <v>2582815.25</v>
      </c>
      <c r="T553" s="47">
        <v>135937.65</v>
      </c>
      <c r="U553" s="47">
        <v>0</v>
      </c>
      <c r="V553" s="47">
        <v>0</v>
      </c>
      <c r="W553" s="47">
        <v>0</v>
      </c>
      <c r="X553" s="47">
        <v>2718752.9</v>
      </c>
      <c r="Y553" s="48" t="s">
        <v>45</v>
      </c>
      <c r="Z553" s="43" t="s">
        <v>1329</v>
      </c>
      <c r="AA553" s="49">
        <v>1457065.4400000002</v>
      </c>
      <c r="AB553" s="50">
        <v>62378.42</v>
      </c>
    </row>
    <row r="554" spans="1:28" ht="16.5" x14ac:dyDescent="0.25">
      <c r="A554" s="41">
        <v>128000</v>
      </c>
      <c r="B554" s="42" t="s">
        <v>1030</v>
      </c>
      <c r="C554" s="43">
        <v>72</v>
      </c>
      <c r="D554" s="43" t="s">
        <v>321</v>
      </c>
      <c r="E554" s="43" t="s">
        <v>11928</v>
      </c>
      <c r="F554" s="44">
        <v>449</v>
      </c>
      <c r="G554" s="41">
        <v>128000</v>
      </c>
      <c r="H554" s="43" t="s">
        <v>1330</v>
      </c>
      <c r="I554" s="43" t="s">
        <v>10372</v>
      </c>
      <c r="J554" s="43" t="s">
        <v>1331</v>
      </c>
      <c r="K554" s="51">
        <v>43532</v>
      </c>
      <c r="L554" s="51">
        <v>44658</v>
      </c>
      <c r="M554" s="45">
        <f t="shared" si="12"/>
        <v>0.84594435476321606</v>
      </c>
      <c r="N554" s="46" t="s">
        <v>1332</v>
      </c>
      <c r="O554" s="16" t="s">
        <v>1333</v>
      </c>
      <c r="P554" s="16" t="s">
        <v>1334</v>
      </c>
      <c r="Q554" s="43" t="s">
        <v>1335</v>
      </c>
      <c r="R554" s="111">
        <v>113</v>
      </c>
      <c r="S554" s="47">
        <v>11398900.029999999</v>
      </c>
      <c r="T554" s="47">
        <v>2011570.57</v>
      </c>
      <c r="U554" s="47">
        <v>64292.800000000003</v>
      </c>
      <c r="V554" s="47">
        <v>0</v>
      </c>
      <c r="W554" s="47">
        <v>0</v>
      </c>
      <c r="X554" s="47">
        <v>13474763.4</v>
      </c>
      <c r="Y554" s="48" t="s">
        <v>45</v>
      </c>
      <c r="Z554" s="43" t="s">
        <v>1336</v>
      </c>
      <c r="AA554" s="49">
        <v>9715538.7400000002</v>
      </c>
      <c r="AB554" s="50">
        <v>1610029.69</v>
      </c>
    </row>
    <row r="555" spans="1:28" ht="16.5" x14ac:dyDescent="0.25">
      <c r="A555" s="41">
        <v>127706</v>
      </c>
      <c r="B555" s="42" t="s">
        <v>1030</v>
      </c>
      <c r="C555" s="43">
        <v>73</v>
      </c>
      <c r="D555" s="43" t="s">
        <v>321</v>
      </c>
      <c r="E555" s="43" t="s">
        <v>11929</v>
      </c>
      <c r="F555" s="44">
        <v>436</v>
      </c>
      <c r="G555" s="41">
        <v>127706</v>
      </c>
      <c r="H555" s="43" t="s">
        <v>8636</v>
      </c>
      <c r="I555" s="43" t="s">
        <v>10373</v>
      </c>
      <c r="J555" s="43" t="s">
        <v>1337</v>
      </c>
      <c r="K555" s="51">
        <v>43609</v>
      </c>
      <c r="L555" s="51">
        <v>45200</v>
      </c>
      <c r="M555" s="45">
        <f t="shared" si="12"/>
        <v>0.85000001985509033</v>
      </c>
      <c r="N555" s="46" t="s">
        <v>39</v>
      </c>
      <c r="O555" s="16" t="s">
        <v>40</v>
      </c>
      <c r="P555" s="16" t="s">
        <v>1338</v>
      </c>
      <c r="Q555" s="43" t="s">
        <v>1339</v>
      </c>
      <c r="R555" s="111">
        <v>110</v>
      </c>
      <c r="S555" s="47">
        <v>2354559.98</v>
      </c>
      <c r="T555" s="47">
        <v>360109.11</v>
      </c>
      <c r="U555" s="47">
        <v>55401.41</v>
      </c>
      <c r="V555" s="47">
        <v>0</v>
      </c>
      <c r="W555" s="47">
        <v>0</v>
      </c>
      <c r="X555" s="47">
        <v>2770070.5</v>
      </c>
      <c r="Y555" s="48" t="s">
        <v>45</v>
      </c>
      <c r="Z555" s="43" t="s">
        <v>1340</v>
      </c>
      <c r="AA555" s="49">
        <v>234719.65</v>
      </c>
      <c r="AB555" s="50">
        <v>28437.350000000002</v>
      </c>
    </row>
    <row r="556" spans="1:28" ht="16.5" x14ac:dyDescent="0.25">
      <c r="A556" s="41">
        <v>127434</v>
      </c>
      <c r="B556" s="42" t="s">
        <v>1030</v>
      </c>
      <c r="C556" s="43">
        <v>74</v>
      </c>
      <c r="D556" s="43" t="s">
        <v>321</v>
      </c>
      <c r="E556" s="43" t="s">
        <v>11928</v>
      </c>
      <c r="F556" s="44">
        <v>449</v>
      </c>
      <c r="G556" s="41">
        <v>127434</v>
      </c>
      <c r="H556" s="43" t="s">
        <v>8637</v>
      </c>
      <c r="I556" s="43" t="s">
        <v>10374</v>
      </c>
      <c r="J556" s="43" t="s">
        <v>1341</v>
      </c>
      <c r="K556" s="51">
        <v>43619</v>
      </c>
      <c r="L556" s="51">
        <v>44632</v>
      </c>
      <c r="M556" s="45">
        <f t="shared" si="12"/>
        <v>0.83780359197220855</v>
      </c>
      <c r="N556" s="46" t="s">
        <v>1342</v>
      </c>
      <c r="O556" s="16" t="s">
        <v>1343</v>
      </c>
      <c r="P556" s="16" t="s">
        <v>1344</v>
      </c>
      <c r="Q556" s="43" t="s">
        <v>763</v>
      </c>
      <c r="R556" s="111">
        <v>113</v>
      </c>
      <c r="S556" s="47">
        <v>11489321.98</v>
      </c>
      <c r="T556" s="47">
        <v>2027527.41</v>
      </c>
      <c r="U556" s="47">
        <v>196772.86</v>
      </c>
      <c r="V556" s="47">
        <v>0</v>
      </c>
      <c r="W556" s="47">
        <v>0</v>
      </c>
      <c r="X556" s="47">
        <v>13713622.25</v>
      </c>
      <c r="Y556" s="48" t="s">
        <v>45</v>
      </c>
      <c r="Z556" s="43" t="s">
        <v>12570</v>
      </c>
      <c r="AA556" s="49">
        <v>4880278.8900000006</v>
      </c>
      <c r="AB556" s="50">
        <v>861225.69</v>
      </c>
    </row>
    <row r="557" spans="1:28" ht="16.5" x14ac:dyDescent="0.25">
      <c r="A557" s="41">
        <v>128680</v>
      </c>
      <c r="B557" s="42" t="s">
        <v>1030</v>
      </c>
      <c r="C557" s="43">
        <v>75</v>
      </c>
      <c r="D557" s="43" t="s">
        <v>321</v>
      </c>
      <c r="E557" s="43" t="s">
        <v>11928</v>
      </c>
      <c r="F557" s="44">
        <v>449</v>
      </c>
      <c r="G557" s="41">
        <v>128680</v>
      </c>
      <c r="H557" s="43" t="s">
        <v>8638</v>
      </c>
      <c r="I557" s="43" t="s">
        <v>10375</v>
      </c>
      <c r="J557" s="43" t="s">
        <v>1345</v>
      </c>
      <c r="K557" s="51">
        <v>43619</v>
      </c>
      <c r="L557" s="51">
        <v>44812</v>
      </c>
      <c r="M557" s="45">
        <f t="shared" si="12"/>
        <v>0.84350464790919888</v>
      </c>
      <c r="N557" s="46" t="s">
        <v>1346</v>
      </c>
      <c r="O557" s="16" t="s">
        <v>1347</v>
      </c>
      <c r="P557" s="16" t="s">
        <v>1348</v>
      </c>
      <c r="Q557" s="43" t="s">
        <v>1349</v>
      </c>
      <c r="R557" s="111">
        <v>113</v>
      </c>
      <c r="S557" s="47">
        <v>11645986.960000001</v>
      </c>
      <c r="T557" s="47">
        <v>2024690</v>
      </c>
      <c r="U557" s="47">
        <v>135989.06</v>
      </c>
      <c r="V557" s="47">
        <v>0</v>
      </c>
      <c r="W557" s="47">
        <v>0</v>
      </c>
      <c r="X557" s="47">
        <v>13806666.020000001</v>
      </c>
      <c r="Y557" s="48" t="s">
        <v>45</v>
      </c>
      <c r="Z557" s="43" t="s">
        <v>1350</v>
      </c>
      <c r="AA557" s="49">
        <v>7974054.8300000001</v>
      </c>
      <c r="AB557" s="50">
        <v>1344719.98</v>
      </c>
    </row>
    <row r="558" spans="1:28" ht="16.5" x14ac:dyDescent="0.25">
      <c r="A558" s="41">
        <v>128242</v>
      </c>
      <c r="B558" s="42" t="s">
        <v>1030</v>
      </c>
      <c r="C558" s="43">
        <v>76</v>
      </c>
      <c r="D558" s="43" t="s">
        <v>321</v>
      </c>
      <c r="E558" s="43" t="s">
        <v>11928</v>
      </c>
      <c r="F558" s="44">
        <v>449</v>
      </c>
      <c r="G558" s="41">
        <v>128242</v>
      </c>
      <c r="H558" s="43" t="s">
        <v>1351</v>
      </c>
      <c r="I558" s="43" t="s">
        <v>10376</v>
      </c>
      <c r="J558" s="43" t="s">
        <v>1352</v>
      </c>
      <c r="K558" s="51">
        <v>43668</v>
      </c>
      <c r="L558" s="51">
        <v>44763</v>
      </c>
      <c r="M558" s="45">
        <f t="shared" si="12"/>
        <v>0.84720116891639918</v>
      </c>
      <c r="N558" s="46" t="s">
        <v>1353</v>
      </c>
      <c r="O558" s="16" t="s">
        <v>1354</v>
      </c>
      <c r="P558" s="16" t="s">
        <v>1355</v>
      </c>
      <c r="Q558" s="43" t="s">
        <v>1356</v>
      </c>
      <c r="R558" s="111">
        <v>110</v>
      </c>
      <c r="S558" s="47">
        <v>10385907.16</v>
      </c>
      <c r="T558" s="47">
        <v>1832807.02</v>
      </c>
      <c r="U558" s="47">
        <v>40366.120000000003</v>
      </c>
      <c r="V558" s="47">
        <v>0</v>
      </c>
      <c r="W558" s="47">
        <v>0</v>
      </c>
      <c r="X558" s="47">
        <v>12259080.299999999</v>
      </c>
      <c r="Y558" s="48" t="s">
        <v>45</v>
      </c>
      <c r="Z558" s="43"/>
      <c r="AA558" s="49">
        <v>9175227.1900000032</v>
      </c>
      <c r="AB558" s="50">
        <v>1522417.17</v>
      </c>
    </row>
    <row r="559" spans="1:28" ht="16.5" x14ac:dyDescent="0.25">
      <c r="A559" s="41">
        <v>126814</v>
      </c>
      <c r="B559" s="42" t="s">
        <v>1030</v>
      </c>
      <c r="C559" s="43">
        <v>77</v>
      </c>
      <c r="D559" s="43" t="s">
        <v>321</v>
      </c>
      <c r="E559" s="43" t="s">
        <v>11929</v>
      </c>
      <c r="F559" s="44">
        <v>436</v>
      </c>
      <c r="G559" s="41">
        <v>126814</v>
      </c>
      <c r="H559" s="43" t="s">
        <v>1357</v>
      </c>
      <c r="I559" s="43" t="s">
        <v>10377</v>
      </c>
      <c r="J559" s="43" t="s">
        <v>1358</v>
      </c>
      <c r="K559" s="51">
        <v>43678</v>
      </c>
      <c r="L559" s="51">
        <v>44645</v>
      </c>
      <c r="M559" s="45">
        <f t="shared" si="12"/>
        <v>0.84999999982025853</v>
      </c>
      <c r="N559" s="46" t="s">
        <v>39</v>
      </c>
      <c r="O559" s="16" t="s">
        <v>1220</v>
      </c>
      <c r="P559" s="16" t="s">
        <v>1359</v>
      </c>
      <c r="Q559" s="43" t="s">
        <v>1079</v>
      </c>
      <c r="R559" s="111">
        <v>112</v>
      </c>
      <c r="S559" s="47">
        <v>2364506.65</v>
      </c>
      <c r="T559" s="47">
        <v>417265.88</v>
      </c>
      <c r="U559" s="47">
        <v>0</v>
      </c>
      <c r="V559" s="47">
        <v>0</v>
      </c>
      <c r="W559" s="47">
        <v>0</v>
      </c>
      <c r="X559" s="47">
        <v>2781772.53</v>
      </c>
      <c r="Y559" s="48" t="s">
        <v>45</v>
      </c>
      <c r="Z559" s="43" t="s">
        <v>12531</v>
      </c>
      <c r="AA559" s="49">
        <v>1887558.5099999998</v>
      </c>
      <c r="AB559" s="50">
        <v>284008.42</v>
      </c>
    </row>
    <row r="560" spans="1:28" ht="16.5" x14ac:dyDescent="0.25">
      <c r="A560" s="41">
        <v>127719</v>
      </c>
      <c r="B560" s="42" t="s">
        <v>1030</v>
      </c>
      <c r="C560" s="43">
        <v>78</v>
      </c>
      <c r="D560" s="43" t="s">
        <v>321</v>
      </c>
      <c r="E560" s="43" t="s">
        <v>11929</v>
      </c>
      <c r="F560" s="44">
        <v>436</v>
      </c>
      <c r="G560" s="41">
        <v>127719</v>
      </c>
      <c r="H560" s="43" t="s">
        <v>1360</v>
      </c>
      <c r="I560" s="43" t="s">
        <v>10378</v>
      </c>
      <c r="J560" s="43" t="s">
        <v>1361</v>
      </c>
      <c r="K560" s="51">
        <v>43684</v>
      </c>
      <c r="L560" s="51">
        <v>44779</v>
      </c>
      <c r="M560" s="45">
        <f t="shared" si="12"/>
        <v>0.85000005657804156</v>
      </c>
      <c r="N560" s="46" t="s">
        <v>48</v>
      </c>
      <c r="O560" s="16" t="s">
        <v>1362</v>
      </c>
      <c r="P560" s="16" t="s">
        <v>1363</v>
      </c>
      <c r="Q560" s="43" t="s">
        <v>1364</v>
      </c>
      <c r="R560" s="111">
        <v>106</v>
      </c>
      <c r="S560" s="47">
        <v>2268548.1</v>
      </c>
      <c r="T560" s="47">
        <v>366132.8</v>
      </c>
      <c r="U560" s="47">
        <v>34199.040000000001</v>
      </c>
      <c r="V560" s="47">
        <v>0</v>
      </c>
      <c r="W560" s="47">
        <v>0</v>
      </c>
      <c r="X560" s="47">
        <v>2668879.9400000004</v>
      </c>
      <c r="Y560" s="48" t="s">
        <v>45</v>
      </c>
      <c r="Z560" s="43" t="s">
        <v>1365</v>
      </c>
      <c r="AA560" s="49">
        <v>1057783.6199999999</v>
      </c>
      <c r="AB560" s="50">
        <v>127356.39000000001</v>
      </c>
    </row>
    <row r="561" spans="1:28" ht="16.5" x14ac:dyDescent="0.25">
      <c r="A561" s="41">
        <v>127780</v>
      </c>
      <c r="B561" s="42" t="s">
        <v>1030</v>
      </c>
      <c r="C561" s="43">
        <v>79</v>
      </c>
      <c r="D561" s="43" t="s">
        <v>321</v>
      </c>
      <c r="E561" s="43" t="s">
        <v>11929</v>
      </c>
      <c r="F561" s="44">
        <v>436</v>
      </c>
      <c r="G561" s="41">
        <v>127780</v>
      </c>
      <c r="H561" s="43" t="s">
        <v>1366</v>
      </c>
      <c r="I561" s="43" t="s">
        <v>10209</v>
      </c>
      <c r="J561" s="43" t="s">
        <v>1367</v>
      </c>
      <c r="K561" s="51">
        <v>43682</v>
      </c>
      <c r="L561" s="51">
        <v>44680</v>
      </c>
      <c r="M561" s="45">
        <f t="shared" si="12"/>
        <v>0.83762015162360726</v>
      </c>
      <c r="N561" s="46" t="s">
        <v>48</v>
      </c>
      <c r="O561" s="16" t="s">
        <v>1368</v>
      </c>
      <c r="P561" s="16" t="s">
        <v>1369</v>
      </c>
      <c r="Q561" s="43" t="s">
        <v>1370</v>
      </c>
      <c r="R561" s="111">
        <v>106</v>
      </c>
      <c r="S561" s="47">
        <v>2280858</v>
      </c>
      <c r="T561" s="47">
        <v>402504.33</v>
      </c>
      <c r="U561" s="47">
        <v>39659.550000000003</v>
      </c>
      <c r="V561" s="47">
        <v>0</v>
      </c>
      <c r="W561" s="47">
        <v>0</v>
      </c>
      <c r="X561" s="47">
        <v>2723021.88</v>
      </c>
      <c r="Y561" s="48" t="s">
        <v>45</v>
      </c>
      <c r="Z561" s="43"/>
      <c r="AA561" s="49">
        <v>986043.22</v>
      </c>
      <c r="AB561" s="50">
        <v>135127.04000000001</v>
      </c>
    </row>
    <row r="562" spans="1:28" ht="16.5" x14ac:dyDescent="0.25">
      <c r="A562" s="41">
        <v>126733</v>
      </c>
      <c r="B562" s="42" t="s">
        <v>1030</v>
      </c>
      <c r="C562" s="43">
        <v>80</v>
      </c>
      <c r="D562" s="43" t="s">
        <v>321</v>
      </c>
      <c r="E562" s="43" t="s">
        <v>11929</v>
      </c>
      <c r="F562" s="44">
        <v>436</v>
      </c>
      <c r="G562" s="41">
        <v>126733</v>
      </c>
      <c r="H562" s="43" t="s">
        <v>8639</v>
      </c>
      <c r="I562" s="43" t="s">
        <v>10379</v>
      </c>
      <c r="J562" s="43" t="s">
        <v>1371</v>
      </c>
      <c r="K562" s="51">
        <v>43684</v>
      </c>
      <c r="L562" s="51">
        <v>44536</v>
      </c>
      <c r="M562" s="45">
        <f t="shared" si="12"/>
        <v>0.85000000452559465</v>
      </c>
      <c r="N562" s="46" t="s">
        <v>39</v>
      </c>
      <c r="O562" s="16" t="s">
        <v>1220</v>
      </c>
      <c r="P562" s="16" t="s">
        <v>1372</v>
      </c>
      <c r="Q562" s="43" t="s">
        <v>1373</v>
      </c>
      <c r="R562" s="111">
        <v>110</v>
      </c>
      <c r="S562" s="47">
        <v>2347757.77</v>
      </c>
      <c r="T562" s="47">
        <v>359069.62</v>
      </c>
      <c r="U562" s="47">
        <v>55240.56</v>
      </c>
      <c r="V562" s="47">
        <v>0</v>
      </c>
      <c r="W562" s="47">
        <v>0</v>
      </c>
      <c r="X562" s="47">
        <v>2762067.95</v>
      </c>
      <c r="Y562" s="48" t="s">
        <v>35</v>
      </c>
      <c r="Z562" s="43" t="s">
        <v>1374</v>
      </c>
      <c r="AA562" s="49">
        <v>1596619.71</v>
      </c>
      <c r="AB562" s="50">
        <v>201945.41999999998</v>
      </c>
    </row>
    <row r="563" spans="1:28" ht="16.5" x14ac:dyDescent="0.25">
      <c r="A563" s="41">
        <v>127717</v>
      </c>
      <c r="B563" s="42" t="s">
        <v>1030</v>
      </c>
      <c r="C563" s="43">
        <v>81</v>
      </c>
      <c r="D563" s="43" t="s">
        <v>321</v>
      </c>
      <c r="E563" s="43" t="s">
        <v>11929</v>
      </c>
      <c r="F563" s="44">
        <v>436</v>
      </c>
      <c r="G563" s="41">
        <v>127717</v>
      </c>
      <c r="H563" s="43" t="s">
        <v>8640</v>
      </c>
      <c r="I563" s="43" t="s">
        <v>10380</v>
      </c>
      <c r="J563" s="43" t="s">
        <v>1375</v>
      </c>
      <c r="K563" s="51">
        <v>43685</v>
      </c>
      <c r="L563" s="51">
        <v>44870</v>
      </c>
      <c r="M563" s="45">
        <f t="shared" si="12"/>
        <v>0.85000000560702837</v>
      </c>
      <c r="N563" s="46" t="s">
        <v>48</v>
      </c>
      <c r="O563" s="16" t="s">
        <v>1362</v>
      </c>
      <c r="P563" s="16" t="s">
        <v>1376</v>
      </c>
      <c r="Q563" s="43" t="s">
        <v>1364</v>
      </c>
      <c r="R563" s="111">
        <v>106</v>
      </c>
      <c r="S563" s="47">
        <v>2273931.83</v>
      </c>
      <c r="T563" s="47">
        <v>365171.46</v>
      </c>
      <c r="U563" s="47">
        <v>36110.61</v>
      </c>
      <c r="V563" s="47">
        <v>0</v>
      </c>
      <c r="W563" s="47">
        <v>2756.8</v>
      </c>
      <c r="X563" s="47">
        <v>2677970.7000000002</v>
      </c>
      <c r="Y563" s="48" t="s">
        <v>45</v>
      </c>
      <c r="Z563" s="43" t="s">
        <v>1377</v>
      </c>
      <c r="AA563" s="49">
        <v>577488.4</v>
      </c>
      <c r="AB563" s="50">
        <v>49322.86</v>
      </c>
    </row>
    <row r="564" spans="1:28" ht="16.5" x14ac:dyDescent="0.25">
      <c r="A564" s="41">
        <v>129139</v>
      </c>
      <c r="B564" s="42" t="s">
        <v>1030</v>
      </c>
      <c r="C564" s="43">
        <v>82</v>
      </c>
      <c r="D564" s="43" t="s">
        <v>362</v>
      </c>
      <c r="E564" s="43" t="s">
        <v>11930</v>
      </c>
      <c r="F564" s="44">
        <v>469</v>
      </c>
      <c r="G564" s="41">
        <v>129139</v>
      </c>
      <c r="H564" s="43" t="s">
        <v>8641</v>
      </c>
      <c r="I564" s="43" t="s">
        <v>10381</v>
      </c>
      <c r="J564" s="43" t="s">
        <v>1378</v>
      </c>
      <c r="K564" s="51">
        <v>43689</v>
      </c>
      <c r="L564" s="51">
        <v>44322</v>
      </c>
      <c r="M564" s="45">
        <f t="shared" si="12"/>
        <v>0.42499902795243183</v>
      </c>
      <c r="N564" s="46" t="s">
        <v>1379</v>
      </c>
      <c r="O564" s="16" t="s">
        <v>1380</v>
      </c>
      <c r="P564" s="16" t="s">
        <v>1381</v>
      </c>
      <c r="Q564" s="43" t="s">
        <v>1382</v>
      </c>
      <c r="R564" s="111">
        <v>106</v>
      </c>
      <c r="S564" s="47">
        <v>778798.84</v>
      </c>
      <c r="T564" s="47">
        <v>137435.04999999999</v>
      </c>
      <c r="U564" s="47">
        <v>916238.16</v>
      </c>
      <c r="V564" s="47">
        <v>0</v>
      </c>
      <c r="W564" s="47">
        <v>124634.82</v>
      </c>
      <c r="X564" s="47">
        <v>1957106.8699999999</v>
      </c>
      <c r="Y564" s="48" t="s">
        <v>35</v>
      </c>
      <c r="Z564" s="43" t="s">
        <v>1383</v>
      </c>
      <c r="AA564" s="49">
        <v>687012.87000000011</v>
      </c>
      <c r="AB564" s="50">
        <v>121237.56</v>
      </c>
    </row>
    <row r="565" spans="1:28" ht="16.5" x14ac:dyDescent="0.25">
      <c r="A565" s="41">
        <v>128480</v>
      </c>
      <c r="B565" s="42" t="s">
        <v>1030</v>
      </c>
      <c r="C565" s="43">
        <v>83</v>
      </c>
      <c r="D565" s="43" t="s">
        <v>321</v>
      </c>
      <c r="E565" s="43" t="s">
        <v>11928</v>
      </c>
      <c r="F565" s="44">
        <v>449</v>
      </c>
      <c r="G565" s="41">
        <v>128480</v>
      </c>
      <c r="H565" s="43" t="s">
        <v>8642</v>
      </c>
      <c r="I565" s="43" t="s">
        <v>10382</v>
      </c>
      <c r="J565" s="43" t="s">
        <v>1384</v>
      </c>
      <c r="K565" s="51">
        <v>43689</v>
      </c>
      <c r="L565" s="51">
        <v>44908</v>
      </c>
      <c r="M565" s="45">
        <f t="shared" si="12"/>
        <v>0.85000000021635524</v>
      </c>
      <c r="N565" s="46" t="s">
        <v>1332</v>
      </c>
      <c r="O565" s="16" t="s">
        <v>1385</v>
      </c>
      <c r="P565" s="16" t="s">
        <v>1386</v>
      </c>
      <c r="Q565" s="43" t="s">
        <v>1387</v>
      </c>
      <c r="R565" s="111">
        <v>113</v>
      </c>
      <c r="S565" s="47">
        <v>11786172.439999999</v>
      </c>
      <c r="T565" s="47">
        <v>2079912.78</v>
      </c>
      <c r="U565" s="47">
        <v>0</v>
      </c>
      <c r="V565" s="47">
        <v>0</v>
      </c>
      <c r="W565" s="47">
        <v>0</v>
      </c>
      <c r="X565" s="47">
        <v>13866085.219999999</v>
      </c>
      <c r="Y565" s="48" t="s">
        <v>45</v>
      </c>
      <c r="Z565" s="43" t="s">
        <v>7413</v>
      </c>
      <c r="AA565" s="49">
        <v>9917374.0399999991</v>
      </c>
      <c r="AB565" s="50">
        <v>1504714.53</v>
      </c>
    </row>
    <row r="566" spans="1:28" ht="16.5" x14ac:dyDescent="0.25">
      <c r="A566" s="41">
        <v>128024</v>
      </c>
      <c r="B566" s="42" t="s">
        <v>1030</v>
      </c>
      <c r="C566" s="43">
        <v>84</v>
      </c>
      <c r="D566" s="43" t="s">
        <v>321</v>
      </c>
      <c r="E566" s="43" t="s">
        <v>11928</v>
      </c>
      <c r="F566" s="44">
        <v>449</v>
      </c>
      <c r="G566" s="41">
        <v>128024</v>
      </c>
      <c r="H566" s="43" t="s">
        <v>1388</v>
      </c>
      <c r="I566" s="43" t="s">
        <v>10383</v>
      </c>
      <c r="J566" s="43" t="s">
        <v>1389</v>
      </c>
      <c r="K566" s="51">
        <v>43710</v>
      </c>
      <c r="L566" s="51">
        <v>44805</v>
      </c>
      <c r="M566" s="45">
        <f t="shared" si="12"/>
        <v>0.85000000387940122</v>
      </c>
      <c r="N566" s="46" t="s">
        <v>1390</v>
      </c>
      <c r="O566" s="16" t="s">
        <v>1391</v>
      </c>
      <c r="P566" s="16" t="s">
        <v>1392</v>
      </c>
      <c r="Q566" s="43" t="s">
        <v>1393</v>
      </c>
      <c r="R566" s="111">
        <v>113</v>
      </c>
      <c r="S566" s="47">
        <v>11722169.76</v>
      </c>
      <c r="T566" s="47">
        <v>2068618.13</v>
      </c>
      <c r="U566" s="47">
        <v>0</v>
      </c>
      <c r="V566" s="47">
        <v>0</v>
      </c>
      <c r="W566" s="47">
        <v>0</v>
      </c>
      <c r="X566" s="47">
        <v>13790787.889999999</v>
      </c>
      <c r="Y566" s="48" t="s">
        <v>45</v>
      </c>
      <c r="Z566" s="43" t="s">
        <v>1394</v>
      </c>
      <c r="AA566" s="49">
        <v>10766800.719999999</v>
      </c>
      <c r="AB566" s="50">
        <v>1734911.12</v>
      </c>
    </row>
    <row r="567" spans="1:28" ht="16.5" x14ac:dyDescent="0.25">
      <c r="A567" s="41">
        <v>128025</v>
      </c>
      <c r="B567" s="42" t="s">
        <v>1030</v>
      </c>
      <c r="C567" s="43">
        <v>85</v>
      </c>
      <c r="D567" s="43" t="s">
        <v>321</v>
      </c>
      <c r="E567" s="43" t="s">
        <v>11928</v>
      </c>
      <c r="F567" s="44">
        <v>449</v>
      </c>
      <c r="G567" s="41">
        <v>128025</v>
      </c>
      <c r="H567" s="43" t="s">
        <v>1395</v>
      </c>
      <c r="I567" s="43" t="s">
        <v>10383</v>
      </c>
      <c r="J567" s="43" t="s">
        <v>1396</v>
      </c>
      <c r="K567" s="51">
        <v>43710</v>
      </c>
      <c r="L567" s="51">
        <v>44805</v>
      </c>
      <c r="M567" s="45">
        <f t="shared" si="12"/>
        <v>0.85000000387926056</v>
      </c>
      <c r="N567" s="46" t="s">
        <v>1397</v>
      </c>
      <c r="O567" s="16" t="s">
        <v>1398</v>
      </c>
      <c r="P567" s="16" t="s">
        <v>1399</v>
      </c>
      <c r="Q567" s="43" t="s">
        <v>1393</v>
      </c>
      <c r="R567" s="111">
        <v>113</v>
      </c>
      <c r="S567" s="47">
        <v>11722594.76</v>
      </c>
      <c r="T567" s="47">
        <v>2068693.13</v>
      </c>
      <c r="U567" s="47">
        <v>0</v>
      </c>
      <c r="V567" s="47">
        <v>0</v>
      </c>
      <c r="W567" s="47">
        <v>0</v>
      </c>
      <c r="X567" s="47">
        <v>13791287.890000001</v>
      </c>
      <c r="Y567" s="48" t="s">
        <v>45</v>
      </c>
      <c r="Z567" s="43" t="s">
        <v>1394</v>
      </c>
      <c r="AA567" s="49">
        <v>10142190.430000002</v>
      </c>
      <c r="AB567" s="50">
        <v>1667246.6</v>
      </c>
    </row>
    <row r="568" spans="1:28" ht="16.5" x14ac:dyDescent="0.25">
      <c r="A568" s="41">
        <v>128449</v>
      </c>
      <c r="B568" s="42" t="s">
        <v>1030</v>
      </c>
      <c r="C568" s="43">
        <v>86</v>
      </c>
      <c r="D568" s="43" t="s">
        <v>321</v>
      </c>
      <c r="E568" s="43" t="s">
        <v>11928</v>
      </c>
      <c r="F568" s="44">
        <v>449</v>
      </c>
      <c r="G568" s="41">
        <v>128449</v>
      </c>
      <c r="H568" s="43" t="s">
        <v>8643</v>
      </c>
      <c r="I568" s="43" t="s">
        <v>10384</v>
      </c>
      <c r="J568" s="43" t="s">
        <v>1400</v>
      </c>
      <c r="K568" s="51">
        <v>43721</v>
      </c>
      <c r="L568" s="51">
        <v>44907</v>
      </c>
      <c r="M568" s="45">
        <f t="shared" si="12"/>
        <v>0.85000000000000009</v>
      </c>
      <c r="N568" s="46" t="s">
        <v>1401</v>
      </c>
      <c r="O568" s="16" t="s">
        <v>1402</v>
      </c>
      <c r="P568" s="16" t="s">
        <v>1403</v>
      </c>
      <c r="Q568" s="43" t="s">
        <v>1404</v>
      </c>
      <c r="R568" s="111">
        <v>110</v>
      </c>
      <c r="S568" s="47">
        <v>9503126.6500000004</v>
      </c>
      <c r="T568" s="47">
        <v>1669866.17</v>
      </c>
      <c r="U568" s="47">
        <v>7156.18</v>
      </c>
      <c r="V568" s="47">
        <v>0</v>
      </c>
      <c r="W568" s="47">
        <v>0</v>
      </c>
      <c r="X568" s="47">
        <v>11180149</v>
      </c>
      <c r="Y568" s="48" t="s">
        <v>45</v>
      </c>
      <c r="Z568" s="43" t="s">
        <v>1405</v>
      </c>
      <c r="AA568" s="49">
        <v>7604052.9900000012</v>
      </c>
      <c r="AB568" s="50">
        <v>1334763.1200000001</v>
      </c>
    </row>
    <row r="569" spans="1:28" ht="16.5" x14ac:dyDescent="0.25">
      <c r="A569" s="41">
        <v>128488</v>
      </c>
      <c r="B569" s="42" t="s">
        <v>1030</v>
      </c>
      <c r="C569" s="43">
        <v>87</v>
      </c>
      <c r="D569" s="43" t="s">
        <v>321</v>
      </c>
      <c r="E569" s="43" t="s">
        <v>11928</v>
      </c>
      <c r="F569" s="44">
        <v>449</v>
      </c>
      <c r="G569" s="41">
        <v>128488</v>
      </c>
      <c r="H569" s="43" t="s">
        <v>1406</v>
      </c>
      <c r="I569" s="43" t="s">
        <v>10385</v>
      </c>
      <c r="J569" s="43" t="s">
        <v>1407</v>
      </c>
      <c r="K569" s="51">
        <v>43717</v>
      </c>
      <c r="L569" s="51">
        <v>44903</v>
      </c>
      <c r="M569" s="45">
        <f t="shared" si="12"/>
        <v>0.84875070789241858</v>
      </c>
      <c r="N569" s="46" t="s">
        <v>1401</v>
      </c>
      <c r="O569" s="16" t="s">
        <v>1408</v>
      </c>
      <c r="P569" s="16" t="s">
        <v>1409</v>
      </c>
      <c r="Q569" s="43" t="s">
        <v>1410</v>
      </c>
      <c r="R569" s="111">
        <v>110</v>
      </c>
      <c r="S569" s="47">
        <v>9516924.5600000005</v>
      </c>
      <c r="T569" s="47">
        <v>1667784.32</v>
      </c>
      <c r="U569" s="47">
        <v>28153.119999999999</v>
      </c>
      <c r="V569" s="47">
        <v>0</v>
      </c>
      <c r="W569" s="47">
        <v>0</v>
      </c>
      <c r="X569" s="47">
        <v>11212862</v>
      </c>
      <c r="Y569" s="48" t="s">
        <v>45</v>
      </c>
      <c r="Z569" s="43" t="s">
        <v>9284</v>
      </c>
      <c r="AA569" s="49">
        <v>7540058.5399999991</v>
      </c>
      <c r="AB569" s="50">
        <v>1269400.0399999998</v>
      </c>
    </row>
    <row r="570" spans="1:28" ht="16.5" x14ac:dyDescent="0.25">
      <c r="A570" s="41">
        <v>127900</v>
      </c>
      <c r="B570" s="42" t="s">
        <v>1030</v>
      </c>
      <c r="C570" s="43">
        <v>88</v>
      </c>
      <c r="D570" s="43" t="s">
        <v>321</v>
      </c>
      <c r="E570" s="43" t="s">
        <v>11928</v>
      </c>
      <c r="F570" s="44">
        <v>449</v>
      </c>
      <c r="G570" s="41">
        <v>127900</v>
      </c>
      <c r="H570" s="43" t="s">
        <v>1411</v>
      </c>
      <c r="I570" s="43" t="s">
        <v>10386</v>
      </c>
      <c r="J570" s="43" t="s">
        <v>1412</v>
      </c>
      <c r="K570" s="51">
        <v>43724</v>
      </c>
      <c r="L570" s="51">
        <v>44929</v>
      </c>
      <c r="M570" s="45">
        <f t="shared" si="12"/>
        <v>0.84492598544918096</v>
      </c>
      <c r="N570" s="46" t="s">
        <v>48</v>
      </c>
      <c r="O570" s="16" t="s">
        <v>1413</v>
      </c>
      <c r="P570" s="16" t="s">
        <v>1414</v>
      </c>
      <c r="Q570" s="43" t="s">
        <v>1415</v>
      </c>
      <c r="R570" s="111">
        <v>113</v>
      </c>
      <c r="S570" s="47">
        <v>11706777.140000001</v>
      </c>
      <c r="T570" s="47">
        <v>2065901.79</v>
      </c>
      <c r="U570" s="47">
        <v>82708.81</v>
      </c>
      <c r="V570" s="47">
        <v>0</v>
      </c>
      <c r="W570" s="47">
        <v>0</v>
      </c>
      <c r="X570" s="47">
        <v>13855387.74</v>
      </c>
      <c r="Y570" s="48" t="s">
        <v>45</v>
      </c>
      <c r="Z570" s="43" t="s">
        <v>12206</v>
      </c>
      <c r="AA570" s="49">
        <v>7444042.6099999994</v>
      </c>
      <c r="AB570" s="50">
        <v>1179236.19</v>
      </c>
    </row>
    <row r="571" spans="1:28" ht="16.5" x14ac:dyDescent="0.25">
      <c r="A571" s="41">
        <v>128463</v>
      </c>
      <c r="B571" s="42" t="s">
        <v>1030</v>
      </c>
      <c r="C571" s="43">
        <v>89</v>
      </c>
      <c r="D571" s="43" t="s">
        <v>321</v>
      </c>
      <c r="E571" s="43" t="s">
        <v>11928</v>
      </c>
      <c r="F571" s="44">
        <v>449</v>
      </c>
      <c r="G571" s="41">
        <v>128463</v>
      </c>
      <c r="H571" s="43" t="s">
        <v>8644</v>
      </c>
      <c r="I571" s="43" t="s">
        <v>10387</v>
      </c>
      <c r="J571" s="43" t="s">
        <v>1416</v>
      </c>
      <c r="K571" s="51">
        <v>43718</v>
      </c>
      <c r="L571" s="51">
        <v>44837</v>
      </c>
      <c r="M571" s="45">
        <f t="shared" si="12"/>
        <v>0.85000000616652083</v>
      </c>
      <c r="N571" s="46" t="s">
        <v>39</v>
      </c>
      <c r="O571" s="16" t="s">
        <v>40</v>
      </c>
      <c r="P571" s="16" t="s">
        <v>1338</v>
      </c>
      <c r="Q571" s="43" t="s">
        <v>1417</v>
      </c>
      <c r="R571" s="111">
        <v>73</v>
      </c>
      <c r="S571" s="47">
        <v>9648876.7300000004</v>
      </c>
      <c r="T571" s="47">
        <v>1702742.87</v>
      </c>
      <c r="U571" s="47">
        <v>0</v>
      </c>
      <c r="V571" s="47">
        <v>0</v>
      </c>
      <c r="W571" s="47">
        <v>0</v>
      </c>
      <c r="X571" s="47">
        <v>11351619.600000001</v>
      </c>
      <c r="Y571" s="48" t="s">
        <v>45</v>
      </c>
      <c r="Z571" s="43" t="s">
        <v>7414</v>
      </c>
      <c r="AA571" s="49">
        <v>7145793.0499999998</v>
      </c>
      <c r="AB571" s="50">
        <v>1149882.67</v>
      </c>
    </row>
    <row r="572" spans="1:28" ht="16.5" x14ac:dyDescent="0.25">
      <c r="A572" s="41">
        <v>128721</v>
      </c>
      <c r="B572" s="42" t="s">
        <v>1030</v>
      </c>
      <c r="C572" s="43">
        <v>90</v>
      </c>
      <c r="D572" s="43" t="s">
        <v>321</v>
      </c>
      <c r="E572" s="43" t="s">
        <v>11928</v>
      </c>
      <c r="F572" s="44">
        <v>449</v>
      </c>
      <c r="G572" s="41">
        <v>128721</v>
      </c>
      <c r="H572" s="43" t="s">
        <v>1418</v>
      </c>
      <c r="I572" s="43" t="s">
        <v>10388</v>
      </c>
      <c r="J572" s="43" t="s">
        <v>1419</v>
      </c>
      <c r="K572" s="51">
        <v>43731</v>
      </c>
      <c r="L572" s="51">
        <v>44844</v>
      </c>
      <c r="M572" s="45">
        <f t="shared" si="12"/>
        <v>0.84256417173679166</v>
      </c>
      <c r="N572" s="46" t="s">
        <v>39</v>
      </c>
      <c r="O572" s="16" t="s">
        <v>1420</v>
      </c>
      <c r="P572" s="16" t="s">
        <v>1421</v>
      </c>
      <c r="Q572" s="43" t="s">
        <v>1422</v>
      </c>
      <c r="R572" s="111">
        <v>73</v>
      </c>
      <c r="S572" s="47">
        <v>8111898.2199999997</v>
      </c>
      <c r="T572" s="47">
        <v>1431511.45</v>
      </c>
      <c r="U572" s="47">
        <v>84222.85</v>
      </c>
      <c r="V572" s="47">
        <v>0</v>
      </c>
      <c r="W572" s="47">
        <v>0</v>
      </c>
      <c r="X572" s="47">
        <v>9627632.5199999996</v>
      </c>
      <c r="Y572" s="48" t="s">
        <v>45</v>
      </c>
      <c r="Z572" s="43" t="s">
        <v>12532</v>
      </c>
      <c r="AA572" s="49">
        <v>7027394.8400000008</v>
      </c>
      <c r="AB572" s="50">
        <v>1125065.7400000002</v>
      </c>
    </row>
    <row r="573" spans="1:28" ht="16.5" x14ac:dyDescent="0.25">
      <c r="A573" s="41">
        <v>128655</v>
      </c>
      <c r="B573" s="42" t="s">
        <v>1030</v>
      </c>
      <c r="C573" s="43">
        <v>91</v>
      </c>
      <c r="D573" s="43" t="s">
        <v>321</v>
      </c>
      <c r="E573" s="43" t="s">
        <v>11928</v>
      </c>
      <c r="F573" s="44">
        <v>449</v>
      </c>
      <c r="G573" s="41">
        <v>128655</v>
      </c>
      <c r="H573" s="43" t="s">
        <v>8645</v>
      </c>
      <c r="I573" s="43" t="s">
        <v>10362</v>
      </c>
      <c r="J573" s="43" t="s">
        <v>1423</v>
      </c>
      <c r="K573" s="51">
        <v>43717</v>
      </c>
      <c r="L573" s="51">
        <v>44909</v>
      </c>
      <c r="M573" s="45">
        <f t="shared" si="12"/>
        <v>0.83814518595943877</v>
      </c>
      <c r="N573" s="46" t="s">
        <v>39</v>
      </c>
      <c r="O573" s="16" t="s">
        <v>40</v>
      </c>
      <c r="P573" s="16" t="s">
        <v>1338</v>
      </c>
      <c r="Q573" s="43" t="s">
        <v>1246</v>
      </c>
      <c r="R573" s="111">
        <v>113</v>
      </c>
      <c r="S573" s="47">
        <v>11286628.699999999</v>
      </c>
      <c r="T573" s="47">
        <v>1991758.05</v>
      </c>
      <c r="U573" s="47">
        <v>187810.86</v>
      </c>
      <c r="V573" s="47">
        <v>0</v>
      </c>
      <c r="W573" s="47">
        <v>0</v>
      </c>
      <c r="X573" s="47">
        <v>13466197.609999999</v>
      </c>
      <c r="Y573" s="48" t="s">
        <v>45</v>
      </c>
      <c r="Z573" s="43" t="s">
        <v>1424</v>
      </c>
      <c r="AA573" s="49">
        <v>7612968</v>
      </c>
      <c r="AB573" s="50">
        <v>1295937.1300000001</v>
      </c>
    </row>
    <row r="574" spans="1:28" ht="16.5" x14ac:dyDescent="0.25">
      <c r="A574" s="41">
        <v>128107</v>
      </c>
      <c r="B574" s="42" t="s">
        <v>1030</v>
      </c>
      <c r="C574" s="43">
        <v>92</v>
      </c>
      <c r="D574" s="43" t="s">
        <v>321</v>
      </c>
      <c r="E574" s="43" t="s">
        <v>11928</v>
      </c>
      <c r="F574" s="44">
        <v>449</v>
      </c>
      <c r="G574" s="41">
        <v>128107</v>
      </c>
      <c r="H574" s="43" t="s">
        <v>1425</v>
      </c>
      <c r="I574" s="43" t="s">
        <v>10389</v>
      </c>
      <c r="J574" s="43" t="s">
        <v>1426</v>
      </c>
      <c r="K574" s="51">
        <v>43735</v>
      </c>
      <c r="L574" s="51">
        <v>44830</v>
      </c>
      <c r="M574" s="45">
        <f t="shared" si="12"/>
        <v>0.84711493511120095</v>
      </c>
      <c r="N574" s="46" t="s">
        <v>1390</v>
      </c>
      <c r="O574" s="16" t="s">
        <v>1427</v>
      </c>
      <c r="P574" s="16" t="s">
        <v>1428</v>
      </c>
      <c r="Q574" s="43" t="s">
        <v>1429</v>
      </c>
      <c r="R574" s="111">
        <v>113</v>
      </c>
      <c r="S574" s="47">
        <v>11478275.17</v>
      </c>
      <c r="T574" s="47">
        <v>1946691.63</v>
      </c>
      <c r="U574" s="47">
        <v>124877.14</v>
      </c>
      <c r="V574" s="47">
        <v>0</v>
      </c>
      <c r="W574" s="47">
        <v>0</v>
      </c>
      <c r="X574" s="47">
        <v>13549843.940000001</v>
      </c>
      <c r="Y574" s="48" t="s">
        <v>45</v>
      </c>
      <c r="Z574" s="43" t="s">
        <v>7415</v>
      </c>
      <c r="AA574" s="49">
        <v>10335415.210000001</v>
      </c>
      <c r="AB574" s="50">
        <v>1705220.97</v>
      </c>
    </row>
    <row r="575" spans="1:28" s="136" customFormat="1" ht="16.5" x14ac:dyDescent="0.3">
      <c r="A575" s="121">
        <v>128589</v>
      </c>
      <c r="B575" s="122" t="s">
        <v>1030</v>
      </c>
      <c r="C575" s="123">
        <v>93</v>
      </c>
      <c r="D575" s="123" t="s">
        <v>321</v>
      </c>
      <c r="E575" s="123" t="s">
        <v>11928</v>
      </c>
      <c r="F575" s="124">
        <v>449</v>
      </c>
      <c r="G575" s="121">
        <v>128589</v>
      </c>
      <c r="H575" s="123" t="s">
        <v>8646</v>
      </c>
      <c r="I575" s="123" t="s">
        <v>10390</v>
      </c>
      <c r="J575" s="123" t="s">
        <v>1430</v>
      </c>
      <c r="K575" s="126" t="s">
        <v>6999</v>
      </c>
      <c r="L575" s="126" t="s">
        <v>1077</v>
      </c>
      <c r="M575" s="127">
        <f t="shared" si="12"/>
        <v>0.84553012392980464</v>
      </c>
      <c r="N575" s="128" t="s">
        <v>1431</v>
      </c>
      <c r="O575" s="140" t="s">
        <v>1432</v>
      </c>
      <c r="P575" s="140" t="s">
        <v>1433</v>
      </c>
      <c r="Q575" s="123" t="s">
        <v>1434</v>
      </c>
      <c r="R575" s="129">
        <v>113</v>
      </c>
      <c r="S575" s="131">
        <v>11175818.35</v>
      </c>
      <c r="T575" s="131">
        <v>1972203.19</v>
      </c>
      <c r="U575" s="131">
        <v>69506.77</v>
      </c>
      <c r="V575" s="131">
        <v>0</v>
      </c>
      <c r="W575" s="131">
        <v>0</v>
      </c>
      <c r="X575" s="131">
        <v>13217528.309999999</v>
      </c>
      <c r="Y575" s="132" t="s">
        <v>147</v>
      </c>
      <c r="Z575" s="123" t="s">
        <v>1435</v>
      </c>
      <c r="AA575" s="134">
        <v>159647.2900000001</v>
      </c>
      <c r="AB575" s="135">
        <v>-9.0949470177292824E-13</v>
      </c>
    </row>
    <row r="576" spans="1:28" s="136" customFormat="1" ht="16.5" x14ac:dyDescent="0.3">
      <c r="A576" s="121">
        <v>126910</v>
      </c>
      <c r="B576" s="122" t="s">
        <v>1030</v>
      </c>
      <c r="C576" s="123">
        <v>94</v>
      </c>
      <c r="D576" s="123" t="s">
        <v>321</v>
      </c>
      <c r="E576" s="123" t="s">
        <v>11928</v>
      </c>
      <c r="F576" s="124">
        <v>449</v>
      </c>
      <c r="G576" s="121">
        <v>126910</v>
      </c>
      <c r="H576" s="123" t="s">
        <v>8647</v>
      </c>
      <c r="I576" s="123" t="s">
        <v>10391</v>
      </c>
      <c r="J576" s="123" t="s">
        <v>1436</v>
      </c>
      <c r="K576" s="126" t="s">
        <v>7000</v>
      </c>
      <c r="L576" s="126" t="s">
        <v>1077</v>
      </c>
      <c r="M576" s="127">
        <f t="shared" si="12"/>
        <v>0.84135079882174579</v>
      </c>
      <c r="N576" s="128" t="s">
        <v>1390</v>
      </c>
      <c r="O576" s="140" t="s">
        <v>1437</v>
      </c>
      <c r="P576" s="140" t="s">
        <v>1438</v>
      </c>
      <c r="Q576" s="123" t="s">
        <v>1434</v>
      </c>
      <c r="R576" s="129">
        <v>113</v>
      </c>
      <c r="S576" s="131">
        <v>11120577.960000001</v>
      </c>
      <c r="T576" s="131">
        <v>1962454.84</v>
      </c>
      <c r="U576" s="131">
        <v>134495.46</v>
      </c>
      <c r="V576" s="131">
        <v>0</v>
      </c>
      <c r="W576" s="131">
        <v>0</v>
      </c>
      <c r="X576" s="131">
        <v>13217528.260000002</v>
      </c>
      <c r="Y576" s="132" t="s">
        <v>147</v>
      </c>
      <c r="Z576" s="123" t="s">
        <v>1439</v>
      </c>
      <c r="AA576" s="134">
        <v>86200</v>
      </c>
      <c r="AB576" s="135">
        <v>1.8189894035458565E-12</v>
      </c>
    </row>
    <row r="577" spans="1:28" ht="16.5" x14ac:dyDescent="0.25">
      <c r="A577" s="41">
        <v>128459</v>
      </c>
      <c r="B577" s="42" t="s">
        <v>1030</v>
      </c>
      <c r="C577" s="43">
        <v>95</v>
      </c>
      <c r="D577" s="43" t="s">
        <v>321</v>
      </c>
      <c r="E577" s="43" t="s">
        <v>11928</v>
      </c>
      <c r="F577" s="44">
        <v>449</v>
      </c>
      <c r="G577" s="41">
        <v>128459</v>
      </c>
      <c r="H577" s="43" t="s">
        <v>1440</v>
      </c>
      <c r="I577" s="43" t="s">
        <v>10392</v>
      </c>
      <c r="J577" s="43" t="s">
        <v>1441</v>
      </c>
      <c r="K577" s="51">
        <v>43738</v>
      </c>
      <c r="L577" s="51">
        <v>44833</v>
      </c>
      <c r="M577" s="45">
        <f t="shared" si="12"/>
        <v>0.8499999994463906</v>
      </c>
      <c r="N577" s="46" t="s">
        <v>39</v>
      </c>
      <c r="O577" s="16" t="s">
        <v>1442</v>
      </c>
      <c r="P577" s="16" t="s">
        <v>1443</v>
      </c>
      <c r="Q577" s="43" t="s">
        <v>1444</v>
      </c>
      <c r="R577" s="111">
        <v>73</v>
      </c>
      <c r="S577" s="47">
        <v>10747649.74</v>
      </c>
      <c r="T577" s="47">
        <v>1860852.13</v>
      </c>
      <c r="U577" s="47">
        <v>35791.949999999997</v>
      </c>
      <c r="V577" s="47">
        <v>0</v>
      </c>
      <c r="W577" s="47">
        <v>0.01</v>
      </c>
      <c r="X577" s="47">
        <v>12644293.83</v>
      </c>
      <c r="Y577" s="48" t="s">
        <v>45</v>
      </c>
      <c r="Z577" s="43" t="s">
        <v>9099</v>
      </c>
      <c r="AA577" s="49">
        <v>6330882.3800000008</v>
      </c>
      <c r="AB577" s="50">
        <v>1059362.8699999999</v>
      </c>
    </row>
    <row r="578" spans="1:28" ht="16.5" x14ac:dyDescent="0.25">
      <c r="A578" s="41">
        <v>128536</v>
      </c>
      <c r="B578" s="42" t="s">
        <v>1030</v>
      </c>
      <c r="C578" s="43">
        <v>96</v>
      </c>
      <c r="D578" s="43" t="s">
        <v>321</v>
      </c>
      <c r="E578" s="43" t="s">
        <v>11928</v>
      </c>
      <c r="F578" s="44">
        <v>449</v>
      </c>
      <c r="G578" s="41">
        <v>128536</v>
      </c>
      <c r="H578" s="43" t="s">
        <v>1445</v>
      </c>
      <c r="I578" s="43" t="s">
        <v>10393</v>
      </c>
      <c r="J578" s="43" t="s">
        <v>1446</v>
      </c>
      <c r="K578" s="51">
        <v>43739</v>
      </c>
      <c r="L578" s="51">
        <v>44926</v>
      </c>
      <c r="M578" s="45">
        <f t="shared" si="12"/>
        <v>0.83725716954589513</v>
      </c>
      <c r="N578" s="46" t="s">
        <v>48</v>
      </c>
      <c r="O578" s="16" t="s">
        <v>1447</v>
      </c>
      <c r="P578" s="16" t="s">
        <v>1448</v>
      </c>
      <c r="Q578" s="43" t="s">
        <v>1449</v>
      </c>
      <c r="R578" s="111">
        <v>73</v>
      </c>
      <c r="S578" s="47">
        <v>11611130.310000001</v>
      </c>
      <c r="T578" s="47">
        <v>2049022.97</v>
      </c>
      <c r="U578" s="47">
        <v>207903.91</v>
      </c>
      <c r="V578" s="47">
        <v>0</v>
      </c>
      <c r="W578" s="47">
        <v>0</v>
      </c>
      <c r="X578" s="47">
        <v>13868057.190000001</v>
      </c>
      <c r="Y578" s="48" t="s">
        <v>45</v>
      </c>
      <c r="Z578" s="43" t="s">
        <v>9792</v>
      </c>
      <c r="AA578" s="49">
        <v>8632811.4499999993</v>
      </c>
      <c r="AB578" s="50">
        <v>1406702.19</v>
      </c>
    </row>
    <row r="579" spans="1:28" ht="16.5" x14ac:dyDescent="0.25">
      <c r="A579" s="41">
        <v>128619</v>
      </c>
      <c r="B579" s="42" t="s">
        <v>1030</v>
      </c>
      <c r="C579" s="43">
        <v>97</v>
      </c>
      <c r="D579" s="43" t="s">
        <v>321</v>
      </c>
      <c r="E579" s="43" t="s">
        <v>11928</v>
      </c>
      <c r="F579" s="44">
        <v>449</v>
      </c>
      <c r="G579" s="41">
        <v>128619</v>
      </c>
      <c r="H579" s="43" t="s">
        <v>1450</v>
      </c>
      <c r="I579" s="43" t="s">
        <v>10393</v>
      </c>
      <c r="J579" s="43" t="s">
        <v>1451</v>
      </c>
      <c r="K579" s="51">
        <v>43739</v>
      </c>
      <c r="L579" s="51">
        <v>44926</v>
      </c>
      <c r="M579" s="45">
        <f t="shared" si="12"/>
        <v>0.83725716954589513</v>
      </c>
      <c r="N579" s="46" t="s">
        <v>39</v>
      </c>
      <c r="O579" s="16" t="s">
        <v>1442</v>
      </c>
      <c r="P579" s="16" t="s">
        <v>1443</v>
      </c>
      <c r="Q579" s="43" t="s">
        <v>1449</v>
      </c>
      <c r="R579" s="111">
        <v>73</v>
      </c>
      <c r="S579" s="47">
        <v>11611130.310000001</v>
      </c>
      <c r="T579" s="47">
        <v>2049022.97</v>
      </c>
      <c r="U579" s="47">
        <v>207903.91</v>
      </c>
      <c r="V579" s="47">
        <v>0</v>
      </c>
      <c r="W579" s="47">
        <v>0</v>
      </c>
      <c r="X579" s="47">
        <v>13868057.190000001</v>
      </c>
      <c r="Y579" s="48" t="s">
        <v>45</v>
      </c>
      <c r="Z579" s="43" t="s">
        <v>9793</v>
      </c>
      <c r="AA579" s="49">
        <v>7079371.7400000002</v>
      </c>
      <c r="AB579" s="50">
        <v>1189512.31</v>
      </c>
    </row>
    <row r="580" spans="1:28" ht="16.5" x14ac:dyDescent="0.25">
      <c r="A580" s="41">
        <v>128496</v>
      </c>
      <c r="B580" s="42" t="s">
        <v>1030</v>
      </c>
      <c r="C580" s="43">
        <v>98</v>
      </c>
      <c r="D580" s="43" t="s">
        <v>321</v>
      </c>
      <c r="E580" s="43" t="s">
        <v>11928</v>
      </c>
      <c r="F580" s="44">
        <v>449</v>
      </c>
      <c r="G580" s="41">
        <v>128496</v>
      </c>
      <c r="H580" s="43" t="s">
        <v>8648</v>
      </c>
      <c r="I580" s="43" t="s">
        <v>10394</v>
      </c>
      <c r="J580" s="43" t="s">
        <v>1452</v>
      </c>
      <c r="K580" s="51">
        <v>43747</v>
      </c>
      <c r="L580" s="51">
        <v>44928</v>
      </c>
      <c r="M580" s="45">
        <f t="shared" si="12"/>
        <v>0.84766246255057642</v>
      </c>
      <c r="N580" s="46" t="s">
        <v>1453</v>
      </c>
      <c r="O580" s="16" t="s">
        <v>1454</v>
      </c>
      <c r="P580" s="16" t="s">
        <v>1455</v>
      </c>
      <c r="Q580" s="43" t="s">
        <v>1456</v>
      </c>
      <c r="R580" s="111">
        <v>113</v>
      </c>
      <c r="S580" s="47">
        <v>11404506.310000001</v>
      </c>
      <c r="T580" s="47">
        <v>2012559.87</v>
      </c>
      <c r="U580" s="47">
        <v>36999.339999999997</v>
      </c>
      <c r="V580" s="47">
        <v>0</v>
      </c>
      <c r="W580" s="47">
        <v>0</v>
      </c>
      <c r="X580" s="47">
        <v>13454065.52</v>
      </c>
      <c r="Y580" s="48" t="s">
        <v>45</v>
      </c>
      <c r="Z580" s="43" t="s">
        <v>1457</v>
      </c>
      <c r="AA580" s="49">
        <v>9040134.870000001</v>
      </c>
      <c r="AB580" s="50">
        <v>1503361.6999999997</v>
      </c>
    </row>
    <row r="581" spans="1:28" s="136" customFormat="1" ht="16.5" x14ac:dyDescent="0.3">
      <c r="A581" s="121">
        <v>128675</v>
      </c>
      <c r="B581" s="122" t="s">
        <v>1030</v>
      </c>
      <c r="C581" s="123">
        <v>99</v>
      </c>
      <c r="D581" s="123" t="s">
        <v>321</v>
      </c>
      <c r="E581" s="123" t="s">
        <v>11928</v>
      </c>
      <c r="F581" s="124">
        <v>449</v>
      </c>
      <c r="G581" s="121">
        <v>128675</v>
      </c>
      <c r="H581" s="123" t="s">
        <v>8649</v>
      </c>
      <c r="I581" s="123" t="s">
        <v>10395</v>
      </c>
      <c r="J581" s="123" t="s">
        <v>1458</v>
      </c>
      <c r="K581" s="126" t="s">
        <v>1459</v>
      </c>
      <c r="L581" s="126" t="s">
        <v>1077</v>
      </c>
      <c r="M581" s="127">
        <f t="shared" si="12"/>
        <v>0.8411275541606984</v>
      </c>
      <c r="N581" s="128" t="s">
        <v>39</v>
      </c>
      <c r="O581" s="140" t="s">
        <v>1442</v>
      </c>
      <c r="P581" s="140" t="s">
        <v>1443</v>
      </c>
      <c r="Q581" s="123" t="s">
        <v>1460</v>
      </c>
      <c r="R581" s="129">
        <v>73</v>
      </c>
      <c r="S581" s="131">
        <v>11223732.220000001</v>
      </c>
      <c r="T581" s="131">
        <v>1963698.16</v>
      </c>
      <c r="U581" s="131">
        <v>156244.03</v>
      </c>
      <c r="V581" s="131">
        <v>0</v>
      </c>
      <c r="W581" s="131">
        <v>0</v>
      </c>
      <c r="X581" s="131">
        <v>13343674.41</v>
      </c>
      <c r="Y581" s="132" t="s">
        <v>147</v>
      </c>
      <c r="Z581" s="123"/>
      <c r="AA581" s="134">
        <v>1334367.44</v>
      </c>
      <c r="AB581" s="135">
        <v>0</v>
      </c>
    </row>
    <row r="582" spans="1:28" ht="16.5" x14ac:dyDescent="0.25">
      <c r="A582" s="41">
        <v>127419</v>
      </c>
      <c r="B582" s="42" t="s">
        <v>1030</v>
      </c>
      <c r="C582" s="43">
        <v>100</v>
      </c>
      <c r="D582" s="43" t="s">
        <v>321</v>
      </c>
      <c r="E582" s="43" t="s">
        <v>11928</v>
      </c>
      <c r="F582" s="44">
        <v>449</v>
      </c>
      <c r="G582" s="41">
        <v>127419</v>
      </c>
      <c r="H582" s="43" t="s">
        <v>8650</v>
      </c>
      <c r="I582" s="43" t="s">
        <v>10396</v>
      </c>
      <c r="J582" s="43" t="s">
        <v>1461</v>
      </c>
      <c r="K582" s="51">
        <v>43740</v>
      </c>
      <c r="L582" s="51">
        <v>44835</v>
      </c>
      <c r="M582" s="45">
        <f t="shared" si="12"/>
        <v>0.84660910511347187</v>
      </c>
      <c r="N582" s="46" t="s">
        <v>1462</v>
      </c>
      <c r="O582" s="16" t="s">
        <v>1463</v>
      </c>
      <c r="P582" s="16" t="s">
        <v>1464</v>
      </c>
      <c r="Q582" s="43" t="s">
        <v>1465</v>
      </c>
      <c r="R582" s="111">
        <v>73</v>
      </c>
      <c r="S582" s="47">
        <v>10927848.02</v>
      </c>
      <c r="T582" s="47">
        <v>1928443.67</v>
      </c>
      <c r="U582" s="47">
        <v>51492.97</v>
      </c>
      <c r="V582" s="47">
        <v>0</v>
      </c>
      <c r="W582" s="47">
        <v>0</v>
      </c>
      <c r="X582" s="47">
        <v>12907784.66</v>
      </c>
      <c r="Y582" s="48" t="s">
        <v>45</v>
      </c>
      <c r="Z582" s="43" t="s">
        <v>1466</v>
      </c>
      <c r="AA582" s="49">
        <v>7256106.1300000027</v>
      </c>
      <c r="AB582" s="50">
        <v>1190059.1299999999</v>
      </c>
    </row>
    <row r="583" spans="1:28" ht="16.5" x14ac:dyDescent="0.25">
      <c r="A583" s="41">
        <v>127802</v>
      </c>
      <c r="B583" s="42" t="s">
        <v>1030</v>
      </c>
      <c r="C583" s="43">
        <v>101</v>
      </c>
      <c r="D583" s="43" t="s">
        <v>362</v>
      </c>
      <c r="E583" s="43" t="s">
        <v>11930</v>
      </c>
      <c r="F583" s="44">
        <v>464</v>
      </c>
      <c r="G583" s="41">
        <v>127802</v>
      </c>
      <c r="H583" s="43" t="s">
        <v>8651</v>
      </c>
      <c r="I583" s="43" t="s">
        <v>10397</v>
      </c>
      <c r="J583" s="43" t="s">
        <v>1467</v>
      </c>
      <c r="K583" s="51">
        <v>43756</v>
      </c>
      <c r="L583" s="51">
        <v>44561</v>
      </c>
      <c r="M583" s="45">
        <f t="shared" si="12"/>
        <v>0.85</v>
      </c>
      <c r="N583" s="46" t="s">
        <v>1401</v>
      </c>
      <c r="O583" s="16" t="s">
        <v>1402</v>
      </c>
      <c r="P583" s="16" t="s">
        <v>1403</v>
      </c>
      <c r="Q583" s="43" t="s">
        <v>1079</v>
      </c>
      <c r="R583" s="111">
        <v>106</v>
      </c>
      <c r="S583" s="47">
        <v>2104832.2200000002</v>
      </c>
      <c r="T583" s="47">
        <v>371440.98</v>
      </c>
      <c r="U583" s="47">
        <v>0</v>
      </c>
      <c r="V583" s="47">
        <v>0</v>
      </c>
      <c r="W583" s="47">
        <v>0</v>
      </c>
      <c r="X583" s="47">
        <v>2476273.2000000002</v>
      </c>
      <c r="Y583" s="48" t="s">
        <v>35</v>
      </c>
      <c r="Z583" s="43" t="s">
        <v>9285</v>
      </c>
      <c r="AA583" s="49">
        <v>2035214.32</v>
      </c>
      <c r="AB583" s="50">
        <v>359155.19000000006</v>
      </c>
    </row>
    <row r="584" spans="1:28" ht="16.5" x14ac:dyDescent="0.25">
      <c r="A584" s="41">
        <v>128162</v>
      </c>
      <c r="B584" s="42" t="s">
        <v>1030</v>
      </c>
      <c r="C584" s="43">
        <v>102</v>
      </c>
      <c r="D584" s="43" t="s">
        <v>362</v>
      </c>
      <c r="E584" s="43" t="s">
        <v>11930</v>
      </c>
      <c r="F584" s="44">
        <v>464</v>
      </c>
      <c r="G584" s="41">
        <v>128162</v>
      </c>
      <c r="H584" s="43" t="s">
        <v>8652</v>
      </c>
      <c r="I584" s="43" t="s">
        <v>10398</v>
      </c>
      <c r="J584" s="43" t="s">
        <v>1468</v>
      </c>
      <c r="K584" s="51">
        <v>43754</v>
      </c>
      <c r="L584" s="51">
        <v>44392</v>
      </c>
      <c r="M584" s="45">
        <f t="shared" si="12"/>
        <v>0.84999999899056955</v>
      </c>
      <c r="N584" s="46" t="s">
        <v>1469</v>
      </c>
      <c r="O584" s="16" t="s">
        <v>1470</v>
      </c>
      <c r="P584" s="16" t="s">
        <v>1471</v>
      </c>
      <c r="Q584" s="43" t="s">
        <v>1472</v>
      </c>
      <c r="R584" s="111">
        <v>106</v>
      </c>
      <c r="S584" s="47">
        <v>3789265.46</v>
      </c>
      <c r="T584" s="47">
        <v>668693.91</v>
      </c>
      <c r="U584" s="47">
        <v>0</v>
      </c>
      <c r="V584" s="47">
        <v>0</v>
      </c>
      <c r="W584" s="47">
        <v>0</v>
      </c>
      <c r="X584" s="47">
        <v>4457959.37</v>
      </c>
      <c r="Y584" s="48" t="s">
        <v>35</v>
      </c>
      <c r="Z584" s="43" t="s">
        <v>1473</v>
      </c>
      <c r="AA584" s="49">
        <v>3698968.3599999994</v>
      </c>
      <c r="AB584" s="50">
        <v>652759.43999999994</v>
      </c>
    </row>
    <row r="585" spans="1:28" ht="16.5" x14ac:dyDescent="0.25">
      <c r="A585" s="41">
        <v>127047</v>
      </c>
      <c r="B585" s="42" t="s">
        <v>1030</v>
      </c>
      <c r="C585" s="43">
        <v>103</v>
      </c>
      <c r="D585" s="43" t="s">
        <v>321</v>
      </c>
      <c r="E585" s="43" t="s">
        <v>11928</v>
      </c>
      <c r="F585" s="44">
        <v>449</v>
      </c>
      <c r="G585" s="41">
        <v>127047</v>
      </c>
      <c r="H585" s="43" t="s">
        <v>8653</v>
      </c>
      <c r="I585" s="43" t="s">
        <v>10329</v>
      </c>
      <c r="J585" s="43" t="s">
        <v>1474</v>
      </c>
      <c r="K585" s="51">
        <v>43770</v>
      </c>
      <c r="L585" s="51">
        <v>44909</v>
      </c>
      <c r="M585" s="45">
        <f t="shared" si="12"/>
        <v>0.85000000127503683</v>
      </c>
      <c r="N585" s="46" t="s">
        <v>1353</v>
      </c>
      <c r="O585" s="16" t="s">
        <v>1475</v>
      </c>
      <c r="P585" s="16" t="s">
        <v>1476</v>
      </c>
      <c r="Q585" s="43" t="s">
        <v>448</v>
      </c>
      <c r="R585" s="111">
        <v>73</v>
      </c>
      <c r="S585" s="47">
        <v>11666330.130000001</v>
      </c>
      <c r="T585" s="47">
        <v>1978461.84</v>
      </c>
      <c r="U585" s="47">
        <v>80302.28</v>
      </c>
      <c r="V585" s="47">
        <v>0</v>
      </c>
      <c r="W585" s="47">
        <v>0</v>
      </c>
      <c r="X585" s="47">
        <v>13725094.25</v>
      </c>
      <c r="Y585" s="48" t="s">
        <v>45</v>
      </c>
      <c r="Z585" s="43" t="s">
        <v>1477</v>
      </c>
      <c r="AA585" s="49">
        <v>8936950.2300000004</v>
      </c>
      <c r="AB585" s="50">
        <v>1397746.4300000002</v>
      </c>
    </row>
    <row r="586" spans="1:28" ht="16.5" x14ac:dyDescent="0.25">
      <c r="A586" s="41">
        <v>128516</v>
      </c>
      <c r="B586" s="42" t="s">
        <v>1030</v>
      </c>
      <c r="C586" s="43">
        <v>104</v>
      </c>
      <c r="D586" s="43" t="s">
        <v>362</v>
      </c>
      <c r="E586" s="43" t="s">
        <v>11930</v>
      </c>
      <c r="F586" s="44">
        <v>464</v>
      </c>
      <c r="G586" s="41">
        <v>128516</v>
      </c>
      <c r="H586" s="43" t="s">
        <v>8654</v>
      </c>
      <c r="I586" s="43" t="s">
        <v>10399</v>
      </c>
      <c r="J586" s="43" t="s">
        <v>1478</v>
      </c>
      <c r="K586" s="51">
        <v>43773</v>
      </c>
      <c r="L586" s="51">
        <v>44648</v>
      </c>
      <c r="M586" s="45">
        <f t="shared" si="12"/>
        <v>0.83618418336897671</v>
      </c>
      <c r="N586" s="46" t="s">
        <v>1401</v>
      </c>
      <c r="O586" s="16" t="s">
        <v>1479</v>
      </c>
      <c r="P586" s="16" t="s">
        <v>1480</v>
      </c>
      <c r="Q586" s="43" t="s">
        <v>1481</v>
      </c>
      <c r="R586" s="111">
        <v>106</v>
      </c>
      <c r="S586" s="47">
        <v>3873508.02</v>
      </c>
      <c r="T586" s="47">
        <v>683560.2</v>
      </c>
      <c r="U586" s="47">
        <v>75294</v>
      </c>
      <c r="V586" s="47">
        <v>0</v>
      </c>
      <c r="W586" s="47">
        <v>0</v>
      </c>
      <c r="X586" s="47">
        <v>4632362.22</v>
      </c>
      <c r="Y586" s="48" t="s">
        <v>45</v>
      </c>
      <c r="Z586" s="43"/>
      <c r="AA586" s="49">
        <v>2193533.0100000002</v>
      </c>
      <c r="AB586" s="50">
        <v>357060.43000000005</v>
      </c>
    </row>
    <row r="587" spans="1:28" ht="16.5" x14ac:dyDescent="0.25">
      <c r="A587" s="41">
        <v>128288</v>
      </c>
      <c r="B587" s="42" t="s">
        <v>1030</v>
      </c>
      <c r="C587" s="43">
        <v>105</v>
      </c>
      <c r="D587" s="43" t="s">
        <v>362</v>
      </c>
      <c r="E587" s="43" t="s">
        <v>11930</v>
      </c>
      <c r="F587" s="44">
        <v>464</v>
      </c>
      <c r="G587" s="41">
        <v>128288</v>
      </c>
      <c r="H587" s="43" t="s">
        <v>1482</v>
      </c>
      <c r="I587" s="43" t="s">
        <v>10400</v>
      </c>
      <c r="J587" s="43" t="s">
        <v>1483</v>
      </c>
      <c r="K587" s="51">
        <v>43773</v>
      </c>
      <c r="L587" s="51">
        <v>44319</v>
      </c>
      <c r="M587" s="45">
        <f t="shared" si="12"/>
        <v>0.82475747508484121</v>
      </c>
      <c r="N587" s="46" t="s">
        <v>39</v>
      </c>
      <c r="O587" s="16" t="s">
        <v>1484</v>
      </c>
      <c r="P587" s="16" t="s">
        <v>1485</v>
      </c>
      <c r="Q587" s="43" t="s">
        <v>1486</v>
      </c>
      <c r="R587" s="111">
        <v>106</v>
      </c>
      <c r="S587" s="47">
        <v>3009138.18</v>
      </c>
      <c r="T587" s="47">
        <v>531024.36</v>
      </c>
      <c r="U587" s="47">
        <v>108350.23</v>
      </c>
      <c r="V587" s="47">
        <v>0</v>
      </c>
      <c r="W587" s="47">
        <v>0</v>
      </c>
      <c r="X587" s="47">
        <v>3648512.77</v>
      </c>
      <c r="Y587" s="48" t="s">
        <v>35</v>
      </c>
      <c r="Z587" s="43" t="s">
        <v>1487</v>
      </c>
      <c r="AA587" s="49">
        <v>2410668.6999999997</v>
      </c>
      <c r="AB587" s="50">
        <v>418831.24000000005</v>
      </c>
    </row>
    <row r="588" spans="1:28" ht="16.5" x14ac:dyDescent="0.25">
      <c r="A588" s="41">
        <v>128258</v>
      </c>
      <c r="B588" s="42" t="s">
        <v>1030</v>
      </c>
      <c r="C588" s="43">
        <v>106</v>
      </c>
      <c r="D588" s="43" t="s">
        <v>362</v>
      </c>
      <c r="E588" s="43" t="s">
        <v>11930</v>
      </c>
      <c r="F588" s="44">
        <v>464</v>
      </c>
      <c r="G588" s="41">
        <v>128258</v>
      </c>
      <c r="H588" s="43" t="s">
        <v>1488</v>
      </c>
      <c r="I588" s="43" t="s">
        <v>10401</v>
      </c>
      <c r="J588" s="43" t="s">
        <v>1489</v>
      </c>
      <c r="K588" s="51">
        <v>43787</v>
      </c>
      <c r="L588" s="51">
        <v>44693</v>
      </c>
      <c r="M588" s="45">
        <f t="shared" si="12"/>
        <v>0.83078660637317492</v>
      </c>
      <c r="N588" s="46" t="s">
        <v>1332</v>
      </c>
      <c r="O588" s="16" t="s">
        <v>1490</v>
      </c>
      <c r="P588" s="16" t="s">
        <v>1491</v>
      </c>
      <c r="Q588" s="43" t="s">
        <v>1492</v>
      </c>
      <c r="R588" s="111">
        <v>106</v>
      </c>
      <c r="S588" s="47">
        <v>3204975.97</v>
      </c>
      <c r="T588" s="47">
        <v>565584.01</v>
      </c>
      <c r="U588" s="47">
        <v>87200.78</v>
      </c>
      <c r="V588" s="47">
        <v>0</v>
      </c>
      <c r="W588" s="47">
        <v>0</v>
      </c>
      <c r="X588" s="47">
        <v>3857760.7600000002</v>
      </c>
      <c r="Y588" s="48" t="s">
        <v>45</v>
      </c>
      <c r="Z588" s="43" t="s">
        <v>12207</v>
      </c>
      <c r="AA588" s="49">
        <v>1754137.51</v>
      </c>
      <c r="AB588" s="50">
        <v>255395.32</v>
      </c>
    </row>
    <row r="589" spans="1:28" ht="16.5" x14ac:dyDescent="0.25">
      <c r="A589" s="41">
        <v>128800</v>
      </c>
      <c r="B589" s="42" t="s">
        <v>1030</v>
      </c>
      <c r="C589" s="43">
        <v>107</v>
      </c>
      <c r="D589" s="43" t="s">
        <v>362</v>
      </c>
      <c r="E589" s="43" t="s">
        <v>11930</v>
      </c>
      <c r="F589" s="44">
        <v>464</v>
      </c>
      <c r="G589" s="41">
        <v>128800</v>
      </c>
      <c r="H589" s="43" t="s">
        <v>1493</v>
      </c>
      <c r="I589" s="43" t="s">
        <v>10402</v>
      </c>
      <c r="J589" s="43" t="s">
        <v>1494</v>
      </c>
      <c r="K589" s="51">
        <v>43805</v>
      </c>
      <c r="L589" s="51">
        <v>44352</v>
      </c>
      <c r="M589" s="45">
        <f t="shared" si="12"/>
        <v>0.85000000432423439</v>
      </c>
      <c r="N589" s="46" t="s">
        <v>39</v>
      </c>
      <c r="O589" s="16" t="s">
        <v>1442</v>
      </c>
      <c r="P589" s="16" t="s">
        <v>1443</v>
      </c>
      <c r="Q589" s="43" t="s">
        <v>1495</v>
      </c>
      <c r="R589" s="111">
        <v>106</v>
      </c>
      <c r="S589" s="47">
        <v>3931331.79</v>
      </c>
      <c r="T589" s="47">
        <v>693764.41</v>
      </c>
      <c r="U589" s="47">
        <v>0</v>
      </c>
      <c r="V589" s="47">
        <v>0</v>
      </c>
      <c r="W589" s="47">
        <v>0</v>
      </c>
      <c r="X589" s="47">
        <v>4625096.2</v>
      </c>
      <c r="Y589" s="48" t="s">
        <v>35</v>
      </c>
      <c r="Z589" s="43" t="s">
        <v>1439</v>
      </c>
      <c r="AA589" s="49">
        <v>3536883.9999999991</v>
      </c>
      <c r="AB589" s="50">
        <v>622553.70000000007</v>
      </c>
    </row>
    <row r="590" spans="1:28" ht="16.5" x14ac:dyDescent="0.25">
      <c r="A590" s="41">
        <v>125457</v>
      </c>
      <c r="B590" s="42" t="s">
        <v>1030</v>
      </c>
      <c r="C590" s="43">
        <v>108</v>
      </c>
      <c r="D590" s="43" t="s">
        <v>321</v>
      </c>
      <c r="E590" s="43" t="s">
        <v>11929</v>
      </c>
      <c r="F590" s="44">
        <v>436</v>
      </c>
      <c r="G590" s="41">
        <v>125457</v>
      </c>
      <c r="H590" s="43" t="s">
        <v>8655</v>
      </c>
      <c r="I590" s="43" t="s">
        <v>10403</v>
      </c>
      <c r="J590" s="43" t="s">
        <v>1496</v>
      </c>
      <c r="K590" s="51">
        <v>43909</v>
      </c>
      <c r="L590" s="51">
        <v>44904</v>
      </c>
      <c r="M590" s="45">
        <f t="shared" si="12"/>
        <v>0.85000000525680153</v>
      </c>
      <c r="N590" s="46" t="s">
        <v>56</v>
      </c>
      <c r="O590" s="16" t="s">
        <v>1497</v>
      </c>
      <c r="P590" s="16" t="s">
        <v>1498</v>
      </c>
      <c r="Q590" s="43" t="s">
        <v>1499</v>
      </c>
      <c r="R590" s="111">
        <v>107</v>
      </c>
      <c r="S590" s="47">
        <v>1859495.72</v>
      </c>
      <c r="T590" s="47">
        <v>303050.77</v>
      </c>
      <c r="U590" s="47">
        <v>25095.52</v>
      </c>
      <c r="V590" s="47">
        <v>0</v>
      </c>
      <c r="W590" s="47">
        <v>0</v>
      </c>
      <c r="X590" s="47">
        <v>2187642.0100000002</v>
      </c>
      <c r="Y590" s="48" t="s">
        <v>45</v>
      </c>
      <c r="Z590" s="43" t="s">
        <v>1500</v>
      </c>
      <c r="AA590" s="49">
        <v>379072.91000000003</v>
      </c>
      <c r="AB590" s="50">
        <v>57343.88</v>
      </c>
    </row>
    <row r="591" spans="1:28" ht="16.5" x14ac:dyDescent="0.25">
      <c r="A591" s="41">
        <v>126590</v>
      </c>
      <c r="B591" s="42" t="s">
        <v>1030</v>
      </c>
      <c r="C591" s="43">
        <v>109</v>
      </c>
      <c r="D591" s="43" t="s">
        <v>321</v>
      </c>
      <c r="E591" s="43" t="s">
        <v>11929</v>
      </c>
      <c r="F591" s="44">
        <v>436</v>
      </c>
      <c r="G591" s="41">
        <v>126590</v>
      </c>
      <c r="H591" s="43" t="s">
        <v>1501</v>
      </c>
      <c r="I591" s="43" t="s">
        <v>10404</v>
      </c>
      <c r="J591" s="43" t="s">
        <v>1502</v>
      </c>
      <c r="K591" s="51">
        <v>43903</v>
      </c>
      <c r="L591" s="51">
        <v>45230</v>
      </c>
      <c r="M591" s="45">
        <f t="shared" si="12"/>
        <v>0.84999999892580591</v>
      </c>
      <c r="N591" s="46" t="s">
        <v>48</v>
      </c>
      <c r="O591" s="16" t="s">
        <v>1362</v>
      </c>
      <c r="P591" s="16" t="s">
        <v>1503</v>
      </c>
      <c r="Q591" s="43" t="s">
        <v>1504</v>
      </c>
      <c r="R591" s="111">
        <v>106</v>
      </c>
      <c r="S591" s="47">
        <v>2373872.67</v>
      </c>
      <c r="T591" s="47">
        <v>363062.82</v>
      </c>
      <c r="U591" s="47">
        <v>55855.89</v>
      </c>
      <c r="V591" s="47">
        <v>0</v>
      </c>
      <c r="W591" s="47">
        <v>78540</v>
      </c>
      <c r="X591" s="47">
        <v>2871331.38</v>
      </c>
      <c r="Y591" s="48" t="s">
        <v>45</v>
      </c>
      <c r="Z591" s="43"/>
      <c r="AA591" s="49">
        <v>195495.39</v>
      </c>
      <c r="AB591" s="50">
        <v>0</v>
      </c>
    </row>
    <row r="592" spans="1:28" ht="16.5" x14ac:dyDescent="0.25">
      <c r="A592" s="41">
        <v>127490</v>
      </c>
      <c r="B592" s="42" t="s">
        <v>1030</v>
      </c>
      <c r="C592" s="43">
        <v>110</v>
      </c>
      <c r="D592" s="43" t="s">
        <v>321</v>
      </c>
      <c r="E592" s="43" t="s">
        <v>11929</v>
      </c>
      <c r="F592" s="44">
        <v>436</v>
      </c>
      <c r="G592" s="41">
        <v>127490</v>
      </c>
      <c r="H592" s="43" t="s">
        <v>1505</v>
      </c>
      <c r="I592" s="43" t="s">
        <v>10405</v>
      </c>
      <c r="J592" s="43" t="s">
        <v>1506</v>
      </c>
      <c r="K592" s="51">
        <v>43903</v>
      </c>
      <c r="L592" s="51">
        <v>44997</v>
      </c>
      <c r="M592" s="45">
        <f t="shared" si="12"/>
        <v>0.84999999925857572</v>
      </c>
      <c r="N592" s="46" t="s">
        <v>48</v>
      </c>
      <c r="O592" s="16" t="s">
        <v>1507</v>
      </c>
      <c r="P592" s="16" t="s">
        <v>1508</v>
      </c>
      <c r="Q592" s="43" t="s">
        <v>1504</v>
      </c>
      <c r="R592" s="111">
        <v>110</v>
      </c>
      <c r="S592" s="47">
        <v>2292884.2799999998</v>
      </c>
      <c r="T592" s="47">
        <v>350676.42</v>
      </c>
      <c r="U592" s="47">
        <v>53950.22</v>
      </c>
      <c r="V592" s="47">
        <v>0</v>
      </c>
      <c r="W592" s="47">
        <v>0</v>
      </c>
      <c r="X592" s="47">
        <v>2697510.92</v>
      </c>
      <c r="Y592" s="48" t="s">
        <v>45</v>
      </c>
      <c r="Z592" s="43" t="s">
        <v>9286</v>
      </c>
      <c r="AA592" s="49">
        <v>258964.85000000003</v>
      </c>
      <c r="AB592" s="50">
        <v>10786.24</v>
      </c>
    </row>
    <row r="593" spans="1:28" ht="16.5" x14ac:dyDescent="0.25">
      <c r="A593" s="41">
        <v>127708</v>
      </c>
      <c r="B593" s="42" t="s">
        <v>1030</v>
      </c>
      <c r="C593" s="43">
        <v>111</v>
      </c>
      <c r="D593" s="43" t="s">
        <v>321</v>
      </c>
      <c r="E593" s="43" t="s">
        <v>11929</v>
      </c>
      <c r="F593" s="44">
        <v>436</v>
      </c>
      <c r="G593" s="41">
        <v>127708</v>
      </c>
      <c r="H593" s="43" t="s">
        <v>1509</v>
      </c>
      <c r="I593" s="43" t="s">
        <v>10406</v>
      </c>
      <c r="J593" s="43" t="s">
        <v>1510</v>
      </c>
      <c r="K593" s="51">
        <v>43906</v>
      </c>
      <c r="L593" s="51">
        <v>45291</v>
      </c>
      <c r="M593" s="45">
        <f t="shared" si="12"/>
        <v>0.84999999666772041</v>
      </c>
      <c r="N593" s="46" t="s">
        <v>39</v>
      </c>
      <c r="O593" s="16" t="s">
        <v>1511</v>
      </c>
      <c r="P593" s="16" t="s">
        <v>1512</v>
      </c>
      <c r="Q593" s="43" t="s">
        <v>1504</v>
      </c>
      <c r="R593" s="111">
        <v>110</v>
      </c>
      <c r="S593" s="47">
        <v>2295725.67</v>
      </c>
      <c r="T593" s="47">
        <v>351110.61</v>
      </c>
      <c r="U593" s="47">
        <v>54017.46</v>
      </c>
      <c r="V593" s="47">
        <v>0</v>
      </c>
      <c r="W593" s="47">
        <v>0</v>
      </c>
      <c r="X593" s="47">
        <v>2700853.7399999998</v>
      </c>
      <c r="Y593" s="48" t="s">
        <v>45</v>
      </c>
      <c r="Z593" s="43"/>
      <c r="AA593" s="49">
        <v>81025.61</v>
      </c>
      <c r="AB593" s="50">
        <v>0</v>
      </c>
    </row>
    <row r="594" spans="1:28" ht="16.5" x14ac:dyDescent="0.25">
      <c r="A594" s="41">
        <v>129141</v>
      </c>
      <c r="B594" s="42" t="s">
        <v>1030</v>
      </c>
      <c r="C594" s="43">
        <v>112</v>
      </c>
      <c r="D594" s="43" t="s">
        <v>321</v>
      </c>
      <c r="E594" s="43" t="s">
        <v>11932</v>
      </c>
      <c r="F594" s="44">
        <v>476</v>
      </c>
      <c r="G594" s="41">
        <v>129141</v>
      </c>
      <c r="H594" s="43" t="s">
        <v>8656</v>
      </c>
      <c r="I594" s="43" t="s">
        <v>10407</v>
      </c>
      <c r="J594" s="43" t="s">
        <v>1513</v>
      </c>
      <c r="K594" s="51">
        <v>43963</v>
      </c>
      <c r="L594" s="51">
        <v>44784</v>
      </c>
      <c r="M594" s="45">
        <f t="shared" si="12"/>
        <v>0.85000000016796029</v>
      </c>
      <c r="N594" s="46" t="s">
        <v>39</v>
      </c>
      <c r="O594" s="16" t="s">
        <v>1511</v>
      </c>
      <c r="P594" s="16" t="s">
        <v>1514</v>
      </c>
      <c r="Q594" s="43" t="s">
        <v>1213</v>
      </c>
      <c r="R594" s="111">
        <v>106</v>
      </c>
      <c r="S594" s="47">
        <v>5060718.3899999997</v>
      </c>
      <c r="T594" s="47">
        <v>893067.95</v>
      </c>
      <c r="U594" s="47">
        <v>0</v>
      </c>
      <c r="V594" s="47">
        <v>0</v>
      </c>
      <c r="W594" s="47">
        <v>0</v>
      </c>
      <c r="X594" s="47">
        <v>5953786.3399999999</v>
      </c>
      <c r="Y594" s="48" t="s">
        <v>45</v>
      </c>
      <c r="Z594" s="43" t="s">
        <v>9287</v>
      </c>
      <c r="AA594" s="49">
        <v>2828001.9299999997</v>
      </c>
      <c r="AB594" s="50">
        <v>393683.80000000005</v>
      </c>
    </row>
    <row r="595" spans="1:28" ht="16.5" x14ac:dyDescent="0.25">
      <c r="A595" s="41">
        <v>134034</v>
      </c>
      <c r="B595" s="42" t="s">
        <v>1030</v>
      </c>
      <c r="C595" s="43">
        <v>113</v>
      </c>
      <c r="D595" s="43" t="s">
        <v>362</v>
      </c>
      <c r="E595" s="43" t="s">
        <v>11926</v>
      </c>
      <c r="F595" s="44">
        <v>685</v>
      </c>
      <c r="G595" s="41">
        <v>134034</v>
      </c>
      <c r="H595" s="43" t="s">
        <v>8657</v>
      </c>
      <c r="I595" s="43" t="s">
        <v>10408</v>
      </c>
      <c r="J595" s="43" t="s">
        <v>1515</v>
      </c>
      <c r="K595" s="51">
        <v>44008</v>
      </c>
      <c r="L595" s="51">
        <v>44779</v>
      </c>
      <c r="M595" s="45">
        <f t="shared" si="12"/>
        <v>0.4249149288256322</v>
      </c>
      <c r="N595" s="46" t="s">
        <v>39</v>
      </c>
      <c r="O595" s="16" t="s">
        <v>1442</v>
      </c>
      <c r="P595" s="16" t="s">
        <v>1516</v>
      </c>
      <c r="Q595" s="43" t="s">
        <v>1382</v>
      </c>
      <c r="R595" s="111">
        <v>106</v>
      </c>
      <c r="S595" s="47">
        <v>893602.69</v>
      </c>
      <c r="T595" s="47">
        <v>157694.59</v>
      </c>
      <c r="U595" s="47">
        <v>1051718.24</v>
      </c>
      <c r="V595" s="47">
        <v>0</v>
      </c>
      <c r="W595" s="47">
        <v>182237.73</v>
      </c>
      <c r="X595" s="47">
        <v>2285253.25</v>
      </c>
      <c r="Y595" s="48" t="s">
        <v>45</v>
      </c>
      <c r="Z595" s="43"/>
      <c r="AA595" s="49">
        <v>0</v>
      </c>
      <c r="AB595" s="50">
        <v>0</v>
      </c>
    </row>
    <row r="596" spans="1:28" ht="16.5" x14ac:dyDescent="0.25">
      <c r="A596" s="41">
        <v>128329</v>
      </c>
      <c r="B596" s="42" t="s">
        <v>1030</v>
      </c>
      <c r="C596" s="43">
        <v>114</v>
      </c>
      <c r="D596" s="43" t="s">
        <v>339</v>
      </c>
      <c r="E596" s="43" t="s">
        <v>11936</v>
      </c>
      <c r="F596" s="44">
        <v>303</v>
      </c>
      <c r="G596" s="41">
        <v>128329</v>
      </c>
      <c r="H596" s="43" t="s">
        <v>8658</v>
      </c>
      <c r="I596" s="43" t="s">
        <v>10409</v>
      </c>
      <c r="J596" s="43" t="s">
        <v>1517</v>
      </c>
      <c r="K596" s="51">
        <v>44034</v>
      </c>
      <c r="L596" s="51">
        <v>44947</v>
      </c>
      <c r="M596" s="45">
        <f t="shared" si="12"/>
        <v>0.95000000286690589</v>
      </c>
      <c r="N596" s="46" t="s">
        <v>39</v>
      </c>
      <c r="O596" s="16" t="s">
        <v>40</v>
      </c>
      <c r="P596" s="16" t="s">
        <v>1518</v>
      </c>
      <c r="Q596" s="43" t="s">
        <v>1519</v>
      </c>
      <c r="R596" s="111">
        <v>114</v>
      </c>
      <c r="S596" s="47">
        <v>4307780.2</v>
      </c>
      <c r="T596" s="47">
        <v>175928.12</v>
      </c>
      <c r="U596" s="47">
        <v>50797.14</v>
      </c>
      <c r="V596" s="47">
        <v>0</v>
      </c>
      <c r="W596" s="47">
        <v>0</v>
      </c>
      <c r="X596" s="47">
        <v>4534505.46</v>
      </c>
      <c r="Y596" s="48" t="s">
        <v>45</v>
      </c>
      <c r="Z596" s="43" t="s">
        <v>9100</v>
      </c>
      <c r="AA596" s="49">
        <v>1186460.0900000001</v>
      </c>
      <c r="AB596" s="50">
        <v>29002</v>
      </c>
    </row>
    <row r="597" spans="1:28" ht="16.5" x14ac:dyDescent="0.25">
      <c r="A597" s="41">
        <v>129663</v>
      </c>
      <c r="B597" s="42" t="s">
        <v>1030</v>
      </c>
      <c r="C597" s="43">
        <v>115</v>
      </c>
      <c r="D597" s="43" t="s">
        <v>339</v>
      </c>
      <c r="E597" s="43" t="s">
        <v>11936</v>
      </c>
      <c r="F597" s="44">
        <v>303</v>
      </c>
      <c r="G597" s="41">
        <v>129663</v>
      </c>
      <c r="H597" s="43" t="s">
        <v>1520</v>
      </c>
      <c r="I597" s="43" t="s">
        <v>10410</v>
      </c>
      <c r="J597" s="43" t="s">
        <v>1521</v>
      </c>
      <c r="K597" s="51">
        <v>44019</v>
      </c>
      <c r="L597" s="51">
        <v>45117</v>
      </c>
      <c r="M597" s="45">
        <f t="shared" si="12"/>
        <v>0.95000000258408168</v>
      </c>
      <c r="N597" s="46" t="s">
        <v>39</v>
      </c>
      <c r="O597" s="16" t="s">
        <v>1047</v>
      </c>
      <c r="P597" s="16" t="s">
        <v>1522</v>
      </c>
      <c r="Q597" s="43" t="s">
        <v>1523</v>
      </c>
      <c r="R597" s="111">
        <v>114</v>
      </c>
      <c r="S597" s="47">
        <v>4411625.25</v>
      </c>
      <c r="T597" s="47">
        <v>171822.47</v>
      </c>
      <c r="U597" s="47">
        <v>60368.32</v>
      </c>
      <c r="V597" s="47">
        <v>0</v>
      </c>
      <c r="W597" s="47">
        <v>0</v>
      </c>
      <c r="X597" s="47">
        <v>4643816.04</v>
      </c>
      <c r="Y597" s="48" t="s">
        <v>45</v>
      </c>
      <c r="Z597" s="43" t="s">
        <v>1524</v>
      </c>
      <c r="AA597" s="49">
        <v>461662.02999999997</v>
      </c>
      <c r="AB597" s="50">
        <v>2719.5699999999997</v>
      </c>
    </row>
    <row r="598" spans="1:28" ht="16.5" x14ac:dyDescent="0.25">
      <c r="A598" s="41">
        <v>129724</v>
      </c>
      <c r="B598" s="42" t="s">
        <v>1030</v>
      </c>
      <c r="C598" s="43">
        <v>116</v>
      </c>
      <c r="D598" s="43" t="s">
        <v>339</v>
      </c>
      <c r="E598" s="43" t="s">
        <v>11936</v>
      </c>
      <c r="F598" s="44">
        <v>303</v>
      </c>
      <c r="G598" s="41">
        <v>129724</v>
      </c>
      <c r="H598" s="43" t="s">
        <v>1525</v>
      </c>
      <c r="I598" s="43" t="s">
        <v>10411</v>
      </c>
      <c r="J598" s="43" t="s">
        <v>1526</v>
      </c>
      <c r="K598" s="51">
        <v>44034</v>
      </c>
      <c r="L598" s="51">
        <v>44947</v>
      </c>
      <c r="M598" s="45">
        <f t="shared" si="12"/>
        <v>0.95000000530506978</v>
      </c>
      <c r="N598" s="46" t="s">
        <v>39</v>
      </c>
      <c r="O598" s="16" t="s">
        <v>1511</v>
      </c>
      <c r="P598" s="16" t="s">
        <v>1527</v>
      </c>
      <c r="Q598" s="43" t="s">
        <v>1519</v>
      </c>
      <c r="R598" s="111">
        <v>119</v>
      </c>
      <c r="S598" s="47">
        <v>4029164.77</v>
      </c>
      <c r="T598" s="47">
        <v>165451.53</v>
      </c>
      <c r="U598" s="47">
        <v>46609.75</v>
      </c>
      <c r="V598" s="47">
        <v>0</v>
      </c>
      <c r="W598" s="47">
        <v>0</v>
      </c>
      <c r="X598" s="47">
        <v>4241226.05</v>
      </c>
      <c r="Y598" s="48" t="s">
        <v>45</v>
      </c>
      <c r="Z598" s="43" t="s">
        <v>12533</v>
      </c>
      <c r="AA598" s="49">
        <v>1179731.7900000003</v>
      </c>
      <c r="AB598" s="50">
        <v>27670.45</v>
      </c>
    </row>
    <row r="599" spans="1:28" ht="16.5" x14ac:dyDescent="0.25">
      <c r="A599" s="41">
        <v>130380</v>
      </c>
      <c r="B599" s="42" t="s">
        <v>1030</v>
      </c>
      <c r="C599" s="43">
        <v>117</v>
      </c>
      <c r="D599" s="43" t="s">
        <v>339</v>
      </c>
      <c r="E599" s="43" t="s">
        <v>11936</v>
      </c>
      <c r="F599" s="44">
        <v>303</v>
      </c>
      <c r="G599" s="41">
        <v>130380</v>
      </c>
      <c r="H599" s="43" t="s">
        <v>8659</v>
      </c>
      <c r="I599" s="43" t="s">
        <v>10412</v>
      </c>
      <c r="J599" s="43" t="s">
        <v>1528</v>
      </c>
      <c r="K599" s="51">
        <v>44035</v>
      </c>
      <c r="L599" s="51">
        <v>44948</v>
      </c>
      <c r="M599" s="45">
        <f t="shared" si="12"/>
        <v>0.94999999522743495</v>
      </c>
      <c r="N599" s="46" t="s">
        <v>39</v>
      </c>
      <c r="O599" s="16" t="s">
        <v>1511</v>
      </c>
      <c r="P599" s="16" t="s">
        <v>1529</v>
      </c>
      <c r="Q599" s="43" t="s">
        <v>1519</v>
      </c>
      <c r="R599" s="111">
        <v>119</v>
      </c>
      <c r="S599" s="47">
        <v>3682506.1</v>
      </c>
      <c r="T599" s="47">
        <v>125522.48</v>
      </c>
      <c r="U599" s="47">
        <v>68293.649999999994</v>
      </c>
      <c r="V599" s="47">
        <v>0</v>
      </c>
      <c r="W599" s="47">
        <v>0</v>
      </c>
      <c r="X599" s="47">
        <v>3876322.23</v>
      </c>
      <c r="Y599" s="48" t="s">
        <v>45</v>
      </c>
      <c r="Z599" s="43" t="s">
        <v>8086</v>
      </c>
      <c r="AA599" s="49">
        <v>1025830.3799999998</v>
      </c>
      <c r="AB599" s="50">
        <v>29362.89</v>
      </c>
    </row>
    <row r="600" spans="1:28" ht="16.5" x14ac:dyDescent="0.25">
      <c r="A600" s="41">
        <v>132407</v>
      </c>
      <c r="B600" s="42" t="s">
        <v>1030</v>
      </c>
      <c r="C600" s="43">
        <v>118</v>
      </c>
      <c r="D600" s="43" t="s">
        <v>878</v>
      </c>
      <c r="E600" s="43" t="s">
        <v>11933</v>
      </c>
      <c r="F600" s="44">
        <v>633</v>
      </c>
      <c r="G600" s="41">
        <v>132407</v>
      </c>
      <c r="H600" s="43" t="s">
        <v>1530</v>
      </c>
      <c r="I600" s="43" t="s">
        <v>10413</v>
      </c>
      <c r="J600" s="43" t="s">
        <v>1531</v>
      </c>
      <c r="K600" s="51">
        <v>44046</v>
      </c>
      <c r="L600" s="51">
        <v>45087</v>
      </c>
      <c r="M600" s="45">
        <f t="shared" si="12"/>
        <v>0.85000000256357133</v>
      </c>
      <c r="N600" s="46" t="s">
        <v>39</v>
      </c>
      <c r="O600" s="16" t="s">
        <v>1532</v>
      </c>
      <c r="P600" s="16" t="s">
        <v>1533</v>
      </c>
      <c r="Q600" s="43" t="s">
        <v>1534</v>
      </c>
      <c r="R600" s="111">
        <v>118</v>
      </c>
      <c r="S600" s="47">
        <v>1989412.12</v>
      </c>
      <c r="T600" s="47">
        <v>322672.74</v>
      </c>
      <c r="U600" s="47">
        <v>28399.98</v>
      </c>
      <c r="V600" s="47">
        <v>0</v>
      </c>
      <c r="W600" s="47">
        <v>0</v>
      </c>
      <c r="X600" s="47">
        <v>2340484.8400000003</v>
      </c>
      <c r="Y600" s="48" t="s">
        <v>45</v>
      </c>
      <c r="Z600" s="43"/>
      <c r="AA600" s="49">
        <v>1.4551915228366852E-11</v>
      </c>
      <c r="AB600" s="50">
        <v>0</v>
      </c>
    </row>
    <row r="601" spans="1:28" ht="16.5" x14ac:dyDescent="0.25">
      <c r="A601" s="41">
        <v>133030</v>
      </c>
      <c r="B601" s="42" t="s">
        <v>1030</v>
      </c>
      <c r="C601" s="43">
        <v>119</v>
      </c>
      <c r="D601" s="43" t="s">
        <v>878</v>
      </c>
      <c r="E601" s="43" t="s">
        <v>11933</v>
      </c>
      <c r="F601" s="44">
        <v>633</v>
      </c>
      <c r="G601" s="41">
        <v>133030</v>
      </c>
      <c r="H601" s="43" t="s">
        <v>1535</v>
      </c>
      <c r="I601" s="43" t="s">
        <v>10414</v>
      </c>
      <c r="J601" s="43" t="s">
        <v>1531</v>
      </c>
      <c r="K601" s="51">
        <v>44027</v>
      </c>
      <c r="L601" s="51">
        <v>44840</v>
      </c>
      <c r="M601" s="45">
        <f t="shared" si="12"/>
        <v>0.84999999873590537</v>
      </c>
      <c r="N601" s="46" t="s">
        <v>39</v>
      </c>
      <c r="O601" s="16" t="s">
        <v>40</v>
      </c>
      <c r="P601" s="16" t="s">
        <v>1536</v>
      </c>
      <c r="Q601" s="43" t="s">
        <v>1537</v>
      </c>
      <c r="R601" s="111">
        <v>118</v>
      </c>
      <c r="S601" s="47">
        <v>2017253.98</v>
      </c>
      <c r="T601" s="47">
        <v>308521.15999999997</v>
      </c>
      <c r="U601" s="47">
        <v>47464.84</v>
      </c>
      <c r="V601" s="47">
        <v>0</v>
      </c>
      <c r="W601" s="47">
        <v>0</v>
      </c>
      <c r="X601" s="47">
        <v>2373239.98</v>
      </c>
      <c r="Y601" s="48" t="s">
        <v>45</v>
      </c>
      <c r="Z601" s="43" t="s">
        <v>7416</v>
      </c>
      <c r="AA601" s="49">
        <v>922365.77999999991</v>
      </c>
      <c r="AB601" s="50">
        <v>104770.83</v>
      </c>
    </row>
    <row r="602" spans="1:28" ht="16.5" x14ac:dyDescent="0.25">
      <c r="A602" s="41">
        <v>131146</v>
      </c>
      <c r="B602" s="42" t="s">
        <v>1030</v>
      </c>
      <c r="C602" s="43">
        <v>120</v>
      </c>
      <c r="D602" s="43" t="s">
        <v>878</v>
      </c>
      <c r="E602" s="43" t="s">
        <v>11933</v>
      </c>
      <c r="F602" s="44">
        <v>633</v>
      </c>
      <c r="G602" s="41">
        <v>131146</v>
      </c>
      <c r="H602" s="43" t="s">
        <v>1538</v>
      </c>
      <c r="I602" s="43" t="s">
        <v>10415</v>
      </c>
      <c r="J602" s="43" t="s">
        <v>1539</v>
      </c>
      <c r="K602" s="51">
        <v>44039</v>
      </c>
      <c r="L602" s="51">
        <v>44817</v>
      </c>
      <c r="M602" s="45">
        <f t="shared" si="12"/>
        <v>0.85000000694489763</v>
      </c>
      <c r="N602" s="46" t="s">
        <v>39</v>
      </c>
      <c r="O602" s="16" t="s">
        <v>1540</v>
      </c>
      <c r="P602" s="16" t="s">
        <v>1082</v>
      </c>
      <c r="Q602" s="43" t="s">
        <v>1541</v>
      </c>
      <c r="R602" s="111">
        <v>118</v>
      </c>
      <c r="S602" s="47">
        <v>2019468.19</v>
      </c>
      <c r="T602" s="47">
        <v>0</v>
      </c>
      <c r="U602" s="47">
        <v>356376.72</v>
      </c>
      <c r="V602" s="47">
        <v>0</v>
      </c>
      <c r="W602" s="47">
        <v>0</v>
      </c>
      <c r="X602" s="47">
        <v>2375844.91</v>
      </c>
      <c r="Y602" s="48" t="s">
        <v>45</v>
      </c>
      <c r="Z602" s="43"/>
      <c r="AA602" s="49">
        <v>982085.70000000007</v>
      </c>
      <c r="AB602" s="50">
        <v>0</v>
      </c>
    </row>
    <row r="603" spans="1:28" ht="16.5" x14ac:dyDescent="0.25">
      <c r="A603" s="41">
        <v>131304</v>
      </c>
      <c r="B603" s="42" t="s">
        <v>1030</v>
      </c>
      <c r="C603" s="43">
        <v>121</v>
      </c>
      <c r="D603" s="43" t="s">
        <v>878</v>
      </c>
      <c r="E603" s="43" t="s">
        <v>11933</v>
      </c>
      <c r="F603" s="44">
        <v>633</v>
      </c>
      <c r="G603" s="41">
        <v>131304</v>
      </c>
      <c r="H603" s="43" t="s">
        <v>1542</v>
      </c>
      <c r="I603" s="43" t="s">
        <v>10408</v>
      </c>
      <c r="J603" s="43" t="s">
        <v>1543</v>
      </c>
      <c r="K603" s="51">
        <v>44020</v>
      </c>
      <c r="L603" s="51">
        <v>44840</v>
      </c>
      <c r="M603" s="45">
        <f t="shared" si="12"/>
        <v>0.80749150270116632</v>
      </c>
      <c r="N603" s="46" t="s">
        <v>1544</v>
      </c>
      <c r="O603" s="16" t="s">
        <v>1096</v>
      </c>
      <c r="P603" s="16" t="s">
        <v>1545</v>
      </c>
      <c r="Q603" s="43" t="s">
        <v>763</v>
      </c>
      <c r="R603" s="111">
        <v>118</v>
      </c>
      <c r="S603" s="47">
        <v>1916491.87</v>
      </c>
      <c r="T603" s="47">
        <v>338204.43</v>
      </c>
      <c r="U603" s="47">
        <v>118693.22</v>
      </c>
      <c r="V603" s="47">
        <v>0</v>
      </c>
      <c r="W603" s="47">
        <v>0</v>
      </c>
      <c r="X603" s="47">
        <v>2373389.5200000005</v>
      </c>
      <c r="Y603" s="48" t="s">
        <v>45</v>
      </c>
      <c r="Z603" s="43"/>
      <c r="AA603" s="49">
        <v>414332.51</v>
      </c>
      <c r="AB603" s="50">
        <v>73117.5</v>
      </c>
    </row>
    <row r="604" spans="1:28" ht="16.5" x14ac:dyDescent="0.25">
      <c r="A604" s="41">
        <v>130606</v>
      </c>
      <c r="B604" s="42" t="s">
        <v>1030</v>
      </c>
      <c r="C604" s="43">
        <v>122</v>
      </c>
      <c r="D604" s="43" t="s">
        <v>878</v>
      </c>
      <c r="E604" s="43" t="s">
        <v>11933</v>
      </c>
      <c r="F604" s="44">
        <v>633</v>
      </c>
      <c r="G604" s="41">
        <v>130606</v>
      </c>
      <c r="H604" s="43" t="s">
        <v>1546</v>
      </c>
      <c r="I604" s="43" t="s">
        <v>10416</v>
      </c>
      <c r="J604" s="43" t="s">
        <v>1547</v>
      </c>
      <c r="K604" s="51">
        <v>44046</v>
      </c>
      <c r="L604" s="51">
        <v>44775</v>
      </c>
      <c r="M604" s="45">
        <f t="shared" si="12"/>
        <v>0.84334058664201561</v>
      </c>
      <c r="N604" s="46" t="s">
        <v>39</v>
      </c>
      <c r="O604" s="16" t="s">
        <v>40</v>
      </c>
      <c r="P604" s="16" t="s">
        <v>1548</v>
      </c>
      <c r="Q604" s="43" t="s">
        <v>1549</v>
      </c>
      <c r="R604" s="111">
        <v>118</v>
      </c>
      <c r="S604" s="47">
        <v>1996030.4</v>
      </c>
      <c r="T604" s="47">
        <v>352240.66</v>
      </c>
      <c r="U604" s="47">
        <v>18543.05</v>
      </c>
      <c r="V604" s="47">
        <v>0</v>
      </c>
      <c r="W604" s="47">
        <v>0</v>
      </c>
      <c r="X604" s="47">
        <v>2366814.11</v>
      </c>
      <c r="Y604" s="48" t="s">
        <v>45</v>
      </c>
      <c r="Z604" s="43"/>
      <c r="AA604" s="49">
        <v>1207656.3300000003</v>
      </c>
      <c r="AB604" s="50">
        <v>150631.85</v>
      </c>
    </row>
    <row r="605" spans="1:28" ht="16.5" x14ac:dyDescent="0.25">
      <c r="A605" s="41">
        <v>131115</v>
      </c>
      <c r="B605" s="42" t="s">
        <v>1030</v>
      </c>
      <c r="C605" s="43">
        <v>123</v>
      </c>
      <c r="D605" s="43" t="s">
        <v>878</v>
      </c>
      <c r="E605" s="43" t="s">
        <v>11933</v>
      </c>
      <c r="F605" s="44">
        <v>633</v>
      </c>
      <c r="G605" s="41">
        <v>131115</v>
      </c>
      <c r="H605" s="43" t="s">
        <v>1550</v>
      </c>
      <c r="I605" s="43" t="s">
        <v>10408</v>
      </c>
      <c r="J605" s="43" t="s">
        <v>1543</v>
      </c>
      <c r="K605" s="51">
        <v>44020</v>
      </c>
      <c r="L605" s="51">
        <v>44842</v>
      </c>
      <c r="M605" s="45">
        <f t="shared" si="12"/>
        <v>0.80749150270116632</v>
      </c>
      <c r="N605" s="46" t="s">
        <v>1544</v>
      </c>
      <c r="O605" s="16" t="s">
        <v>1096</v>
      </c>
      <c r="P605" s="16" t="s">
        <v>1545</v>
      </c>
      <c r="Q605" s="43" t="s">
        <v>763</v>
      </c>
      <c r="R605" s="111">
        <v>118</v>
      </c>
      <c r="S605" s="47">
        <v>1916491.87</v>
      </c>
      <c r="T605" s="47">
        <v>338204.43</v>
      </c>
      <c r="U605" s="47">
        <v>118693.22</v>
      </c>
      <c r="V605" s="47">
        <v>0</v>
      </c>
      <c r="W605" s="47">
        <v>0</v>
      </c>
      <c r="X605" s="47">
        <v>2373389.5200000005</v>
      </c>
      <c r="Y605" s="48" t="s">
        <v>45</v>
      </c>
      <c r="Z605" s="43" t="s">
        <v>12571</v>
      </c>
      <c r="AA605" s="49">
        <v>490005.50000000006</v>
      </c>
      <c r="AB605" s="50">
        <v>86471.6</v>
      </c>
    </row>
    <row r="606" spans="1:28" ht="16.5" x14ac:dyDescent="0.25">
      <c r="A606" s="41">
        <v>131611</v>
      </c>
      <c r="B606" s="42" t="s">
        <v>1030</v>
      </c>
      <c r="C606" s="43">
        <v>124</v>
      </c>
      <c r="D606" s="43" t="s">
        <v>878</v>
      </c>
      <c r="E606" s="43" t="s">
        <v>11933</v>
      </c>
      <c r="F606" s="44">
        <v>633</v>
      </c>
      <c r="G606" s="41">
        <v>131611</v>
      </c>
      <c r="H606" s="43" t="s">
        <v>1551</v>
      </c>
      <c r="I606" s="43" t="s">
        <v>10417</v>
      </c>
      <c r="J606" s="43" t="s">
        <v>1552</v>
      </c>
      <c r="K606" s="51">
        <v>44043</v>
      </c>
      <c r="L606" s="51">
        <v>44742</v>
      </c>
      <c r="M606" s="45">
        <f t="shared" si="12"/>
        <v>0.8243900711772626</v>
      </c>
      <c r="N606" s="46" t="s">
        <v>39</v>
      </c>
      <c r="O606" s="16" t="s">
        <v>1511</v>
      </c>
      <c r="P606" s="16" t="s">
        <v>1553</v>
      </c>
      <c r="Q606" s="43" t="s">
        <v>1554</v>
      </c>
      <c r="R606" s="111">
        <v>118</v>
      </c>
      <c r="S606" s="47">
        <v>1957563.91</v>
      </c>
      <c r="T606" s="47">
        <v>203901.74</v>
      </c>
      <c r="U606" s="47">
        <v>213094.62</v>
      </c>
      <c r="V606" s="47">
        <v>0</v>
      </c>
      <c r="W606" s="47">
        <v>50914.3</v>
      </c>
      <c r="X606" s="47">
        <v>2425474.5699999998</v>
      </c>
      <c r="Y606" s="48" t="s">
        <v>45</v>
      </c>
      <c r="Z606" s="43"/>
      <c r="AA606" s="49">
        <v>834368.08000000007</v>
      </c>
      <c r="AB606" s="50">
        <v>87935.26</v>
      </c>
    </row>
    <row r="607" spans="1:28" ht="16.5" x14ac:dyDescent="0.25">
      <c r="A607" s="41">
        <v>132666</v>
      </c>
      <c r="B607" s="42" t="s">
        <v>1030</v>
      </c>
      <c r="C607" s="43">
        <v>125</v>
      </c>
      <c r="D607" s="43" t="s">
        <v>878</v>
      </c>
      <c r="E607" s="43" t="s">
        <v>11933</v>
      </c>
      <c r="F607" s="44">
        <v>633</v>
      </c>
      <c r="G607" s="41">
        <v>132666</v>
      </c>
      <c r="H607" s="43" t="s">
        <v>1555</v>
      </c>
      <c r="I607" s="43" t="s">
        <v>10418</v>
      </c>
      <c r="J607" s="43" t="s">
        <v>1556</v>
      </c>
      <c r="K607" s="51">
        <v>44043</v>
      </c>
      <c r="L607" s="51">
        <v>44772</v>
      </c>
      <c r="M607" s="45">
        <f t="shared" si="12"/>
        <v>0.85000000674998955</v>
      </c>
      <c r="N607" s="46" t="s">
        <v>39</v>
      </c>
      <c r="O607" s="16" t="s">
        <v>40</v>
      </c>
      <c r="P607" s="16" t="s">
        <v>1536</v>
      </c>
      <c r="Q607" s="43" t="s">
        <v>1079</v>
      </c>
      <c r="R607" s="111">
        <v>118</v>
      </c>
      <c r="S607" s="47">
        <v>2014817.95</v>
      </c>
      <c r="T607" s="47">
        <v>355556.09</v>
      </c>
      <c r="U607" s="47">
        <v>0</v>
      </c>
      <c r="V607" s="47">
        <v>0</v>
      </c>
      <c r="W607" s="47">
        <v>0</v>
      </c>
      <c r="X607" s="47">
        <v>2370374.04</v>
      </c>
      <c r="Y607" s="48" t="s">
        <v>45</v>
      </c>
      <c r="Z607" s="43"/>
      <c r="AA607" s="49">
        <v>893067.47</v>
      </c>
      <c r="AB607" s="50">
        <v>73939.88</v>
      </c>
    </row>
    <row r="608" spans="1:28" ht="16.5" x14ac:dyDescent="0.25">
      <c r="A608" s="41">
        <v>130647</v>
      </c>
      <c r="B608" s="42" t="s">
        <v>1030</v>
      </c>
      <c r="C608" s="43">
        <v>126</v>
      </c>
      <c r="D608" s="43" t="s">
        <v>878</v>
      </c>
      <c r="E608" s="43" t="s">
        <v>11933</v>
      </c>
      <c r="F608" s="44">
        <v>633</v>
      </c>
      <c r="G608" s="41">
        <v>130647</v>
      </c>
      <c r="H608" s="43" t="s">
        <v>1557</v>
      </c>
      <c r="I608" s="43" t="s">
        <v>10419</v>
      </c>
      <c r="J608" s="43" t="s">
        <v>1558</v>
      </c>
      <c r="K608" s="51">
        <v>44043</v>
      </c>
      <c r="L608" s="51">
        <v>44834</v>
      </c>
      <c r="M608" s="45">
        <f t="shared" si="12"/>
        <v>0.85000000800243325</v>
      </c>
      <c r="N608" s="46" t="s">
        <v>39</v>
      </c>
      <c r="O608" s="16" t="s">
        <v>40</v>
      </c>
      <c r="P608" s="16" t="s">
        <v>41</v>
      </c>
      <c r="Q608" s="43" t="s">
        <v>1559</v>
      </c>
      <c r="R608" s="111">
        <v>118</v>
      </c>
      <c r="S608" s="47">
        <v>2018136.2</v>
      </c>
      <c r="T608" s="47">
        <v>325900.38</v>
      </c>
      <c r="U608" s="47">
        <v>30241.279999999999</v>
      </c>
      <c r="V608" s="47">
        <v>0</v>
      </c>
      <c r="W608" s="47">
        <v>0</v>
      </c>
      <c r="X608" s="47">
        <v>2374277.86</v>
      </c>
      <c r="Y608" s="48" t="s">
        <v>45</v>
      </c>
      <c r="Z608" s="43" t="s">
        <v>8087</v>
      </c>
      <c r="AA608" s="49">
        <v>697549.58999999985</v>
      </c>
      <c r="AB608" s="50">
        <v>75035.799999999988</v>
      </c>
    </row>
    <row r="609" spans="1:28" ht="16.5" x14ac:dyDescent="0.25">
      <c r="A609" s="41">
        <v>132079</v>
      </c>
      <c r="B609" s="42" t="s">
        <v>1030</v>
      </c>
      <c r="C609" s="43">
        <v>127</v>
      </c>
      <c r="D609" s="43" t="s">
        <v>878</v>
      </c>
      <c r="E609" s="43" t="s">
        <v>11933</v>
      </c>
      <c r="F609" s="44">
        <v>633</v>
      </c>
      <c r="G609" s="41">
        <v>132079</v>
      </c>
      <c r="H609" s="43" t="s">
        <v>1560</v>
      </c>
      <c r="I609" s="43" t="s">
        <v>10420</v>
      </c>
      <c r="J609" s="43" t="s">
        <v>1561</v>
      </c>
      <c r="K609" s="51">
        <v>44043</v>
      </c>
      <c r="L609" s="51">
        <v>44772</v>
      </c>
      <c r="M609" s="45">
        <f t="shared" si="12"/>
        <v>0.85000000147552957</v>
      </c>
      <c r="N609" s="46" t="s">
        <v>39</v>
      </c>
      <c r="O609" s="16" t="s">
        <v>40</v>
      </c>
      <c r="P609" s="16" t="s">
        <v>41</v>
      </c>
      <c r="Q609" s="43" t="s">
        <v>1562</v>
      </c>
      <c r="R609" s="111">
        <v>118</v>
      </c>
      <c r="S609" s="47">
        <v>2016225.41</v>
      </c>
      <c r="T609" s="47">
        <v>355804.48</v>
      </c>
      <c r="U609" s="47">
        <v>0</v>
      </c>
      <c r="V609" s="47">
        <v>0</v>
      </c>
      <c r="W609" s="47">
        <v>0</v>
      </c>
      <c r="X609" s="47">
        <v>2372029.8899999997</v>
      </c>
      <c r="Y609" s="48" t="s">
        <v>45</v>
      </c>
      <c r="Z609" s="43" t="s">
        <v>12208</v>
      </c>
      <c r="AA609" s="49">
        <v>1301556.3</v>
      </c>
      <c r="AB609" s="50">
        <v>200132.75</v>
      </c>
    </row>
    <row r="610" spans="1:28" ht="16.5" x14ac:dyDescent="0.25">
      <c r="A610" s="41">
        <v>133000</v>
      </c>
      <c r="B610" s="42" t="s">
        <v>1030</v>
      </c>
      <c r="C610" s="43">
        <v>128</v>
      </c>
      <c r="D610" s="43" t="s">
        <v>878</v>
      </c>
      <c r="E610" s="43" t="s">
        <v>11933</v>
      </c>
      <c r="F610" s="44">
        <v>633</v>
      </c>
      <c r="G610" s="41">
        <v>133000</v>
      </c>
      <c r="H610" s="43" t="s">
        <v>1563</v>
      </c>
      <c r="I610" s="43" t="s">
        <v>10421</v>
      </c>
      <c r="J610" s="43" t="s">
        <v>1531</v>
      </c>
      <c r="K610" s="51">
        <v>44043</v>
      </c>
      <c r="L610" s="51">
        <v>44902</v>
      </c>
      <c r="M610" s="45">
        <f t="shared" si="12"/>
        <v>0.84999999957158157</v>
      </c>
      <c r="N610" s="46" t="s">
        <v>39</v>
      </c>
      <c r="O610" s="16" t="s">
        <v>1564</v>
      </c>
      <c r="P610" s="16" t="s">
        <v>1565</v>
      </c>
      <c r="Q610" s="43" t="s">
        <v>1537</v>
      </c>
      <c r="R610" s="111">
        <v>118</v>
      </c>
      <c r="S610" s="47">
        <v>1984041.15</v>
      </c>
      <c r="T610" s="47">
        <v>303441.59000000003</v>
      </c>
      <c r="U610" s="47">
        <v>46683.32</v>
      </c>
      <c r="V610" s="47">
        <v>0</v>
      </c>
      <c r="W610" s="47">
        <v>0</v>
      </c>
      <c r="X610" s="47">
        <v>2334166.0599999996</v>
      </c>
      <c r="Y610" s="48" t="s">
        <v>45</v>
      </c>
      <c r="Z610" s="43"/>
      <c r="AA610" s="49">
        <v>444891.2</v>
      </c>
      <c r="AB610" s="50">
        <v>32343.16</v>
      </c>
    </row>
    <row r="611" spans="1:28" ht="16.5" x14ac:dyDescent="0.25">
      <c r="A611" s="41">
        <v>132248</v>
      </c>
      <c r="B611" s="42" t="s">
        <v>1030</v>
      </c>
      <c r="C611" s="43">
        <v>129</v>
      </c>
      <c r="D611" s="43" t="s">
        <v>878</v>
      </c>
      <c r="E611" s="43" t="s">
        <v>11933</v>
      </c>
      <c r="F611" s="44">
        <v>633</v>
      </c>
      <c r="G611" s="41">
        <v>132248</v>
      </c>
      <c r="H611" s="43" t="s">
        <v>1566</v>
      </c>
      <c r="I611" s="43" t="s">
        <v>10422</v>
      </c>
      <c r="J611" s="43" t="s">
        <v>1567</v>
      </c>
      <c r="K611" s="51">
        <v>44088</v>
      </c>
      <c r="L611" s="51">
        <v>44817</v>
      </c>
      <c r="M611" s="45">
        <f t="shared" ref="M611:M674" si="13">S611/(S611+T611+U611)</f>
        <v>0.84999998821347367</v>
      </c>
      <c r="N611" s="46" t="s">
        <v>39</v>
      </c>
      <c r="O611" s="16" t="s">
        <v>1540</v>
      </c>
      <c r="P611" s="16" t="s">
        <v>1082</v>
      </c>
      <c r="Q611" s="43" t="s">
        <v>1537</v>
      </c>
      <c r="R611" s="111">
        <v>118</v>
      </c>
      <c r="S611" s="47">
        <v>2019254.77</v>
      </c>
      <c r="T611" s="47">
        <v>308827.23</v>
      </c>
      <c r="U611" s="47">
        <v>47511.88</v>
      </c>
      <c r="V611" s="47">
        <v>0</v>
      </c>
      <c r="W611" s="47">
        <v>0</v>
      </c>
      <c r="X611" s="47">
        <v>2375593.88</v>
      </c>
      <c r="Y611" s="48" t="s">
        <v>45</v>
      </c>
      <c r="Z611" s="43"/>
      <c r="AA611" s="49">
        <v>1234818.5900000001</v>
      </c>
      <c r="AB611" s="50">
        <v>152522</v>
      </c>
    </row>
    <row r="612" spans="1:28" ht="16.5" x14ac:dyDescent="0.25">
      <c r="A612" s="41">
        <v>130472</v>
      </c>
      <c r="B612" s="42" t="s">
        <v>1030</v>
      </c>
      <c r="C612" s="43">
        <v>130</v>
      </c>
      <c r="D612" s="43" t="s">
        <v>878</v>
      </c>
      <c r="E612" s="43" t="s">
        <v>11933</v>
      </c>
      <c r="F612" s="44">
        <v>633</v>
      </c>
      <c r="G612" s="41">
        <v>130472</v>
      </c>
      <c r="H612" s="43" t="s">
        <v>1568</v>
      </c>
      <c r="I612" s="43" t="s">
        <v>10423</v>
      </c>
      <c r="J612" s="43" t="s">
        <v>1569</v>
      </c>
      <c r="K612" s="51">
        <v>44022</v>
      </c>
      <c r="L612" s="51">
        <v>44570</v>
      </c>
      <c r="M612" s="45">
        <f t="shared" si="13"/>
        <v>0.85000000189764402</v>
      </c>
      <c r="N612" s="46" t="s">
        <v>39</v>
      </c>
      <c r="O612" s="16" t="s">
        <v>1442</v>
      </c>
      <c r="P612" s="16" t="s">
        <v>1570</v>
      </c>
      <c r="Q612" s="43" t="s">
        <v>1571</v>
      </c>
      <c r="R612" s="111">
        <v>118</v>
      </c>
      <c r="S612" s="47">
        <v>2015657.22</v>
      </c>
      <c r="T612" s="47">
        <v>355704.21</v>
      </c>
      <c r="U612" s="47">
        <v>0</v>
      </c>
      <c r="V612" s="47">
        <v>0</v>
      </c>
      <c r="W612" s="47">
        <v>0</v>
      </c>
      <c r="X612" s="47">
        <v>2371361.4300000002</v>
      </c>
      <c r="Y612" s="48" t="s">
        <v>35</v>
      </c>
      <c r="Z612" s="43" t="s">
        <v>9481</v>
      </c>
      <c r="AA612" s="49">
        <v>1740621.4400000004</v>
      </c>
      <c r="AB612" s="50">
        <v>295545.25999999995</v>
      </c>
    </row>
    <row r="613" spans="1:28" ht="16.5" x14ac:dyDescent="0.25">
      <c r="A613" s="41">
        <v>130904</v>
      </c>
      <c r="B613" s="42" t="s">
        <v>1030</v>
      </c>
      <c r="C613" s="43">
        <v>131</v>
      </c>
      <c r="D613" s="43" t="s">
        <v>878</v>
      </c>
      <c r="E613" s="43" t="s">
        <v>11933</v>
      </c>
      <c r="F613" s="44">
        <v>633</v>
      </c>
      <c r="G613" s="41">
        <v>130904</v>
      </c>
      <c r="H613" s="43" t="s">
        <v>1572</v>
      </c>
      <c r="I613" s="43" t="s">
        <v>10424</v>
      </c>
      <c r="J613" s="43" t="s">
        <v>1573</v>
      </c>
      <c r="K613" s="51">
        <v>44046</v>
      </c>
      <c r="L613" s="51">
        <v>44834</v>
      </c>
      <c r="M613" s="45">
        <f t="shared" si="13"/>
        <v>0.85000000357766825</v>
      </c>
      <c r="N613" s="46" t="s">
        <v>39</v>
      </c>
      <c r="O613" s="16" t="s">
        <v>40</v>
      </c>
      <c r="P613" s="16" t="s">
        <v>41</v>
      </c>
      <c r="Q613" s="43" t="s">
        <v>1559</v>
      </c>
      <c r="R613" s="111">
        <v>118</v>
      </c>
      <c r="S613" s="47">
        <v>2019471.82</v>
      </c>
      <c r="T613" s="47">
        <v>329465.37</v>
      </c>
      <c r="U613" s="47">
        <v>26912</v>
      </c>
      <c r="V613" s="47">
        <v>0</v>
      </c>
      <c r="W613" s="47">
        <v>0</v>
      </c>
      <c r="X613" s="47">
        <v>2375849.19</v>
      </c>
      <c r="Y613" s="48" t="s">
        <v>45</v>
      </c>
      <c r="Z613" s="43" t="s">
        <v>46</v>
      </c>
      <c r="AA613" s="49">
        <v>790364.75</v>
      </c>
      <c r="AB613" s="50">
        <v>106863.76</v>
      </c>
    </row>
    <row r="614" spans="1:28" ht="16.5" x14ac:dyDescent="0.25">
      <c r="A614" s="41">
        <v>131538</v>
      </c>
      <c r="B614" s="42" t="s">
        <v>1030</v>
      </c>
      <c r="C614" s="43">
        <v>132</v>
      </c>
      <c r="D614" s="43" t="s">
        <v>878</v>
      </c>
      <c r="E614" s="43" t="s">
        <v>11933</v>
      </c>
      <c r="F614" s="44">
        <v>633</v>
      </c>
      <c r="G614" s="41">
        <v>131538</v>
      </c>
      <c r="H614" s="43" t="s">
        <v>1574</v>
      </c>
      <c r="I614" s="43" t="s">
        <v>10425</v>
      </c>
      <c r="J614" s="43" t="s">
        <v>1575</v>
      </c>
      <c r="K614" s="51">
        <v>44022</v>
      </c>
      <c r="L614" s="51">
        <v>44570</v>
      </c>
      <c r="M614" s="45">
        <f t="shared" si="13"/>
        <v>0.84999998545600708</v>
      </c>
      <c r="N614" s="46" t="s">
        <v>1576</v>
      </c>
      <c r="O614" s="16" t="s">
        <v>1577</v>
      </c>
      <c r="P614" s="16" t="s">
        <v>1578</v>
      </c>
      <c r="Q614" s="43" t="s">
        <v>1571</v>
      </c>
      <c r="R614" s="111">
        <v>118</v>
      </c>
      <c r="S614" s="47">
        <v>2016296.33</v>
      </c>
      <c r="T614" s="47">
        <v>355817.04</v>
      </c>
      <c r="U614" s="47">
        <v>0</v>
      </c>
      <c r="V614" s="47">
        <v>0</v>
      </c>
      <c r="W614" s="47">
        <v>0</v>
      </c>
      <c r="X614" s="47">
        <v>2372113.37</v>
      </c>
      <c r="Y614" s="48" t="s">
        <v>35</v>
      </c>
      <c r="Z614" s="43" t="s">
        <v>1579</v>
      </c>
      <c r="AA614" s="49">
        <v>1722280.11</v>
      </c>
      <c r="AB614" s="50">
        <v>287354.28999999998</v>
      </c>
    </row>
    <row r="615" spans="1:28" ht="16.5" x14ac:dyDescent="0.25">
      <c r="A615" s="41">
        <v>132280</v>
      </c>
      <c r="B615" s="42" t="s">
        <v>1030</v>
      </c>
      <c r="C615" s="43">
        <v>133</v>
      </c>
      <c r="D615" s="43" t="s">
        <v>878</v>
      </c>
      <c r="E615" s="43" t="s">
        <v>11933</v>
      </c>
      <c r="F615" s="44">
        <v>633</v>
      </c>
      <c r="G615" s="41">
        <v>132280</v>
      </c>
      <c r="H615" s="43" t="s">
        <v>1580</v>
      </c>
      <c r="I615" s="43" t="s">
        <v>10426</v>
      </c>
      <c r="J615" s="43" t="s">
        <v>1581</v>
      </c>
      <c r="K615" s="51">
        <v>44041</v>
      </c>
      <c r="L615" s="51">
        <v>45166</v>
      </c>
      <c r="M615" s="45">
        <f t="shared" si="13"/>
        <v>0.85000001400646241</v>
      </c>
      <c r="N615" s="46" t="s">
        <v>39</v>
      </c>
      <c r="O615" s="16" t="s">
        <v>1511</v>
      </c>
      <c r="P615" s="16" t="s">
        <v>1512</v>
      </c>
      <c r="Q615" s="43" t="s">
        <v>1537</v>
      </c>
      <c r="R615" s="111">
        <v>118</v>
      </c>
      <c r="S615" s="47">
        <v>1850931.36</v>
      </c>
      <c r="T615" s="47">
        <v>283083.15000000002</v>
      </c>
      <c r="U615" s="47">
        <v>43551.76</v>
      </c>
      <c r="V615" s="47">
        <v>0</v>
      </c>
      <c r="W615" s="47">
        <v>0</v>
      </c>
      <c r="X615" s="47">
        <v>2177566.27</v>
      </c>
      <c r="Y615" s="48" t="s">
        <v>45</v>
      </c>
      <c r="Z615" s="43"/>
      <c r="AA615" s="49">
        <v>0</v>
      </c>
      <c r="AB615" s="50">
        <v>0</v>
      </c>
    </row>
    <row r="616" spans="1:28" ht="16.5" x14ac:dyDescent="0.25">
      <c r="A616" s="41">
        <v>131498</v>
      </c>
      <c r="B616" s="42" t="s">
        <v>1030</v>
      </c>
      <c r="C616" s="43">
        <v>134</v>
      </c>
      <c r="D616" s="43" t="s">
        <v>878</v>
      </c>
      <c r="E616" s="43" t="s">
        <v>11933</v>
      </c>
      <c r="F616" s="44">
        <v>633</v>
      </c>
      <c r="G616" s="41">
        <v>131498</v>
      </c>
      <c r="H616" s="43" t="s">
        <v>1582</v>
      </c>
      <c r="I616" s="43" t="s">
        <v>10427</v>
      </c>
      <c r="J616" s="43" t="s">
        <v>1583</v>
      </c>
      <c r="K616" s="51">
        <v>44046</v>
      </c>
      <c r="L616" s="51">
        <v>44651</v>
      </c>
      <c r="M616" s="45">
        <f t="shared" si="13"/>
        <v>0.84999998323248172</v>
      </c>
      <c r="N616" s="46" t="s">
        <v>39</v>
      </c>
      <c r="O616" s="16" t="s">
        <v>40</v>
      </c>
      <c r="P616" s="16" t="s">
        <v>1584</v>
      </c>
      <c r="Q616" s="43" t="s">
        <v>1585</v>
      </c>
      <c r="R616" s="111">
        <v>118</v>
      </c>
      <c r="S616" s="47">
        <v>1748917.1</v>
      </c>
      <c r="T616" s="47">
        <v>308632.46999999997</v>
      </c>
      <c r="U616" s="47">
        <v>0</v>
      </c>
      <c r="V616" s="47">
        <v>0</v>
      </c>
      <c r="W616" s="47">
        <v>0</v>
      </c>
      <c r="X616" s="47">
        <v>2057549.57</v>
      </c>
      <c r="Y616" s="48" t="s">
        <v>45</v>
      </c>
      <c r="Z616" s="43" t="s">
        <v>9101</v>
      </c>
      <c r="AA616" s="49">
        <v>1051429.2200000002</v>
      </c>
      <c r="AB616" s="50">
        <v>152976.51</v>
      </c>
    </row>
    <row r="617" spans="1:28" ht="16.5" x14ac:dyDescent="0.25">
      <c r="A617" s="41">
        <v>131270</v>
      </c>
      <c r="B617" s="42" t="s">
        <v>1030</v>
      </c>
      <c r="C617" s="43">
        <v>135</v>
      </c>
      <c r="D617" s="43" t="s">
        <v>878</v>
      </c>
      <c r="E617" s="43" t="s">
        <v>11933</v>
      </c>
      <c r="F617" s="44">
        <v>633</v>
      </c>
      <c r="G617" s="41">
        <v>131270</v>
      </c>
      <c r="H617" s="43" t="s">
        <v>1586</v>
      </c>
      <c r="I617" s="43" t="s">
        <v>10428</v>
      </c>
      <c r="J617" s="43" t="s">
        <v>1587</v>
      </c>
      <c r="K617" s="51">
        <v>44060</v>
      </c>
      <c r="L617" s="51">
        <v>44824</v>
      </c>
      <c r="M617" s="45">
        <f t="shared" si="13"/>
        <v>0.80749150567082839</v>
      </c>
      <c r="N617" s="46" t="s">
        <v>1401</v>
      </c>
      <c r="O617" s="16" t="s">
        <v>1588</v>
      </c>
      <c r="P617" s="16" t="s">
        <v>1589</v>
      </c>
      <c r="Q617" s="43" t="s">
        <v>1590</v>
      </c>
      <c r="R617" s="111">
        <v>118</v>
      </c>
      <c r="S617" s="47">
        <v>1886463.86</v>
      </c>
      <c r="T617" s="47">
        <v>332905.38</v>
      </c>
      <c r="U617" s="47">
        <v>116833.49</v>
      </c>
      <c r="V617" s="47">
        <v>0</v>
      </c>
      <c r="W617" s="47">
        <v>0</v>
      </c>
      <c r="X617" s="47">
        <v>2336202.7300000004</v>
      </c>
      <c r="Y617" s="48" t="s">
        <v>45</v>
      </c>
      <c r="Z617" s="43"/>
      <c r="AA617" s="49">
        <v>134298.26</v>
      </c>
      <c r="AB617" s="50">
        <v>23203.129999999997</v>
      </c>
    </row>
    <row r="618" spans="1:28" ht="16.5" x14ac:dyDescent="0.25">
      <c r="A618" s="41">
        <v>133039</v>
      </c>
      <c r="B618" s="42" t="s">
        <v>1030</v>
      </c>
      <c r="C618" s="43">
        <v>136</v>
      </c>
      <c r="D618" s="43" t="s">
        <v>878</v>
      </c>
      <c r="E618" s="43" t="s">
        <v>11933</v>
      </c>
      <c r="F618" s="44">
        <v>633</v>
      </c>
      <c r="G618" s="41">
        <v>133039</v>
      </c>
      <c r="H618" s="43" t="s">
        <v>1591</v>
      </c>
      <c r="I618" s="43" t="s">
        <v>10429</v>
      </c>
      <c r="J618" s="43" t="s">
        <v>1592</v>
      </c>
      <c r="K618" s="51">
        <v>44061</v>
      </c>
      <c r="L618" s="51">
        <v>44847</v>
      </c>
      <c r="M618" s="45">
        <f t="shared" si="13"/>
        <v>0.85000000223358629</v>
      </c>
      <c r="N618" s="46" t="s">
        <v>39</v>
      </c>
      <c r="O618" s="16" t="s">
        <v>1532</v>
      </c>
      <c r="P618" s="16" t="s">
        <v>1593</v>
      </c>
      <c r="Q618" s="43" t="s">
        <v>1079</v>
      </c>
      <c r="R618" s="111">
        <v>118</v>
      </c>
      <c r="S618" s="47">
        <v>1522215.67</v>
      </c>
      <c r="T618" s="47">
        <v>268626.28999999998</v>
      </c>
      <c r="U618" s="47">
        <v>0</v>
      </c>
      <c r="V618" s="47">
        <v>0</v>
      </c>
      <c r="W618" s="47">
        <v>10</v>
      </c>
      <c r="X618" s="47">
        <v>1790851.96</v>
      </c>
      <c r="Y618" s="48" t="s">
        <v>45</v>
      </c>
      <c r="Z618" s="43" t="s">
        <v>12572</v>
      </c>
      <c r="AA618" s="49">
        <v>836267.72</v>
      </c>
      <c r="AB618" s="50">
        <v>130632.53000000001</v>
      </c>
    </row>
    <row r="619" spans="1:28" ht="16.5" x14ac:dyDescent="0.25">
      <c r="A619" s="41">
        <v>132935</v>
      </c>
      <c r="B619" s="42" t="s">
        <v>1030</v>
      </c>
      <c r="C619" s="43">
        <v>137</v>
      </c>
      <c r="D619" s="43" t="s">
        <v>878</v>
      </c>
      <c r="E619" s="43" t="s">
        <v>11933</v>
      </c>
      <c r="F619" s="44">
        <v>633</v>
      </c>
      <c r="G619" s="41">
        <v>132935</v>
      </c>
      <c r="H619" s="43" t="s">
        <v>1594</v>
      </c>
      <c r="I619" s="43" t="s">
        <v>10430</v>
      </c>
      <c r="J619" s="43" t="s">
        <v>1595</v>
      </c>
      <c r="K619" s="51">
        <v>44067</v>
      </c>
      <c r="L619" s="51">
        <v>44469</v>
      </c>
      <c r="M619" s="45">
        <f t="shared" si="13"/>
        <v>0.83276854239041675</v>
      </c>
      <c r="N619" s="46" t="s">
        <v>39</v>
      </c>
      <c r="O619" s="16" t="s">
        <v>1442</v>
      </c>
      <c r="P619" s="16" t="s">
        <v>1596</v>
      </c>
      <c r="Q619" s="43" t="s">
        <v>1597</v>
      </c>
      <c r="R619" s="111">
        <v>118</v>
      </c>
      <c r="S619" s="47">
        <v>1975864.01</v>
      </c>
      <c r="T619" s="47">
        <v>333280.82</v>
      </c>
      <c r="U619" s="47">
        <v>63500.04</v>
      </c>
      <c r="V619" s="47">
        <v>0</v>
      </c>
      <c r="W619" s="47">
        <v>0</v>
      </c>
      <c r="X619" s="47">
        <v>2372644.87</v>
      </c>
      <c r="Y619" s="48" t="s">
        <v>35</v>
      </c>
      <c r="Z619" s="43" t="s">
        <v>7417</v>
      </c>
      <c r="AA619" s="49">
        <v>954483.65999999992</v>
      </c>
      <c r="AB619" s="50">
        <v>137048.86000000002</v>
      </c>
    </row>
    <row r="620" spans="1:28" ht="16.5" x14ac:dyDescent="0.25">
      <c r="A620" s="41">
        <v>132683</v>
      </c>
      <c r="B620" s="42" t="s">
        <v>1030</v>
      </c>
      <c r="C620" s="43">
        <v>138</v>
      </c>
      <c r="D620" s="43" t="s">
        <v>878</v>
      </c>
      <c r="E620" s="43" t="s">
        <v>11933</v>
      </c>
      <c r="F620" s="44">
        <v>633</v>
      </c>
      <c r="G620" s="41">
        <v>132683</v>
      </c>
      <c r="H620" s="43" t="s">
        <v>1598</v>
      </c>
      <c r="I620" s="43" t="s">
        <v>10431</v>
      </c>
      <c r="J620" s="43" t="s">
        <v>1599</v>
      </c>
      <c r="K620" s="51">
        <v>44057</v>
      </c>
      <c r="L620" s="51">
        <v>44786</v>
      </c>
      <c r="M620" s="45">
        <f t="shared" si="13"/>
        <v>0.83339250078530691</v>
      </c>
      <c r="N620" s="46" t="s">
        <v>39</v>
      </c>
      <c r="O620" s="16" t="s">
        <v>1532</v>
      </c>
      <c r="P620" s="16" t="s">
        <v>1600</v>
      </c>
      <c r="Q620" s="43" t="s">
        <v>1601</v>
      </c>
      <c r="R620" s="111">
        <v>118</v>
      </c>
      <c r="S620" s="47">
        <v>1923561.74</v>
      </c>
      <c r="T620" s="47">
        <v>339452.07</v>
      </c>
      <c r="U620" s="47">
        <v>45096.4</v>
      </c>
      <c r="V620" s="47">
        <v>0</v>
      </c>
      <c r="W620" s="47">
        <v>0</v>
      </c>
      <c r="X620" s="47">
        <v>2308110.21</v>
      </c>
      <c r="Y620" s="48" t="s">
        <v>45</v>
      </c>
      <c r="Z620" s="43" t="s">
        <v>12534</v>
      </c>
      <c r="AA620" s="49">
        <v>1170203.0300000003</v>
      </c>
      <c r="AB620" s="50">
        <v>181161.86</v>
      </c>
    </row>
    <row r="621" spans="1:28" ht="16.5" x14ac:dyDescent="0.25">
      <c r="A621" s="41">
        <v>132945</v>
      </c>
      <c r="B621" s="42" t="s">
        <v>1030</v>
      </c>
      <c r="C621" s="43">
        <v>139</v>
      </c>
      <c r="D621" s="43" t="s">
        <v>878</v>
      </c>
      <c r="E621" s="43" t="s">
        <v>11933</v>
      </c>
      <c r="F621" s="44">
        <v>633</v>
      </c>
      <c r="G621" s="41">
        <v>132945</v>
      </c>
      <c r="H621" s="43" t="s">
        <v>1602</v>
      </c>
      <c r="I621" s="43" t="s">
        <v>10432</v>
      </c>
      <c r="J621" s="43" t="s">
        <v>1603</v>
      </c>
      <c r="K621" s="51">
        <v>44061</v>
      </c>
      <c r="L621" s="51">
        <v>44866</v>
      </c>
      <c r="M621" s="45">
        <f t="shared" si="13"/>
        <v>0.85</v>
      </c>
      <c r="N621" s="46" t="s">
        <v>39</v>
      </c>
      <c r="O621" s="16" t="s">
        <v>40</v>
      </c>
      <c r="P621" s="16" t="s">
        <v>41</v>
      </c>
      <c r="Q621" s="43" t="s">
        <v>1571</v>
      </c>
      <c r="R621" s="111">
        <v>117</v>
      </c>
      <c r="S621" s="47">
        <v>1864819.25</v>
      </c>
      <c r="T621" s="47">
        <v>329085.75</v>
      </c>
      <c r="U621" s="47">
        <v>0</v>
      </c>
      <c r="V621" s="47">
        <v>0</v>
      </c>
      <c r="W621" s="47">
        <v>0</v>
      </c>
      <c r="X621" s="47">
        <v>2193905</v>
      </c>
      <c r="Y621" s="48" t="s">
        <v>45</v>
      </c>
      <c r="Z621" s="43" t="s">
        <v>9102</v>
      </c>
      <c r="AA621" s="49">
        <v>850088.74000000022</v>
      </c>
      <c r="AB621" s="50">
        <v>139459.32999999996</v>
      </c>
    </row>
    <row r="622" spans="1:28" ht="16.5" x14ac:dyDescent="0.25">
      <c r="A622" s="41">
        <v>132746</v>
      </c>
      <c r="B622" s="42" t="s">
        <v>1030</v>
      </c>
      <c r="C622" s="43">
        <v>140</v>
      </c>
      <c r="D622" s="43" t="s">
        <v>878</v>
      </c>
      <c r="E622" s="43" t="s">
        <v>11933</v>
      </c>
      <c r="F622" s="44">
        <v>633</v>
      </c>
      <c r="G622" s="41">
        <v>132746</v>
      </c>
      <c r="H622" s="43" t="s">
        <v>1604</v>
      </c>
      <c r="I622" s="43" t="s">
        <v>10433</v>
      </c>
      <c r="J622" s="43" t="s">
        <v>1605</v>
      </c>
      <c r="K622" s="51">
        <v>44057</v>
      </c>
      <c r="L622" s="51">
        <v>44786</v>
      </c>
      <c r="M622" s="45">
        <f t="shared" si="13"/>
        <v>0.85000001650105772</v>
      </c>
      <c r="N622" s="46" t="s">
        <v>1576</v>
      </c>
      <c r="O622" s="16" t="s">
        <v>1606</v>
      </c>
      <c r="P622" s="16" t="s">
        <v>1607</v>
      </c>
      <c r="Q622" s="43" t="s">
        <v>1571</v>
      </c>
      <c r="R622" s="111">
        <v>118</v>
      </c>
      <c r="S622" s="47">
        <v>2008962.17</v>
      </c>
      <c r="T622" s="47">
        <v>354522.69</v>
      </c>
      <c r="U622" s="47">
        <v>0</v>
      </c>
      <c r="V622" s="47">
        <v>0</v>
      </c>
      <c r="W622" s="47">
        <v>0</v>
      </c>
      <c r="X622" s="47">
        <v>2363484.86</v>
      </c>
      <c r="Y622" s="48" t="s">
        <v>45</v>
      </c>
      <c r="Z622" s="43" t="s">
        <v>12573</v>
      </c>
      <c r="AA622" s="49">
        <v>1371045.7900000003</v>
      </c>
      <c r="AB622" s="50">
        <v>158531.97000000003</v>
      </c>
    </row>
    <row r="623" spans="1:28" ht="16.5" x14ac:dyDescent="0.25">
      <c r="A623" s="41">
        <v>131912</v>
      </c>
      <c r="B623" s="42" t="s">
        <v>1030</v>
      </c>
      <c r="C623" s="43">
        <v>141</v>
      </c>
      <c r="D623" s="43" t="s">
        <v>878</v>
      </c>
      <c r="E623" s="43" t="s">
        <v>11933</v>
      </c>
      <c r="F623" s="44">
        <v>633</v>
      </c>
      <c r="G623" s="41">
        <v>131912</v>
      </c>
      <c r="H623" s="43" t="s">
        <v>1608</v>
      </c>
      <c r="I623" s="43" t="s">
        <v>10434</v>
      </c>
      <c r="J623" s="43" t="s">
        <v>1609</v>
      </c>
      <c r="K623" s="51">
        <v>44060</v>
      </c>
      <c r="L623" s="51">
        <v>44789</v>
      </c>
      <c r="M623" s="45">
        <f t="shared" si="13"/>
        <v>0.85000001109848233</v>
      </c>
      <c r="N623" s="46" t="s">
        <v>1610</v>
      </c>
      <c r="O623" s="16" t="s">
        <v>1611</v>
      </c>
      <c r="P623" s="16" t="s">
        <v>1612</v>
      </c>
      <c r="Q623" s="43" t="s">
        <v>1079</v>
      </c>
      <c r="R623" s="111">
        <v>116</v>
      </c>
      <c r="S623" s="47">
        <v>1531740.99</v>
      </c>
      <c r="T623" s="47">
        <v>270307.21000000002</v>
      </c>
      <c r="U623" s="47">
        <v>0</v>
      </c>
      <c r="V623" s="47">
        <v>0</v>
      </c>
      <c r="W623" s="47">
        <v>0</v>
      </c>
      <c r="X623" s="47">
        <v>1802048.2</v>
      </c>
      <c r="Y623" s="48" t="s">
        <v>45</v>
      </c>
      <c r="Z623" s="43" t="s">
        <v>12209</v>
      </c>
      <c r="AA623" s="49">
        <v>526241.40000000014</v>
      </c>
      <c r="AB623" s="50">
        <v>61064.78</v>
      </c>
    </row>
    <row r="624" spans="1:28" ht="16.5" x14ac:dyDescent="0.25">
      <c r="A624" s="41">
        <v>135916</v>
      </c>
      <c r="B624" s="42" t="s">
        <v>1030</v>
      </c>
      <c r="C624" s="43">
        <v>142</v>
      </c>
      <c r="D624" s="43" t="s">
        <v>321</v>
      </c>
      <c r="E624" s="43" t="s">
        <v>11935</v>
      </c>
      <c r="F624" s="44">
        <v>738</v>
      </c>
      <c r="G624" s="41">
        <v>135916</v>
      </c>
      <c r="H624" s="43" t="s">
        <v>8660</v>
      </c>
      <c r="I624" s="43" t="s">
        <v>10435</v>
      </c>
      <c r="J624" s="43" t="s">
        <v>1613</v>
      </c>
      <c r="K624" s="51">
        <v>44057</v>
      </c>
      <c r="L624" s="51">
        <v>45151</v>
      </c>
      <c r="M624" s="45">
        <f t="shared" si="13"/>
        <v>0.85000000464165337</v>
      </c>
      <c r="N624" s="46" t="s">
        <v>39</v>
      </c>
      <c r="O624" s="16" t="s">
        <v>1564</v>
      </c>
      <c r="P624" s="16" t="s">
        <v>1565</v>
      </c>
      <c r="Q624" s="43" t="s">
        <v>1614</v>
      </c>
      <c r="R624" s="111">
        <v>106</v>
      </c>
      <c r="S624" s="47">
        <v>3662488.18</v>
      </c>
      <c r="T624" s="47">
        <v>559183.91</v>
      </c>
      <c r="U624" s="47">
        <v>87137.51</v>
      </c>
      <c r="V624" s="47">
        <v>0</v>
      </c>
      <c r="W624" s="47">
        <v>0</v>
      </c>
      <c r="X624" s="47">
        <v>4308809.5999999996</v>
      </c>
      <c r="Y624" s="48" t="s">
        <v>45</v>
      </c>
      <c r="Z624" s="43" t="s">
        <v>12210</v>
      </c>
      <c r="AA624" s="49">
        <v>373473.45</v>
      </c>
      <c r="AB624" s="50">
        <v>57123.86</v>
      </c>
    </row>
    <row r="625" spans="1:28" ht="16.5" x14ac:dyDescent="0.25">
      <c r="A625" s="41">
        <v>132565</v>
      </c>
      <c r="B625" s="42" t="s">
        <v>1030</v>
      </c>
      <c r="C625" s="43">
        <v>143</v>
      </c>
      <c r="D625" s="43" t="s">
        <v>878</v>
      </c>
      <c r="E625" s="43" t="s">
        <v>11934</v>
      </c>
      <c r="F625" s="44">
        <v>626</v>
      </c>
      <c r="G625" s="41">
        <v>132565</v>
      </c>
      <c r="H625" s="43" t="s">
        <v>1615</v>
      </c>
      <c r="I625" s="43" t="s">
        <v>10324</v>
      </c>
      <c r="J625" s="43" t="s">
        <v>1616</v>
      </c>
      <c r="K625" s="51">
        <v>44071</v>
      </c>
      <c r="L625" s="51">
        <v>44800</v>
      </c>
      <c r="M625" s="45">
        <f t="shared" si="13"/>
        <v>0.85000001724354068</v>
      </c>
      <c r="N625" s="46" t="s">
        <v>39</v>
      </c>
      <c r="O625" s="16" t="s">
        <v>40</v>
      </c>
      <c r="P625" s="16" t="s">
        <v>41</v>
      </c>
      <c r="Q625" s="43" t="s">
        <v>448</v>
      </c>
      <c r="R625" s="111">
        <v>116</v>
      </c>
      <c r="S625" s="47">
        <v>3943505.72</v>
      </c>
      <c r="T625" s="47">
        <v>603124.31000000006</v>
      </c>
      <c r="U625" s="47">
        <v>92788.37</v>
      </c>
      <c r="V625" s="47">
        <v>0</v>
      </c>
      <c r="W625" s="47">
        <v>0</v>
      </c>
      <c r="X625" s="47">
        <v>4639418.4000000004</v>
      </c>
      <c r="Y625" s="48" t="s">
        <v>45</v>
      </c>
      <c r="Z625" s="43"/>
      <c r="AA625" s="49">
        <v>2321594.41</v>
      </c>
      <c r="AB625" s="50">
        <v>213168.56</v>
      </c>
    </row>
    <row r="626" spans="1:28" ht="16.5" x14ac:dyDescent="0.25">
      <c r="A626" s="41">
        <v>130515</v>
      </c>
      <c r="B626" s="42" t="s">
        <v>1030</v>
      </c>
      <c r="C626" s="43">
        <v>144</v>
      </c>
      <c r="D626" s="43" t="s">
        <v>878</v>
      </c>
      <c r="E626" s="43" t="s">
        <v>11933</v>
      </c>
      <c r="F626" s="44">
        <v>633</v>
      </c>
      <c r="G626" s="41">
        <v>130515</v>
      </c>
      <c r="H626" s="43" t="s">
        <v>1617</v>
      </c>
      <c r="I626" s="43" t="s">
        <v>10436</v>
      </c>
      <c r="J626" s="43" t="s">
        <v>1618</v>
      </c>
      <c r="K626" s="51">
        <v>44075</v>
      </c>
      <c r="L626" s="51">
        <v>44804</v>
      </c>
      <c r="M626" s="45">
        <f t="shared" si="13"/>
        <v>0.84335275945816845</v>
      </c>
      <c r="N626" s="46" t="s">
        <v>39</v>
      </c>
      <c r="O626" s="16" t="s">
        <v>40</v>
      </c>
      <c r="P626" s="16" t="s">
        <v>1536</v>
      </c>
      <c r="Q626" s="43" t="s">
        <v>1619</v>
      </c>
      <c r="R626" s="111">
        <v>118</v>
      </c>
      <c r="S626" s="47">
        <v>1999717.81</v>
      </c>
      <c r="T626" s="47">
        <v>352891.41</v>
      </c>
      <c r="U626" s="47">
        <v>18543.05</v>
      </c>
      <c r="V626" s="47">
        <v>0</v>
      </c>
      <c r="W626" s="47">
        <v>0</v>
      </c>
      <c r="X626" s="47">
        <v>2371152.27</v>
      </c>
      <c r="Y626" s="48" t="s">
        <v>45</v>
      </c>
      <c r="Z626" s="43"/>
      <c r="AA626" s="49">
        <v>1299253.0600000005</v>
      </c>
      <c r="AB626" s="50">
        <v>186435.73</v>
      </c>
    </row>
    <row r="627" spans="1:28" ht="16.5" x14ac:dyDescent="0.25">
      <c r="A627" s="41">
        <v>130386</v>
      </c>
      <c r="B627" s="42" t="s">
        <v>1030</v>
      </c>
      <c r="C627" s="43">
        <v>145</v>
      </c>
      <c r="D627" s="43" t="s">
        <v>339</v>
      </c>
      <c r="E627" s="43" t="s">
        <v>11936</v>
      </c>
      <c r="F627" s="44">
        <v>303</v>
      </c>
      <c r="G627" s="41">
        <v>130386</v>
      </c>
      <c r="H627" s="43" t="s">
        <v>1620</v>
      </c>
      <c r="I627" s="43" t="s">
        <v>10437</v>
      </c>
      <c r="J627" s="43" t="s">
        <v>1621</v>
      </c>
      <c r="K627" s="51">
        <v>44075</v>
      </c>
      <c r="L627" s="51">
        <v>45030</v>
      </c>
      <c r="M627" s="45">
        <f t="shared" si="13"/>
        <v>0.95000000115178973</v>
      </c>
      <c r="N627" s="46" t="s">
        <v>39</v>
      </c>
      <c r="O627" s="16" t="s">
        <v>40</v>
      </c>
      <c r="P627" s="16" t="s">
        <v>1622</v>
      </c>
      <c r="Q627" s="43" t="s">
        <v>1623</v>
      </c>
      <c r="R627" s="111">
        <v>114</v>
      </c>
      <c r="S627" s="47">
        <v>4124017.17</v>
      </c>
      <c r="T627" s="47">
        <v>174158.77</v>
      </c>
      <c r="U627" s="47">
        <v>42894.76</v>
      </c>
      <c r="V627" s="47">
        <v>0</v>
      </c>
      <c r="W627" s="47">
        <v>0</v>
      </c>
      <c r="X627" s="47">
        <v>4341070.6999999993</v>
      </c>
      <c r="Y627" s="48" t="s">
        <v>45</v>
      </c>
      <c r="Z627" s="43" t="s">
        <v>1624</v>
      </c>
      <c r="AA627" s="49">
        <v>404748.79999999999</v>
      </c>
      <c r="AB627" s="50">
        <v>0</v>
      </c>
    </row>
    <row r="628" spans="1:28" ht="16.5" x14ac:dyDescent="0.25">
      <c r="A628" s="41">
        <v>130276</v>
      </c>
      <c r="B628" s="42" t="s">
        <v>1030</v>
      </c>
      <c r="C628" s="43">
        <v>146</v>
      </c>
      <c r="D628" s="43" t="s">
        <v>339</v>
      </c>
      <c r="E628" s="43" t="s">
        <v>11936</v>
      </c>
      <c r="F628" s="44">
        <v>303</v>
      </c>
      <c r="G628" s="41">
        <v>130276</v>
      </c>
      <c r="H628" s="43" t="s">
        <v>1625</v>
      </c>
      <c r="I628" s="43" t="s">
        <v>10438</v>
      </c>
      <c r="J628" s="43" t="s">
        <v>1626</v>
      </c>
      <c r="K628" s="51">
        <v>44084</v>
      </c>
      <c r="L628" s="51">
        <v>45178</v>
      </c>
      <c r="M628" s="45">
        <f t="shared" si="13"/>
        <v>0.94676935696284514</v>
      </c>
      <c r="N628" s="46" t="s">
        <v>39</v>
      </c>
      <c r="O628" s="16" t="s">
        <v>40</v>
      </c>
      <c r="P628" s="16" t="s">
        <v>1627</v>
      </c>
      <c r="Q628" s="43" t="s">
        <v>1628</v>
      </c>
      <c r="R628" s="111">
        <v>110</v>
      </c>
      <c r="S628" s="47">
        <v>4379736.82</v>
      </c>
      <c r="T628" s="47">
        <v>171851.12</v>
      </c>
      <c r="U628" s="47">
        <v>74392.81</v>
      </c>
      <c r="V628" s="47">
        <v>0</v>
      </c>
      <c r="W628" s="47">
        <v>0</v>
      </c>
      <c r="X628" s="47">
        <v>4625980.75</v>
      </c>
      <c r="Y628" s="48" t="s">
        <v>45</v>
      </c>
      <c r="Z628" s="43" t="s">
        <v>12574</v>
      </c>
      <c r="AA628" s="49">
        <v>540933.85</v>
      </c>
      <c r="AB628" s="50">
        <v>9444.4800000000014</v>
      </c>
    </row>
    <row r="629" spans="1:28" ht="16.5" x14ac:dyDescent="0.25">
      <c r="A629" s="41">
        <v>130345</v>
      </c>
      <c r="B629" s="42" t="s">
        <v>1030</v>
      </c>
      <c r="C629" s="43">
        <v>147</v>
      </c>
      <c r="D629" s="43" t="s">
        <v>339</v>
      </c>
      <c r="E629" s="43" t="s">
        <v>11936</v>
      </c>
      <c r="F629" s="44">
        <v>303</v>
      </c>
      <c r="G629" s="41">
        <v>130345</v>
      </c>
      <c r="H629" s="43" t="s">
        <v>1629</v>
      </c>
      <c r="I629" s="43" t="s">
        <v>10439</v>
      </c>
      <c r="J629" s="43" t="s">
        <v>1630</v>
      </c>
      <c r="K629" s="51">
        <v>44084</v>
      </c>
      <c r="L629" s="51">
        <v>45211</v>
      </c>
      <c r="M629" s="45">
        <f t="shared" si="13"/>
        <v>0.94999999989230111</v>
      </c>
      <c r="N629" s="46" t="s">
        <v>39</v>
      </c>
      <c r="O629" s="16" t="s">
        <v>1540</v>
      </c>
      <c r="P629" s="16" t="s">
        <v>1631</v>
      </c>
      <c r="Q629" s="43" t="s">
        <v>1632</v>
      </c>
      <c r="R629" s="111">
        <v>110</v>
      </c>
      <c r="S629" s="47">
        <v>4410446.8099999996</v>
      </c>
      <c r="T629" s="47">
        <v>185313.32</v>
      </c>
      <c r="U629" s="47">
        <v>46815.46</v>
      </c>
      <c r="V629" s="47">
        <v>0</v>
      </c>
      <c r="W629" s="47">
        <v>0</v>
      </c>
      <c r="X629" s="47">
        <v>4642575.59</v>
      </c>
      <c r="Y629" s="48" t="s">
        <v>45</v>
      </c>
      <c r="Z629" s="43"/>
      <c r="AA629" s="49">
        <v>465992.83999999997</v>
      </c>
      <c r="AB629" s="50">
        <v>10514.49</v>
      </c>
    </row>
    <row r="630" spans="1:28" ht="16.5" x14ac:dyDescent="0.25">
      <c r="A630" s="41">
        <v>132975</v>
      </c>
      <c r="B630" s="42" t="s">
        <v>1030</v>
      </c>
      <c r="C630" s="43">
        <v>148</v>
      </c>
      <c r="D630" s="43" t="s">
        <v>878</v>
      </c>
      <c r="E630" s="43" t="s">
        <v>11934</v>
      </c>
      <c r="F630" s="44">
        <v>626</v>
      </c>
      <c r="G630" s="41">
        <v>132975</v>
      </c>
      <c r="H630" s="43" t="s">
        <v>1633</v>
      </c>
      <c r="I630" s="43" t="s">
        <v>10440</v>
      </c>
      <c r="J630" s="43" t="s">
        <v>1634</v>
      </c>
      <c r="K630" s="51">
        <v>44076</v>
      </c>
      <c r="L630" s="51">
        <v>44805</v>
      </c>
      <c r="M630" s="45">
        <f t="shared" si="13"/>
        <v>0.81689815352068873</v>
      </c>
      <c r="N630" s="46" t="s">
        <v>39</v>
      </c>
      <c r="O630" s="16" t="s">
        <v>1442</v>
      </c>
      <c r="P630" s="16" t="s">
        <v>1443</v>
      </c>
      <c r="Q630" s="43" t="s">
        <v>1635</v>
      </c>
      <c r="R630" s="111">
        <v>118</v>
      </c>
      <c r="S630" s="47">
        <v>3880106.64</v>
      </c>
      <c r="T630" s="47">
        <v>663717.89</v>
      </c>
      <c r="U630" s="47">
        <v>205980.11</v>
      </c>
      <c r="V630" s="47">
        <v>0</v>
      </c>
      <c r="W630" s="47">
        <v>0</v>
      </c>
      <c r="X630" s="47">
        <v>4749804.6400000006</v>
      </c>
      <c r="Y630" s="48" t="s">
        <v>45</v>
      </c>
      <c r="Z630" s="43" t="s">
        <v>7418</v>
      </c>
      <c r="AA630" s="49">
        <v>1745242.1600000001</v>
      </c>
      <c r="AB630" s="50">
        <v>231581.55</v>
      </c>
    </row>
    <row r="631" spans="1:28" ht="16.5" x14ac:dyDescent="0.25">
      <c r="A631" s="41">
        <v>132976</v>
      </c>
      <c r="B631" s="42" t="s">
        <v>1030</v>
      </c>
      <c r="C631" s="43">
        <v>149</v>
      </c>
      <c r="D631" s="43" t="s">
        <v>878</v>
      </c>
      <c r="E631" s="43" t="s">
        <v>11934</v>
      </c>
      <c r="F631" s="44">
        <v>626</v>
      </c>
      <c r="G631" s="41">
        <v>132976</v>
      </c>
      <c r="H631" s="43" t="s">
        <v>1636</v>
      </c>
      <c r="I631" s="43" t="s">
        <v>10441</v>
      </c>
      <c r="J631" s="43" t="s">
        <v>1634</v>
      </c>
      <c r="K631" s="51">
        <v>44081</v>
      </c>
      <c r="L631" s="51">
        <v>44810</v>
      </c>
      <c r="M631" s="45">
        <f t="shared" si="13"/>
        <v>0.81717191389080635</v>
      </c>
      <c r="N631" s="46" t="s">
        <v>1353</v>
      </c>
      <c r="O631" s="16" t="s">
        <v>1637</v>
      </c>
      <c r="P631" s="16" t="s">
        <v>1638</v>
      </c>
      <c r="Q631" s="43" t="s">
        <v>1635</v>
      </c>
      <c r="R631" s="111">
        <v>118</v>
      </c>
      <c r="S631" s="47">
        <v>3874217.29</v>
      </c>
      <c r="T631" s="47">
        <v>662106.72</v>
      </c>
      <c r="U631" s="47">
        <v>204682.41</v>
      </c>
      <c r="V631" s="47">
        <v>0</v>
      </c>
      <c r="W631" s="47">
        <v>0</v>
      </c>
      <c r="X631" s="47">
        <v>4741006.42</v>
      </c>
      <c r="Y631" s="48" t="s">
        <v>45</v>
      </c>
      <c r="Z631" s="43" t="s">
        <v>1624</v>
      </c>
      <c r="AA631" s="49">
        <v>2603892.7599999998</v>
      </c>
      <c r="AB631" s="50">
        <v>356622.43999999994</v>
      </c>
    </row>
    <row r="632" spans="1:28" ht="16.5" x14ac:dyDescent="0.25">
      <c r="A632" s="41">
        <v>132662</v>
      </c>
      <c r="B632" s="42" t="s">
        <v>1030</v>
      </c>
      <c r="C632" s="43">
        <v>150</v>
      </c>
      <c r="D632" s="43" t="s">
        <v>878</v>
      </c>
      <c r="E632" s="43" t="s">
        <v>11934</v>
      </c>
      <c r="F632" s="44">
        <v>626</v>
      </c>
      <c r="G632" s="41">
        <v>132662</v>
      </c>
      <c r="H632" s="43" t="s">
        <v>1639</v>
      </c>
      <c r="I632" s="43" t="s">
        <v>10442</v>
      </c>
      <c r="J632" s="43" t="s">
        <v>1640</v>
      </c>
      <c r="K632" s="51">
        <v>44076</v>
      </c>
      <c r="L632" s="51">
        <v>44805</v>
      </c>
      <c r="M632" s="45">
        <f t="shared" si="13"/>
        <v>0.84999999655050251</v>
      </c>
      <c r="N632" s="46" t="s">
        <v>39</v>
      </c>
      <c r="O632" s="16" t="s">
        <v>40</v>
      </c>
      <c r="P632" s="16" t="s">
        <v>41</v>
      </c>
      <c r="Q632" s="43" t="s">
        <v>1641</v>
      </c>
      <c r="R632" s="111">
        <v>116</v>
      </c>
      <c r="S632" s="47">
        <v>3696190.56</v>
      </c>
      <c r="T632" s="47">
        <v>592080.04</v>
      </c>
      <c r="U632" s="47">
        <v>60188.9</v>
      </c>
      <c r="V632" s="47">
        <v>0</v>
      </c>
      <c r="W632" s="47">
        <v>0</v>
      </c>
      <c r="X632" s="47">
        <v>4348459.5</v>
      </c>
      <c r="Y632" s="48" t="s">
        <v>45</v>
      </c>
      <c r="Z632" s="43" t="s">
        <v>7001</v>
      </c>
      <c r="AA632" s="49">
        <v>2303948.7800000003</v>
      </c>
      <c r="AB632" s="50">
        <v>300353.05000000005</v>
      </c>
    </row>
    <row r="633" spans="1:28" ht="16.5" x14ac:dyDescent="0.25">
      <c r="A633" s="41">
        <v>133105</v>
      </c>
      <c r="B633" s="42" t="s">
        <v>1030</v>
      </c>
      <c r="C633" s="43">
        <v>151</v>
      </c>
      <c r="D633" s="43" t="s">
        <v>878</v>
      </c>
      <c r="E633" s="43" t="s">
        <v>11934</v>
      </c>
      <c r="F633" s="44">
        <v>626</v>
      </c>
      <c r="G633" s="41">
        <v>133105</v>
      </c>
      <c r="H633" s="43" t="s">
        <v>1642</v>
      </c>
      <c r="I633" s="43" t="s">
        <v>10443</v>
      </c>
      <c r="J633" s="43" t="s">
        <v>1643</v>
      </c>
      <c r="K633" s="51">
        <v>44081</v>
      </c>
      <c r="L633" s="51">
        <v>44810</v>
      </c>
      <c r="M633" s="45">
        <f t="shared" si="13"/>
        <v>0.83117579765869787</v>
      </c>
      <c r="N633" s="46" t="s">
        <v>39</v>
      </c>
      <c r="O633" s="16" t="s">
        <v>1511</v>
      </c>
      <c r="P633" s="16" t="s">
        <v>1644</v>
      </c>
      <c r="Q633" s="43" t="s">
        <v>1645</v>
      </c>
      <c r="R633" s="111">
        <v>118</v>
      </c>
      <c r="S633" s="47">
        <v>2672959.38</v>
      </c>
      <c r="T633" s="47">
        <v>453843.03</v>
      </c>
      <c r="U633" s="47">
        <v>89074.89</v>
      </c>
      <c r="V633" s="47">
        <v>0</v>
      </c>
      <c r="W633" s="47">
        <v>6619.65</v>
      </c>
      <c r="X633" s="47">
        <v>3222496.95</v>
      </c>
      <c r="Y633" s="48" t="s">
        <v>45</v>
      </c>
      <c r="Z633" s="43" t="s">
        <v>8375</v>
      </c>
      <c r="AA633" s="49">
        <v>1145770.8699999999</v>
      </c>
      <c r="AB633" s="50">
        <v>156590.51999999999</v>
      </c>
    </row>
    <row r="634" spans="1:28" ht="16.5" x14ac:dyDescent="0.25">
      <c r="A634" s="41">
        <v>133461</v>
      </c>
      <c r="B634" s="42" t="s">
        <v>1030</v>
      </c>
      <c r="C634" s="43">
        <v>152</v>
      </c>
      <c r="D634" s="43" t="s">
        <v>878</v>
      </c>
      <c r="E634" s="43" t="s">
        <v>11934</v>
      </c>
      <c r="F634" s="44">
        <v>626</v>
      </c>
      <c r="G634" s="41">
        <v>133461</v>
      </c>
      <c r="H634" s="43" t="s">
        <v>1646</v>
      </c>
      <c r="I634" s="43" t="s">
        <v>10330</v>
      </c>
      <c r="J634" s="43" t="s">
        <v>1647</v>
      </c>
      <c r="K634" s="51">
        <v>44076</v>
      </c>
      <c r="L634" s="51">
        <v>44805</v>
      </c>
      <c r="M634" s="45">
        <f t="shared" si="13"/>
        <v>0.84136138272106087</v>
      </c>
      <c r="N634" s="46" t="s">
        <v>39</v>
      </c>
      <c r="O634" s="16" t="s">
        <v>40</v>
      </c>
      <c r="P634" s="16" t="s">
        <v>41</v>
      </c>
      <c r="Q634" s="43" t="s">
        <v>1648</v>
      </c>
      <c r="R634" s="111">
        <v>116</v>
      </c>
      <c r="S634" s="47">
        <v>3726156.65</v>
      </c>
      <c r="T634" s="47">
        <v>586986.36</v>
      </c>
      <c r="U634" s="47">
        <v>115580.16</v>
      </c>
      <c r="V634" s="47">
        <v>0</v>
      </c>
      <c r="W634" s="47">
        <v>0</v>
      </c>
      <c r="X634" s="47">
        <v>4428723.17</v>
      </c>
      <c r="Y634" s="48" t="s">
        <v>45</v>
      </c>
      <c r="Z634" s="43"/>
      <c r="AA634" s="49">
        <v>1661400.77</v>
      </c>
      <c r="AB634" s="50">
        <v>204062.66999999998</v>
      </c>
    </row>
    <row r="635" spans="1:28" ht="16.5" x14ac:dyDescent="0.25">
      <c r="A635" s="41">
        <v>133488</v>
      </c>
      <c r="B635" s="42" t="s">
        <v>1030</v>
      </c>
      <c r="C635" s="43">
        <v>153</v>
      </c>
      <c r="D635" s="43" t="s">
        <v>878</v>
      </c>
      <c r="E635" s="43" t="s">
        <v>11934</v>
      </c>
      <c r="F635" s="44">
        <v>626</v>
      </c>
      <c r="G635" s="41">
        <v>133488</v>
      </c>
      <c r="H635" s="43" t="s">
        <v>8661</v>
      </c>
      <c r="I635" s="43" t="s">
        <v>10444</v>
      </c>
      <c r="J635" s="43" t="s">
        <v>1649</v>
      </c>
      <c r="K635" s="51">
        <v>44088</v>
      </c>
      <c r="L635" s="51">
        <v>44633</v>
      </c>
      <c r="M635" s="45">
        <f t="shared" si="13"/>
        <v>0.83957819070760975</v>
      </c>
      <c r="N635" s="46" t="s">
        <v>1401</v>
      </c>
      <c r="O635" s="16" t="s">
        <v>1402</v>
      </c>
      <c r="P635" s="16" t="s">
        <v>1403</v>
      </c>
      <c r="Q635" s="43" t="s">
        <v>1650</v>
      </c>
      <c r="R635" s="111">
        <v>118</v>
      </c>
      <c r="S635" s="47">
        <v>3988650.58</v>
      </c>
      <c r="T635" s="47">
        <v>703879.45</v>
      </c>
      <c r="U635" s="47">
        <v>58249.14</v>
      </c>
      <c r="V635" s="47">
        <v>0</v>
      </c>
      <c r="W635" s="47">
        <v>0</v>
      </c>
      <c r="X635" s="47">
        <v>4750779.17</v>
      </c>
      <c r="Y635" s="48" t="s">
        <v>45</v>
      </c>
      <c r="Z635" s="43" t="s">
        <v>7001</v>
      </c>
      <c r="AA635" s="49">
        <v>1381217.66</v>
      </c>
      <c r="AB635" s="50">
        <v>159906.82</v>
      </c>
    </row>
    <row r="636" spans="1:28" ht="16.5" x14ac:dyDescent="0.25">
      <c r="A636" s="41">
        <v>133224</v>
      </c>
      <c r="B636" s="42" t="s">
        <v>1030</v>
      </c>
      <c r="C636" s="43">
        <v>154</v>
      </c>
      <c r="D636" s="43" t="s">
        <v>878</v>
      </c>
      <c r="E636" s="43" t="s">
        <v>11934</v>
      </c>
      <c r="F636" s="44">
        <v>626</v>
      </c>
      <c r="G636" s="41">
        <v>133224</v>
      </c>
      <c r="H636" s="43" t="s">
        <v>1651</v>
      </c>
      <c r="I636" s="43" t="s">
        <v>10445</v>
      </c>
      <c r="J636" s="43" t="s">
        <v>1652</v>
      </c>
      <c r="K636" s="51">
        <v>44089</v>
      </c>
      <c r="L636" s="51">
        <v>44818</v>
      </c>
      <c r="M636" s="45">
        <f t="shared" si="13"/>
        <v>0.85000000084387362</v>
      </c>
      <c r="N636" s="46" t="s">
        <v>1653</v>
      </c>
      <c r="O636" s="16" t="s">
        <v>1654</v>
      </c>
      <c r="P636" s="16" t="s">
        <v>1655</v>
      </c>
      <c r="Q636" s="43" t="s">
        <v>1079</v>
      </c>
      <c r="R636" s="111">
        <v>118</v>
      </c>
      <c r="S636" s="47">
        <v>4029039.24</v>
      </c>
      <c r="T636" s="47">
        <v>711006.92</v>
      </c>
      <c r="U636" s="47">
        <v>0</v>
      </c>
      <c r="V636" s="47">
        <v>0</v>
      </c>
      <c r="W636" s="47">
        <v>0</v>
      </c>
      <c r="X636" s="47">
        <v>4740046.16</v>
      </c>
      <c r="Y636" s="48" t="s">
        <v>45</v>
      </c>
      <c r="Z636" s="43"/>
      <c r="AA636" s="49">
        <v>456094.11</v>
      </c>
      <c r="AB636" s="50">
        <v>17910.5</v>
      </c>
    </row>
    <row r="637" spans="1:28" ht="16.5" x14ac:dyDescent="0.25">
      <c r="A637" s="41">
        <v>133422</v>
      </c>
      <c r="B637" s="42" t="s">
        <v>1030</v>
      </c>
      <c r="C637" s="43">
        <v>155</v>
      </c>
      <c r="D637" s="43" t="s">
        <v>878</v>
      </c>
      <c r="E637" s="43" t="s">
        <v>11934</v>
      </c>
      <c r="F637" s="44">
        <v>626</v>
      </c>
      <c r="G637" s="41">
        <v>133422</v>
      </c>
      <c r="H637" s="43" t="s">
        <v>1656</v>
      </c>
      <c r="I637" s="43" t="s">
        <v>10445</v>
      </c>
      <c r="J637" s="43" t="s">
        <v>1652</v>
      </c>
      <c r="K637" s="51">
        <v>44089</v>
      </c>
      <c r="L637" s="51">
        <v>44818</v>
      </c>
      <c r="M637" s="45">
        <f t="shared" si="13"/>
        <v>0.85000000084387362</v>
      </c>
      <c r="N637" s="46" t="s">
        <v>1657</v>
      </c>
      <c r="O637" s="16" t="s">
        <v>1658</v>
      </c>
      <c r="P637" s="16" t="s">
        <v>1659</v>
      </c>
      <c r="Q637" s="43" t="s">
        <v>1079</v>
      </c>
      <c r="R637" s="111">
        <v>118</v>
      </c>
      <c r="S637" s="47">
        <v>4029039.24</v>
      </c>
      <c r="T637" s="47">
        <v>711006.92</v>
      </c>
      <c r="U637" s="47">
        <v>0</v>
      </c>
      <c r="V637" s="47">
        <v>0</v>
      </c>
      <c r="W637" s="47">
        <v>0</v>
      </c>
      <c r="X637" s="47">
        <v>4740046.16</v>
      </c>
      <c r="Y637" s="48" t="s">
        <v>45</v>
      </c>
      <c r="Z637" s="43"/>
      <c r="AA637" s="49">
        <v>467347.5</v>
      </c>
      <c r="AB637" s="50">
        <v>6657.11</v>
      </c>
    </row>
    <row r="638" spans="1:28" ht="16.5" x14ac:dyDescent="0.25">
      <c r="A638" s="41">
        <v>132081</v>
      </c>
      <c r="B638" s="42" t="s">
        <v>1030</v>
      </c>
      <c r="C638" s="43">
        <v>156</v>
      </c>
      <c r="D638" s="43" t="s">
        <v>878</v>
      </c>
      <c r="E638" s="43" t="s">
        <v>11934</v>
      </c>
      <c r="F638" s="44">
        <v>626</v>
      </c>
      <c r="G638" s="41">
        <v>132081</v>
      </c>
      <c r="H638" s="43" t="s">
        <v>1660</v>
      </c>
      <c r="I638" s="43" t="s">
        <v>10446</v>
      </c>
      <c r="J638" s="43" t="s">
        <v>1661</v>
      </c>
      <c r="K638" s="51">
        <v>44091</v>
      </c>
      <c r="L638" s="51">
        <v>44820</v>
      </c>
      <c r="M638" s="45">
        <f t="shared" si="13"/>
        <v>0.84473894928028903</v>
      </c>
      <c r="N638" s="46" t="s">
        <v>1401</v>
      </c>
      <c r="O638" s="16" t="s">
        <v>1402</v>
      </c>
      <c r="P638" s="16" t="s">
        <v>1403</v>
      </c>
      <c r="Q638" s="43" t="s">
        <v>1662</v>
      </c>
      <c r="R638" s="111">
        <v>118</v>
      </c>
      <c r="S638" s="47">
        <v>4002275.87</v>
      </c>
      <c r="T638" s="47">
        <v>623256.29</v>
      </c>
      <c r="U638" s="47">
        <v>112352.69</v>
      </c>
      <c r="V638" s="47">
        <v>0</v>
      </c>
      <c r="W638" s="47">
        <v>0</v>
      </c>
      <c r="X638" s="47">
        <v>4737884.8500000006</v>
      </c>
      <c r="Y638" s="48" t="s">
        <v>45</v>
      </c>
      <c r="Z638" s="43"/>
      <c r="AA638" s="49">
        <v>2089731.4900000005</v>
      </c>
      <c r="AB638" s="50">
        <v>250418.61</v>
      </c>
    </row>
    <row r="639" spans="1:28" ht="16.5" x14ac:dyDescent="0.25">
      <c r="A639" s="41">
        <v>133155</v>
      </c>
      <c r="B639" s="42" t="s">
        <v>1030</v>
      </c>
      <c r="C639" s="43">
        <v>157</v>
      </c>
      <c r="D639" s="43" t="s">
        <v>878</v>
      </c>
      <c r="E639" s="43" t="s">
        <v>11934</v>
      </c>
      <c r="F639" s="44">
        <v>626</v>
      </c>
      <c r="G639" s="41">
        <v>133155</v>
      </c>
      <c r="H639" s="43" t="s">
        <v>1663</v>
      </c>
      <c r="I639" s="43" t="s">
        <v>10447</v>
      </c>
      <c r="J639" s="43" t="s">
        <v>1664</v>
      </c>
      <c r="K639" s="51">
        <v>44097</v>
      </c>
      <c r="L639" s="51">
        <v>44943</v>
      </c>
      <c r="M639" s="45">
        <f t="shared" si="13"/>
        <v>0.82584121862327375</v>
      </c>
      <c r="N639" s="46" t="s">
        <v>1401</v>
      </c>
      <c r="O639" s="16" t="s">
        <v>1402</v>
      </c>
      <c r="P639" s="16" t="s">
        <v>1403</v>
      </c>
      <c r="Q639" s="43" t="s">
        <v>1665</v>
      </c>
      <c r="R639" s="111">
        <v>118</v>
      </c>
      <c r="S639" s="47">
        <v>3878001.48</v>
      </c>
      <c r="T639" s="47">
        <v>684353.14</v>
      </c>
      <c r="U639" s="47">
        <v>133465.1</v>
      </c>
      <c r="V639" s="47">
        <v>0</v>
      </c>
      <c r="W639" s="47">
        <v>0</v>
      </c>
      <c r="X639" s="47">
        <v>4695819.72</v>
      </c>
      <c r="Y639" s="48" t="s">
        <v>45</v>
      </c>
      <c r="Z639" s="43" t="s">
        <v>9794</v>
      </c>
      <c r="AA639" s="49">
        <v>457043.59</v>
      </c>
      <c r="AB639" s="50">
        <v>38229.32</v>
      </c>
    </row>
    <row r="640" spans="1:28" ht="16.5" x14ac:dyDescent="0.25">
      <c r="A640" s="41">
        <v>133154</v>
      </c>
      <c r="B640" s="42" t="s">
        <v>1030</v>
      </c>
      <c r="C640" s="43">
        <v>158</v>
      </c>
      <c r="D640" s="43" t="s">
        <v>878</v>
      </c>
      <c r="E640" s="43" t="s">
        <v>11934</v>
      </c>
      <c r="F640" s="44">
        <v>626</v>
      </c>
      <c r="G640" s="41">
        <v>133154</v>
      </c>
      <c r="H640" s="43" t="s">
        <v>1666</v>
      </c>
      <c r="I640" s="43" t="s">
        <v>10448</v>
      </c>
      <c r="J640" s="43" t="s">
        <v>1664</v>
      </c>
      <c r="K640" s="51">
        <v>44096</v>
      </c>
      <c r="L640" s="51">
        <v>44825</v>
      </c>
      <c r="M640" s="45">
        <f t="shared" si="13"/>
        <v>0.83812626697919956</v>
      </c>
      <c r="N640" s="46" t="s">
        <v>1401</v>
      </c>
      <c r="O640" s="16" t="s">
        <v>1402</v>
      </c>
      <c r="P640" s="16" t="s">
        <v>1403</v>
      </c>
      <c r="Q640" s="43" t="s">
        <v>1641</v>
      </c>
      <c r="R640" s="111">
        <v>118</v>
      </c>
      <c r="S640" s="47">
        <v>3915803.27</v>
      </c>
      <c r="T640" s="47">
        <v>691024.09</v>
      </c>
      <c r="U640" s="47">
        <v>65264.93</v>
      </c>
      <c r="V640" s="47">
        <v>0</v>
      </c>
      <c r="W640" s="47">
        <v>0</v>
      </c>
      <c r="X640" s="47">
        <v>4672092.29</v>
      </c>
      <c r="Y640" s="48" t="s">
        <v>45</v>
      </c>
      <c r="Z640" s="43" t="s">
        <v>9103</v>
      </c>
      <c r="AA640" s="49">
        <v>455808.33999999997</v>
      </c>
      <c r="AB640" s="50">
        <v>60812.939999999995</v>
      </c>
    </row>
    <row r="641" spans="1:28" ht="16.5" x14ac:dyDescent="0.25">
      <c r="A641" s="41">
        <v>133289</v>
      </c>
      <c r="B641" s="42" t="s">
        <v>1030</v>
      </c>
      <c r="C641" s="43">
        <v>159</v>
      </c>
      <c r="D641" s="43" t="s">
        <v>878</v>
      </c>
      <c r="E641" s="43" t="s">
        <v>11934</v>
      </c>
      <c r="F641" s="44">
        <v>626</v>
      </c>
      <c r="G641" s="41">
        <v>133289</v>
      </c>
      <c r="H641" s="43" t="s">
        <v>1667</v>
      </c>
      <c r="I641" s="43" t="s">
        <v>10449</v>
      </c>
      <c r="J641" s="43" t="s">
        <v>1668</v>
      </c>
      <c r="K641" s="51">
        <v>44091</v>
      </c>
      <c r="L641" s="51">
        <v>44820</v>
      </c>
      <c r="M641" s="45">
        <f t="shared" si="13"/>
        <v>0.85000000305608614</v>
      </c>
      <c r="N641" s="46" t="s">
        <v>1401</v>
      </c>
      <c r="O641" s="16" t="s">
        <v>1402</v>
      </c>
      <c r="P641" s="16" t="s">
        <v>1403</v>
      </c>
      <c r="Q641" s="43" t="s">
        <v>448</v>
      </c>
      <c r="R641" s="111">
        <v>116</v>
      </c>
      <c r="S641" s="47">
        <v>4032936.05</v>
      </c>
      <c r="T641" s="47">
        <v>616801.74</v>
      </c>
      <c r="U641" s="47">
        <v>94892.84</v>
      </c>
      <c r="V641" s="47">
        <v>0</v>
      </c>
      <c r="W641" s="47">
        <v>0</v>
      </c>
      <c r="X641" s="47">
        <v>4744630.63</v>
      </c>
      <c r="Y641" s="48" t="s">
        <v>45</v>
      </c>
      <c r="Z641" s="43" t="s">
        <v>8088</v>
      </c>
      <c r="AA641" s="49">
        <v>1201041.4100000001</v>
      </c>
      <c r="AB641" s="50">
        <v>111123.75</v>
      </c>
    </row>
    <row r="642" spans="1:28" ht="16.5" x14ac:dyDescent="0.25">
      <c r="A642" s="41">
        <v>133862</v>
      </c>
      <c r="B642" s="42" t="s">
        <v>1030</v>
      </c>
      <c r="C642" s="43">
        <v>160</v>
      </c>
      <c r="D642" s="43" t="s">
        <v>878</v>
      </c>
      <c r="E642" s="43" t="s">
        <v>11937</v>
      </c>
      <c r="F642" s="44">
        <v>665</v>
      </c>
      <c r="G642" s="41">
        <v>133862</v>
      </c>
      <c r="H642" s="43" t="s">
        <v>1669</v>
      </c>
      <c r="I642" s="43" t="s">
        <v>10450</v>
      </c>
      <c r="J642" s="43" t="s">
        <v>1670</v>
      </c>
      <c r="K642" s="51">
        <v>44183</v>
      </c>
      <c r="L642" s="51">
        <v>45277</v>
      </c>
      <c r="M642" s="45">
        <f t="shared" si="13"/>
        <v>0.85000000005265686</v>
      </c>
      <c r="N642" s="46" t="s">
        <v>39</v>
      </c>
      <c r="O642" s="16" t="s">
        <v>1671</v>
      </c>
      <c r="P642" s="16" t="s">
        <v>1672</v>
      </c>
      <c r="Q642" s="43" t="s">
        <v>1673</v>
      </c>
      <c r="R642" s="111">
        <v>115</v>
      </c>
      <c r="S642" s="47">
        <v>8071121</v>
      </c>
      <c r="T642" s="47">
        <v>1128509.72</v>
      </c>
      <c r="U642" s="47">
        <v>295805.75</v>
      </c>
      <c r="V642" s="47">
        <v>0</v>
      </c>
      <c r="W642" s="47">
        <v>0</v>
      </c>
      <c r="X642" s="47">
        <v>9495436.4700000007</v>
      </c>
      <c r="Y642" s="48" t="s">
        <v>45</v>
      </c>
      <c r="Z642" s="43" t="s">
        <v>7002</v>
      </c>
      <c r="AA642" s="49">
        <v>667057.69999999995</v>
      </c>
      <c r="AB642" s="50">
        <v>8738.1200000000008</v>
      </c>
    </row>
    <row r="643" spans="1:28" ht="16.5" x14ac:dyDescent="0.25">
      <c r="A643" s="41">
        <v>134921</v>
      </c>
      <c r="B643" s="42" t="s">
        <v>1030</v>
      </c>
      <c r="C643" s="43">
        <v>161</v>
      </c>
      <c r="D643" s="43" t="s">
        <v>878</v>
      </c>
      <c r="E643" s="43" t="s">
        <v>11937</v>
      </c>
      <c r="F643" s="44">
        <v>665</v>
      </c>
      <c r="G643" s="41">
        <v>134921</v>
      </c>
      <c r="H643" s="43" t="s">
        <v>1674</v>
      </c>
      <c r="I643" s="43" t="s">
        <v>10451</v>
      </c>
      <c r="J643" s="43" t="s">
        <v>1675</v>
      </c>
      <c r="K643" s="51">
        <v>44189</v>
      </c>
      <c r="L643" s="51">
        <v>45283</v>
      </c>
      <c r="M643" s="45">
        <f t="shared" si="13"/>
        <v>0.85000000414821897</v>
      </c>
      <c r="N643" s="46" t="s">
        <v>39</v>
      </c>
      <c r="O643" s="16" t="s">
        <v>1442</v>
      </c>
      <c r="P643" s="16" t="s">
        <v>1676</v>
      </c>
      <c r="Q643" s="43" t="s">
        <v>1677</v>
      </c>
      <c r="R643" s="111">
        <v>115</v>
      </c>
      <c r="S643" s="47">
        <v>8093835.1299999999</v>
      </c>
      <c r="T643" s="47">
        <v>1364080.56</v>
      </c>
      <c r="U643" s="47">
        <v>64243.24</v>
      </c>
      <c r="V643" s="47">
        <v>0</v>
      </c>
      <c r="W643" s="47">
        <v>0</v>
      </c>
      <c r="X643" s="47">
        <v>9522158.9299999997</v>
      </c>
      <c r="Y643" s="48" t="s">
        <v>45</v>
      </c>
      <c r="Z643" s="43"/>
      <c r="AA643" s="49">
        <v>1758044.6</v>
      </c>
      <c r="AB643" s="50">
        <v>139883.41</v>
      </c>
    </row>
    <row r="644" spans="1:28" ht="16.5" x14ac:dyDescent="0.25">
      <c r="A644" s="41">
        <v>135412</v>
      </c>
      <c r="B644" s="42" t="s">
        <v>1030</v>
      </c>
      <c r="C644" s="43">
        <v>162</v>
      </c>
      <c r="D644" s="43" t="s">
        <v>878</v>
      </c>
      <c r="E644" s="43" t="s">
        <v>11937</v>
      </c>
      <c r="F644" s="44">
        <v>665</v>
      </c>
      <c r="G644" s="41">
        <v>135412</v>
      </c>
      <c r="H644" s="43" t="s">
        <v>1678</v>
      </c>
      <c r="I644" s="43" t="s">
        <v>10452</v>
      </c>
      <c r="J644" s="43" t="s">
        <v>1679</v>
      </c>
      <c r="K644" s="51">
        <v>44189</v>
      </c>
      <c r="L644" s="51">
        <v>45283</v>
      </c>
      <c r="M644" s="45">
        <f t="shared" si="13"/>
        <v>0.85000000016489252</v>
      </c>
      <c r="N644" s="46" t="s">
        <v>39</v>
      </c>
      <c r="O644" s="16" t="s">
        <v>1511</v>
      </c>
      <c r="P644" s="16" t="s">
        <v>1644</v>
      </c>
      <c r="Q644" s="43" t="s">
        <v>1680</v>
      </c>
      <c r="R644" s="111">
        <v>115</v>
      </c>
      <c r="S644" s="47">
        <v>7732308.2300000004</v>
      </c>
      <c r="T644" s="47">
        <v>335188.84000000003</v>
      </c>
      <c r="U644" s="47">
        <v>1029336.14</v>
      </c>
      <c r="V644" s="47">
        <v>0</v>
      </c>
      <c r="W644" s="47">
        <v>0</v>
      </c>
      <c r="X644" s="47">
        <v>9096833.2100000009</v>
      </c>
      <c r="Y644" s="48" t="s">
        <v>45</v>
      </c>
      <c r="Z644" s="43" t="s">
        <v>12211</v>
      </c>
      <c r="AA644" s="49">
        <v>373384.58</v>
      </c>
      <c r="AB644" s="50">
        <v>50690.720000000001</v>
      </c>
    </row>
    <row r="645" spans="1:28" ht="16.5" x14ac:dyDescent="0.25">
      <c r="A645" s="41">
        <v>135711</v>
      </c>
      <c r="B645" s="42" t="s">
        <v>1030</v>
      </c>
      <c r="C645" s="43">
        <v>163</v>
      </c>
      <c r="D645" s="43" t="s">
        <v>878</v>
      </c>
      <c r="E645" s="43" t="s">
        <v>11937</v>
      </c>
      <c r="F645" s="44">
        <v>665</v>
      </c>
      <c r="G645" s="41">
        <v>135711</v>
      </c>
      <c r="H645" s="43" t="s">
        <v>8662</v>
      </c>
      <c r="I645" s="43" t="s">
        <v>10453</v>
      </c>
      <c r="J645" s="43" t="s">
        <v>1681</v>
      </c>
      <c r="K645" s="51">
        <v>44181</v>
      </c>
      <c r="L645" s="51">
        <v>45275</v>
      </c>
      <c r="M645" s="45">
        <f t="shared" si="13"/>
        <v>0.84999999989497876</v>
      </c>
      <c r="N645" s="46" t="s">
        <v>39</v>
      </c>
      <c r="O645" s="16" t="s">
        <v>40</v>
      </c>
      <c r="P645" s="16" t="s">
        <v>1536</v>
      </c>
      <c r="Q645" s="43" t="s">
        <v>1682</v>
      </c>
      <c r="R645" s="111">
        <v>115</v>
      </c>
      <c r="S645" s="47">
        <v>8093601.1100000003</v>
      </c>
      <c r="T645" s="47">
        <v>0</v>
      </c>
      <c r="U645" s="47">
        <v>1428282.55</v>
      </c>
      <c r="V645" s="47">
        <v>0</v>
      </c>
      <c r="W645" s="47">
        <v>0</v>
      </c>
      <c r="X645" s="47">
        <v>9521883.6600000001</v>
      </c>
      <c r="Y645" s="48" t="s">
        <v>45</v>
      </c>
      <c r="Z645" s="43"/>
      <c r="AA645" s="49">
        <v>76417.040000000008</v>
      </c>
      <c r="AB645" s="50">
        <v>0</v>
      </c>
    </row>
    <row r="646" spans="1:28" ht="16.5" x14ac:dyDescent="0.25">
      <c r="A646" s="41">
        <v>135712</v>
      </c>
      <c r="B646" s="42" t="s">
        <v>1030</v>
      </c>
      <c r="C646" s="43">
        <v>164</v>
      </c>
      <c r="D646" s="43" t="s">
        <v>878</v>
      </c>
      <c r="E646" s="43" t="s">
        <v>11937</v>
      </c>
      <c r="F646" s="44">
        <v>665</v>
      </c>
      <c r="G646" s="41">
        <v>135712</v>
      </c>
      <c r="H646" s="43" t="s">
        <v>8663</v>
      </c>
      <c r="I646" s="43" t="s">
        <v>10453</v>
      </c>
      <c r="J646" s="43" t="s">
        <v>1683</v>
      </c>
      <c r="K646" s="51">
        <v>44181</v>
      </c>
      <c r="L646" s="51">
        <v>45275</v>
      </c>
      <c r="M646" s="45">
        <f t="shared" si="13"/>
        <v>0.85000000047271818</v>
      </c>
      <c r="N646" s="46" t="s">
        <v>39</v>
      </c>
      <c r="O646" s="16" t="s">
        <v>40</v>
      </c>
      <c r="P646" s="16" t="s">
        <v>1536</v>
      </c>
      <c r="Q646" s="43" t="s">
        <v>1682</v>
      </c>
      <c r="R646" s="111">
        <v>115</v>
      </c>
      <c r="S646" s="47">
        <v>8091500.2300000004</v>
      </c>
      <c r="T646" s="47">
        <v>0</v>
      </c>
      <c r="U646" s="47">
        <v>1427911.8</v>
      </c>
      <c r="V646" s="47">
        <v>0</v>
      </c>
      <c r="W646" s="47">
        <v>0</v>
      </c>
      <c r="X646" s="47">
        <v>9519412.0300000012</v>
      </c>
      <c r="Y646" s="48" t="s">
        <v>45</v>
      </c>
      <c r="Z646" s="43"/>
      <c r="AA646" s="49">
        <v>76417.040000000008</v>
      </c>
      <c r="AB646" s="50">
        <v>0</v>
      </c>
    </row>
    <row r="647" spans="1:28" ht="16.5" x14ac:dyDescent="0.25">
      <c r="A647" s="41">
        <v>136157</v>
      </c>
      <c r="B647" s="42" t="s">
        <v>1030</v>
      </c>
      <c r="C647" s="43">
        <v>165</v>
      </c>
      <c r="D647" s="43" t="s">
        <v>878</v>
      </c>
      <c r="E647" s="43" t="s">
        <v>11937</v>
      </c>
      <c r="F647" s="44">
        <v>665</v>
      </c>
      <c r="G647" s="41">
        <v>136157</v>
      </c>
      <c r="H647" s="43" t="s">
        <v>8664</v>
      </c>
      <c r="I647" s="43" t="s">
        <v>10454</v>
      </c>
      <c r="J647" s="43" t="s">
        <v>1684</v>
      </c>
      <c r="K647" s="51">
        <v>44189</v>
      </c>
      <c r="L647" s="51">
        <v>45283</v>
      </c>
      <c r="M647" s="45">
        <f t="shared" si="13"/>
        <v>0.84999999826570483</v>
      </c>
      <c r="N647" s="46" t="s">
        <v>39</v>
      </c>
      <c r="O647" s="16" t="s">
        <v>1511</v>
      </c>
      <c r="P647" s="16" t="s">
        <v>1685</v>
      </c>
      <c r="Q647" s="43" t="s">
        <v>1682</v>
      </c>
      <c r="R647" s="111">
        <v>115</v>
      </c>
      <c r="S647" s="47">
        <v>8086858.75</v>
      </c>
      <c r="T647" s="47">
        <v>137087.65</v>
      </c>
      <c r="U647" s="47">
        <v>1290005.0900000001</v>
      </c>
      <c r="V647" s="47">
        <v>0</v>
      </c>
      <c r="W647" s="47">
        <v>0</v>
      </c>
      <c r="X647" s="47">
        <v>9513951.4900000002</v>
      </c>
      <c r="Y647" s="48" t="s">
        <v>45</v>
      </c>
      <c r="Z647" s="43"/>
      <c r="AA647" s="49">
        <v>410264.32999999996</v>
      </c>
      <c r="AB647" s="50">
        <v>6268.84</v>
      </c>
    </row>
    <row r="648" spans="1:28" ht="16.5" x14ac:dyDescent="0.25">
      <c r="A648" s="41">
        <v>136100</v>
      </c>
      <c r="B648" s="42" t="s">
        <v>1030</v>
      </c>
      <c r="C648" s="43">
        <v>166</v>
      </c>
      <c r="D648" s="43" t="s">
        <v>878</v>
      </c>
      <c r="E648" s="43" t="s">
        <v>11938</v>
      </c>
      <c r="F648" s="44">
        <v>726</v>
      </c>
      <c r="G648" s="41">
        <v>136100</v>
      </c>
      <c r="H648" s="43" t="s">
        <v>1686</v>
      </c>
      <c r="I648" s="43" t="s">
        <v>10357</v>
      </c>
      <c r="J648" s="43" t="s">
        <v>1687</v>
      </c>
      <c r="K648" s="51">
        <v>44188</v>
      </c>
      <c r="L648" s="51">
        <v>44917</v>
      </c>
      <c r="M648" s="45">
        <f t="shared" si="13"/>
        <v>0.85000000192849501</v>
      </c>
      <c r="N648" s="46" t="s">
        <v>1688</v>
      </c>
      <c r="O648" s="16" t="s">
        <v>1689</v>
      </c>
      <c r="P648" s="16" t="s">
        <v>1690</v>
      </c>
      <c r="Q648" s="43" t="s">
        <v>1079</v>
      </c>
      <c r="R648" s="111">
        <v>117</v>
      </c>
      <c r="S648" s="47">
        <v>3966824.09</v>
      </c>
      <c r="T648" s="47">
        <v>700027.77</v>
      </c>
      <c r="U648" s="47">
        <v>0</v>
      </c>
      <c r="V648" s="47">
        <v>0</v>
      </c>
      <c r="W648" s="47">
        <v>0</v>
      </c>
      <c r="X648" s="47">
        <v>4666851.8599999994</v>
      </c>
      <c r="Y648" s="48" t="s">
        <v>45</v>
      </c>
      <c r="Z648" s="43"/>
      <c r="AA648" s="49">
        <v>1343574.85</v>
      </c>
      <c r="AB648" s="50">
        <v>221401.49000000002</v>
      </c>
    </row>
    <row r="649" spans="1:28" ht="16.5" x14ac:dyDescent="0.25">
      <c r="A649" s="41">
        <v>135395</v>
      </c>
      <c r="B649" s="42" t="s">
        <v>1030</v>
      </c>
      <c r="C649" s="43">
        <v>167</v>
      </c>
      <c r="D649" s="43" t="s">
        <v>878</v>
      </c>
      <c r="E649" s="43" t="s">
        <v>11938</v>
      </c>
      <c r="F649" s="44">
        <v>726</v>
      </c>
      <c r="G649" s="41">
        <v>135395</v>
      </c>
      <c r="H649" s="43" t="s">
        <v>1691</v>
      </c>
      <c r="I649" s="43" t="s">
        <v>10455</v>
      </c>
      <c r="J649" s="43" t="s">
        <v>1692</v>
      </c>
      <c r="K649" s="51">
        <v>44211</v>
      </c>
      <c r="L649" s="51">
        <v>44960</v>
      </c>
      <c r="M649" s="45">
        <f t="shared" si="13"/>
        <v>0.8201238066908928</v>
      </c>
      <c r="N649" s="46" t="s">
        <v>1693</v>
      </c>
      <c r="O649" s="16" t="s">
        <v>1694</v>
      </c>
      <c r="P649" s="16" t="s">
        <v>1695</v>
      </c>
      <c r="Q649" s="43" t="s">
        <v>1696</v>
      </c>
      <c r="R649" s="111">
        <v>117</v>
      </c>
      <c r="S649" s="47">
        <v>3856030.96</v>
      </c>
      <c r="T649" s="47">
        <v>680475.93</v>
      </c>
      <c r="U649" s="47">
        <v>165260</v>
      </c>
      <c r="V649" s="47">
        <v>0</v>
      </c>
      <c r="W649" s="47">
        <v>0</v>
      </c>
      <c r="X649" s="47">
        <v>4701766.8899999997</v>
      </c>
      <c r="Y649" s="48" t="s">
        <v>45</v>
      </c>
      <c r="Z649" s="43" t="s">
        <v>12575</v>
      </c>
      <c r="AA649" s="49">
        <v>917132.87000000011</v>
      </c>
      <c r="AB649" s="50">
        <v>109272.15</v>
      </c>
    </row>
    <row r="650" spans="1:28" ht="16.5" x14ac:dyDescent="0.25">
      <c r="A650" s="41">
        <v>135396</v>
      </c>
      <c r="B650" s="42" t="s">
        <v>1030</v>
      </c>
      <c r="C650" s="43">
        <v>168</v>
      </c>
      <c r="D650" s="43" t="s">
        <v>878</v>
      </c>
      <c r="E650" s="43" t="s">
        <v>11938</v>
      </c>
      <c r="F650" s="44">
        <v>726</v>
      </c>
      <c r="G650" s="41">
        <v>135396</v>
      </c>
      <c r="H650" s="43" t="s">
        <v>1697</v>
      </c>
      <c r="I650" s="43" t="s">
        <v>10456</v>
      </c>
      <c r="J650" s="43" t="s">
        <v>1698</v>
      </c>
      <c r="K650" s="51">
        <v>44211</v>
      </c>
      <c r="L650" s="51">
        <v>44967</v>
      </c>
      <c r="M650" s="45">
        <f t="shared" si="13"/>
        <v>0.81835176851400138</v>
      </c>
      <c r="N650" s="46" t="s">
        <v>1699</v>
      </c>
      <c r="O650" s="16" t="s">
        <v>1700</v>
      </c>
      <c r="P650" s="16" t="s">
        <v>1701</v>
      </c>
      <c r="Q650" s="43" t="s">
        <v>1702</v>
      </c>
      <c r="R650" s="111">
        <v>117</v>
      </c>
      <c r="S650" s="47">
        <v>3862116.39</v>
      </c>
      <c r="T650" s="47">
        <v>681549.87</v>
      </c>
      <c r="U650" s="47">
        <v>175717.92</v>
      </c>
      <c r="V650" s="47">
        <v>0</v>
      </c>
      <c r="W650" s="47">
        <v>0</v>
      </c>
      <c r="X650" s="47">
        <v>4719384.18</v>
      </c>
      <c r="Y650" s="48" t="s">
        <v>45</v>
      </c>
      <c r="Z650" s="43" t="s">
        <v>12212</v>
      </c>
      <c r="AA650" s="49">
        <v>1218130.9099999999</v>
      </c>
      <c r="AB650" s="50">
        <v>151307.29000000004</v>
      </c>
    </row>
    <row r="651" spans="1:28" ht="16.5" x14ac:dyDescent="0.25">
      <c r="A651" s="41">
        <v>134198</v>
      </c>
      <c r="B651" s="42" t="s">
        <v>1030</v>
      </c>
      <c r="C651" s="43">
        <v>169</v>
      </c>
      <c r="D651" s="43" t="s">
        <v>878</v>
      </c>
      <c r="E651" s="43" t="s">
        <v>11938</v>
      </c>
      <c r="F651" s="44">
        <v>726</v>
      </c>
      <c r="G651" s="41">
        <v>134198</v>
      </c>
      <c r="H651" s="43" t="s">
        <v>8665</v>
      </c>
      <c r="I651" s="43" t="s">
        <v>10457</v>
      </c>
      <c r="J651" s="43" t="s">
        <v>1703</v>
      </c>
      <c r="K651" s="51">
        <v>44210</v>
      </c>
      <c r="L651" s="51">
        <v>44939</v>
      </c>
      <c r="M651" s="45">
        <f t="shared" si="13"/>
        <v>0.84999999807191318</v>
      </c>
      <c r="N651" s="46" t="s">
        <v>1353</v>
      </c>
      <c r="O651" s="16" t="s">
        <v>1704</v>
      </c>
      <c r="P651" s="16" t="s">
        <v>1705</v>
      </c>
      <c r="Q651" s="43" t="s">
        <v>1706</v>
      </c>
      <c r="R651" s="111">
        <v>117</v>
      </c>
      <c r="S651" s="47">
        <v>3967663.6</v>
      </c>
      <c r="T651" s="47">
        <v>700175.94</v>
      </c>
      <c r="U651" s="47">
        <v>0</v>
      </c>
      <c r="V651" s="47">
        <v>0</v>
      </c>
      <c r="W651" s="47">
        <v>0</v>
      </c>
      <c r="X651" s="47">
        <v>4667839.54</v>
      </c>
      <c r="Y651" s="48" t="s">
        <v>45</v>
      </c>
      <c r="Z651" s="43"/>
      <c r="AA651" s="49">
        <v>1130261.3399999999</v>
      </c>
      <c r="AB651" s="50">
        <v>194023.89</v>
      </c>
    </row>
    <row r="652" spans="1:28" ht="16.5" x14ac:dyDescent="0.25">
      <c r="A652" s="41">
        <v>136109</v>
      </c>
      <c r="B652" s="42" t="s">
        <v>1030</v>
      </c>
      <c r="C652" s="43">
        <v>170</v>
      </c>
      <c r="D652" s="43" t="s">
        <v>878</v>
      </c>
      <c r="E652" s="43" t="s">
        <v>11938</v>
      </c>
      <c r="F652" s="44">
        <v>726</v>
      </c>
      <c r="G652" s="41">
        <v>136109</v>
      </c>
      <c r="H652" s="43" t="s">
        <v>1707</v>
      </c>
      <c r="I652" s="43" t="s">
        <v>10458</v>
      </c>
      <c r="J652" s="43" t="s">
        <v>1708</v>
      </c>
      <c r="K652" s="51">
        <v>44208</v>
      </c>
      <c r="L652" s="51">
        <v>44937</v>
      </c>
      <c r="M652" s="45">
        <f t="shared" si="13"/>
        <v>0.82101684599175861</v>
      </c>
      <c r="N652" s="46" t="s">
        <v>1353</v>
      </c>
      <c r="O652" s="16" t="s">
        <v>1709</v>
      </c>
      <c r="P652" s="16" t="s">
        <v>1710</v>
      </c>
      <c r="Q652" s="43" t="s">
        <v>1711</v>
      </c>
      <c r="R652" s="111">
        <v>117</v>
      </c>
      <c r="S652" s="47">
        <v>3840206.56</v>
      </c>
      <c r="T652" s="47">
        <v>677683.5</v>
      </c>
      <c r="U652" s="47">
        <v>159488.46</v>
      </c>
      <c r="V652" s="47">
        <v>0</v>
      </c>
      <c r="W652" s="47">
        <v>0</v>
      </c>
      <c r="X652" s="47">
        <v>4677378.5200000005</v>
      </c>
      <c r="Y652" s="48" t="s">
        <v>45</v>
      </c>
      <c r="Z652" s="43"/>
      <c r="AA652" s="49">
        <v>1619371.3699999999</v>
      </c>
      <c r="AB652" s="50">
        <v>174107.13</v>
      </c>
    </row>
    <row r="653" spans="1:28" ht="16.5" x14ac:dyDescent="0.25">
      <c r="A653" s="41">
        <v>135043</v>
      </c>
      <c r="B653" s="42" t="s">
        <v>1030</v>
      </c>
      <c r="C653" s="43">
        <v>171</v>
      </c>
      <c r="D653" s="43" t="s">
        <v>878</v>
      </c>
      <c r="E653" s="43" t="s">
        <v>11938</v>
      </c>
      <c r="F653" s="44">
        <v>726</v>
      </c>
      <c r="G653" s="41">
        <v>135043</v>
      </c>
      <c r="H653" s="43" t="s">
        <v>1712</v>
      </c>
      <c r="I653" s="43" t="s">
        <v>10459</v>
      </c>
      <c r="J653" s="43" t="s">
        <v>1713</v>
      </c>
      <c r="K653" s="51">
        <v>44209</v>
      </c>
      <c r="L653" s="51">
        <v>44938</v>
      </c>
      <c r="M653" s="45">
        <f t="shared" si="13"/>
        <v>0.85000000299047074</v>
      </c>
      <c r="N653" s="46" t="s">
        <v>1576</v>
      </c>
      <c r="O653" s="16" t="s">
        <v>1577</v>
      </c>
      <c r="P653" s="16" t="s">
        <v>1714</v>
      </c>
      <c r="Q653" s="43" t="s">
        <v>1715</v>
      </c>
      <c r="R653" s="111">
        <v>117</v>
      </c>
      <c r="S653" s="47">
        <v>3979306.6</v>
      </c>
      <c r="T653" s="47">
        <v>702230.56</v>
      </c>
      <c r="U653" s="47">
        <v>0</v>
      </c>
      <c r="V653" s="47">
        <v>0</v>
      </c>
      <c r="W653" s="47">
        <v>0</v>
      </c>
      <c r="X653" s="47">
        <v>4681537.16</v>
      </c>
      <c r="Y653" s="48" t="s">
        <v>45</v>
      </c>
      <c r="Z653" s="43" t="s">
        <v>9104</v>
      </c>
      <c r="AA653" s="49">
        <v>1913070.2899999998</v>
      </c>
      <c r="AB653" s="50">
        <v>247803.26999999996</v>
      </c>
    </row>
    <row r="654" spans="1:28" ht="16.5" x14ac:dyDescent="0.25">
      <c r="A654" s="41">
        <v>135474</v>
      </c>
      <c r="B654" s="42" t="s">
        <v>1030</v>
      </c>
      <c r="C654" s="43">
        <v>172</v>
      </c>
      <c r="D654" s="43" t="s">
        <v>878</v>
      </c>
      <c r="E654" s="43" t="s">
        <v>11938</v>
      </c>
      <c r="F654" s="44">
        <v>726</v>
      </c>
      <c r="G654" s="41">
        <v>135474</v>
      </c>
      <c r="H654" s="43" t="s">
        <v>8666</v>
      </c>
      <c r="I654" s="43" t="s">
        <v>10460</v>
      </c>
      <c r="J654" s="43" t="s">
        <v>1716</v>
      </c>
      <c r="K654" s="51">
        <v>44224</v>
      </c>
      <c r="L654" s="51">
        <v>44953</v>
      </c>
      <c r="M654" s="45">
        <f t="shared" si="13"/>
        <v>0.82312224020124425</v>
      </c>
      <c r="N654" s="46" t="s">
        <v>1717</v>
      </c>
      <c r="O654" s="16" t="s">
        <v>1718</v>
      </c>
      <c r="P654" s="16" t="s">
        <v>1719</v>
      </c>
      <c r="Q654" s="43" t="s">
        <v>1720</v>
      </c>
      <c r="R654" s="111">
        <v>117</v>
      </c>
      <c r="S654" s="47">
        <v>3595289.54</v>
      </c>
      <c r="T654" s="47">
        <v>634462.81000000006</v>
      </c>
      <c r="U654" s="47">
        <v>138115.95000000001</v>
      </c>
      <c r="V654" s="47">
        <v>0</v>
      </c>
      <c r="W654" s="47">
        <v>0</v>
      </c>
      <c r="X654" s="47">
        <v>4367868.3</v>
      </c>
      <c r="Y654" s="48" t="s">
        <v>45</v>
      </c>
      <c r="Z654" s="43"/>
      <c r="AA654" s="49">
        <v>409124.32</v>
      </c>
      <c r="AB654" s="50">
        <v>27662.510000000002</v>
      </c>
    </row>
    <row r="655" spans="1:28" ht="16.5" x14ac:dyDescent="0.25">
      <c r="A655" s="41">
        <v>134746</v>
      </c>
      <c r="B655" s="42" t="s">
        <v>1030</v>
      </c>
      <c r="C655" s="43">
        <v>173</v>
      </c>
      <c r="D655" s="43" t="s">
        <v>878</v>
      </c>
      <c r="E655" s="43" t="s">
        <v>11938</v>
      </c>
      <c r="F655" s="44">
        <v>726</v>
      </c>
      <c r="G655" s="41">
        <v>134746</v>
      </c>
      <c r="H655" s="43" t="s">
        <v>1721</v>
      </c>
      <c r="I655" s="43" t="s">
        <v>10461</v>
      </c>
      <c r="J655" s="43" t="s">
        <v>1722</v>
      </c>
      <c r="K655" s="51">
        <v>44215</v>
      </c>
      <c r="L655" s="51">
        <v>44944</v>
      </c>
      <c r="M655" s="45">
        <f t="shared" si="13"/>
        <v>0.80750000500716279</v>
      </c>
      <c r="N655" s="46" t="s">
        <v>1723</v>
      </c>
      <c r="O655" s="16" t="s">
        <v>1724</v>
      </c>
      <c r="P655" s="16" t="s">
        <v>1725</v>
      </c>
      <c r="Q655" s="43" t="s">
        <v>556</v>
      </c>
      <c r="R655" s="111">
        <v>117</v>
      </c>
      <c r="S655" s="47">
        <v>3809979.51</v>
      </c>
      <c r="T655" s="47">
        <v>672349.29</v>
      </c>
      <c r="U655" s="47">
        <v>235912.05</v>
      </c>
      <c r="V655" s="47">
        <v>0</v>
      </c>
      <c r="W655" s="47">
        <v>0</v>
      </c>
      <c r="X655" s="47">
        <v>4718240.8499999996</v>
      </c>
      <c r="Y655" s="48" t="s">
        <v>45</v>
      </c>
      <c r="Z655" s="43"/>
      <c r="AA655" s="49">
        <v>1363761.4500000002</v>
      </c>
      <c r="AB655" s="50">
        <v>168949.48</v>
      </c>
    </row>
    <row r="656" spans="1:28" ht="16.5" x14ac:dyDescent="0.25">
      <c r="A656" s="41">
        <v>135411</v>
      </c>
      <c r="B656" s="42" t="s">
        <v>1030</v>
      </c>
      <c r="C656" s="43">
        <v>174</v>
      </c>
      <c r="D656" s="43" t="s">
        <v>878</v>
      </c>
      <c r="E656" s="43" t="s">
        <v>11938</v>
      </c>
      <c r="F656" s="44">
        <v>726</v>
      </c>
      <c r="G656" s="41">
        <v>135411</v>
      </c>
      <c r="H656" s="43" t="s">
        <v>1726</v>
      </c>
      <c r="I656" s="43" t="s">
        <v>10462</v>
      </c>
      <c r="J656" s="43" t="s">
        <v>1727</v>
      </c>
      <c r="K656" s="51">
        <v>44218</v>
      </c>
      <c r="L656" s="51">
        <v>44947</v>
      </c>
      <c r="M656" s="45">
        <f t="shared" si="13"/>
        <v>0.83377238491836647</v>
      </c>
      <c r="N656" s="46" t="s">
        <v>1728</v>
      </c>
      <c r="O656" s="16" t="s">
        <v>1729</v>
      </c>
      <c r="P656" s="16" t="s">
        <v>1730</v>
      </c>
      <c r="Q656" s="43" t="s">
        <v>1731</v>
      </c>
      <c r="R656" s="111">
        <v>117</v>
      </c>
      <c r="S656" s="47">
        <v>3918902.8</v>
      </c>
      <c r="T656" s="47">
        <v>691571.1</v>
      </c>
      <c r="U656" s="47">
        <v>89733.1</v>
      </c>
      <c r="V656" s="47">
        <v>0</v>
      </c>
      <c r="W656" s="47">
        <v>0</v>
      </c>
      <c r="X656" s="47">
        <v>4700206.9999999991</v>
      </c>
      <c r="Y656" s="48" t="s">
        <v>45</v>
      </c>
      <c r="Z656" s="43"/>
      <c r="AA656" s="49">
        <v>933498.16999999993</v>
      </c>
      <c r="AB656" s="50">
        <v>94244.37999999999</v>
      </c>
    </row>
    <row r="657" spans="1:28" ht="16.5" x14ac:dyDescent="0.25">
      <c r="A657" s="41">
        <v>136287</v>
      </c>
      <c r="B657" s="42" t="s">
        <v>1030</v>
      </c>
      <c r="C657" s="43">
        <v>175</v>
      </c>
      <c r="D657" s="43" t="s">
        <v>878</v>
      </c>
      <c r="E657" s="43" t="s">
        <v>11938</v>
      </c>
      <c r="F657" s="44">
        <v>726</v>
      </c>
      <c r="G657" s="41">
        <v>136287</v>
      </c>
      <c r="H657" s="43" t="s">
        <v>1732</v>
      </c>
      <c r="I657" s="43" t="s">
        <v>10462</v>
      </c>
      <c r="J657" s="43" t="s">
        <v>1733</v>
      </c>
      <c r="K657" s="51">
        <v>44218</v>
      </c>
      <c r="L657" s="51">
        <v>44947</v>
      </c>
      <c r="M657" s="45">
        <f t="shared" si="13"/>
        <v>0.83377243385238131</v>
      </c>
      <c r="N657" s="46" t="s">
        <v>39</v>
      </c>
      <c r="O657" s="16" t="s">
        <v>1734</v>
      </c>
      <c r="P657" s="16" t="s">
        <v>1735</v>
      </c>
      <c r="Q657" s="43" t="s">
        <v>1731</v>
      </c>
      <c r="R657" s="111">
        <v>117</v>
      </c>
      <c r="S657" s="47">
        <v>3918903.03</v>
      </c>
      <c r="T657" s="47">
        <v>691571.13</v>
      </c>
      <c r="U657" s="47">
        <v>89732.84</v>
      </c>
      <c r="V657" s="47">
        <v>0</v>
      </c>
      <c r="W657" s="47">
        <v>0</v>
      </c>
      <c r="X657" s="47">
        <v>4700207</v>
      </c>
      <c r="Y657" s="48" t="s">
        <v>45</v>
      </c>
      <c r="Z657" s="43"/>
      <c r="AA657" s="49">
        <v>1003115.4599999998</v>
      </c>
      <c r="AB657" s="50">
        <v>94075.65</v>
      </c>
    </row>
    <row r="658" spans="1:28" ht="16.5" x14ac:dyDescent="0.25">
      <c r="A658" s="41">
        <v>136002</v>
      </c>
      <c r="B658" s="42" t="s">
        <v>1030</v>
      </c>
      <c r="C658" s="43">
        <v>176</v>
      </c>
      <c r="D658" s="43" t="s">
        <v>878</v>
      </c>
      <c r="E658" s="43" t="s">
        <v>11938</v>
      </c>
      <c r="F658" s="44">
        <v>726</v>
      </c>
      <c r="G658" s="41">
        <v>136002</v>
      </c>
      <c r="H658" s="43" t="s">
        <v>1736</v>
      </c>
      <c r="I658" s="43" t="s">
        <v>10463</v>
      </c>
      <c r="J658" s="43" t="s">
        <v>1737</v>
      </c>
      <c r="K658" s="51">
        <v>44231</v>
      </c>
      <c r="L658" s="51">
        <v>44960</v>
      </c>
      <c r="M658" s="45">
        <f t="shared" si="13"/>
        <v>0.82313112430647084</v>
      </c>
      <c r="N658" s="46" t="s">
        <v>1353</v>
      </c>
      <c r="O658" s="16" t="s">
        <v>1709</v>
      </c>
      <c r="P658" s="16" t="s">
        <v>1738</v>
      </c>
      <c r="Q658" s="43" t="s">
        <v>1739</v>
      </c>
      <c r="R658" s="111">
        <v>117</v>
      </c>
      <c r="S658" s="47">
        <v>3846638.36</v>
      </c>
      <c r="T658" s="47">
        <v>678818.51</v>
      </c>
      <c r="U658" s="47">
        <v>147721.25</v>
      </c>
      <c r="V658" s="47">
        <v>0</v>
      </c>
      <c r="W658" s="47">
        <v>0</v>
      </c>
      <c r="X658" s="47">
        <v>4673178.12</v>
      </c>
      <c r="Y658" s="48" t="s">
        <v>45</v>
      </c>
      <c r="Z658" s="43" t="s">
        <v>7419</v>
      </c>
      <c r="AA658" s="49">
        <v>1373619.83</v>
      </c>
      <c r="AB658" s="50">
        <v>167798.38</v>
      </c>
    </row>
    <row r="659" spans="1:28" ht="16.5" x14ac:dyDescent="0.25">
      <c r="A659" s="41">
        <v>134938</v>
      </c>
      <c r="B659" s="42" t="s">
        <v>1030</v>
      </c>
      <c r="C659" s="43">
        <v>177</v>
      </c>
      <c r="D659" s="43" t="s">
        <v>878</v>
      </c>
      <c r="E659" s="43" t="s">
        <v>11938</v>
      </c>
      <c r="F659" s="44">
        <v>726</v>
      </c>
      <c r="G659" s="41">
        <v>134938</v>
      </c>
      <c r="H659" s="43" t="s">
        <v>1740</v>
      </c>
      <c r="I659" s="43" t="s">
        <v>10367</v>
      </c>
      <c r="J659" s="43" t="s">
        <v>1741</v>
      </c>
      <c r="K659" s="51">
        <v>44231</v>
      </c>
      <c r="L659" s="51">
        <v>44960</v>
      </c>
      <c r="M659" s="45">
        <f t="shared" si="13"/>
        <v>0.8500000024578297</v>
      </c>
      <c r="N659" s="46" t="s">
        <v>39</v>
      </c>
      <c r="O659" s="16" t="s">
        <v>1742</v>
      </c>
      <c r="P659" s="16" t="s">
        <v>1743</v>
      </c>
      <c r="Q659" s="43" t="s">
        <v>1079</v>
      </c>
      <c r="R659" s="111">
        <v>117</v>
      </c>
      <c r="S659" s="47">
        <v>3977085.93</v>
      </c>
      <c r="T659" s="47">
        <v>701838.68</v>
      </c>
      <c r="U659" s="47">
        <v>0</v>
      </c>
      <c r="V659" s="47">
        <v>0</v>
      </c>
      <c r="W659" s="47">
        <v>0</v>
      </c>
      <c r="X659" s="47">
        <v>4678924.6100000003</v>
      </c>
      <c r="Y659" s="48" t="s">
        <v>45</v>
      </c>
      <c r="Z659" s="43" t="s">
        <v>8089</v>
      </c>
      <c r="AA659" s="49">
        <v>2321750.7600000002</v>
      </c>
      <c r="AB659" s="50">
        <v>327151.54999999993</v>
      </c>
    </row>
    <row r="660" spans="1:28" ht="16.5" x14ac:dyDescent="0.25">
      <c r="A660" s="41">
        <v>140832</v>
      </c>
      <c r="B660" s="42" t="s">
        <v>1030</v>
      </c>
      <c r="C660" s="43">
        <v>178</v>
      </c>
      <c r="D660" s="43" t="s">
        <v>339</v>
      </c>
      <c r="E660" s="43" t="s">
        <v>11936</v>
      </c>
      <c r="F660" s="44">
        <v>827</v>
      </c>
      <c r="G660" s="41">
        <v>140832</v>
      </c>
      <c r="H660" s="43" t="s">
        <v>8667</v>
      </c>
      <c r="I660" s="43" t="s">
        <v>10464</v>
      </c>
      <c r="J660" s="43" t="s">
        <v>1744</v>
      </c>
      <c r="K660" s="51">
        <v>44252</v>
      </c>
      <c r="L660" s="51">
        <v>45046</v>
      </c>
      <c r="M660" s="45">
        <f t="shared" si="13"/>
        <v>0.95000000062023737</v>
      </c>
      <c r="N660" s="46" t="s">
        <v>39</v>
      </c>
      <c r="O660" s="16" t="s">
        <v>40</v>
      </c>
      <c r="P660" s="16" t="s">
        <v>1745</v>
      </c>
      <c r="Q660" s="43" t="s">
        <v>1746</v>
      </c>
      <c r="R660" s="111">
        <v>114</v>
      </c>
      <c r="S660" s="47">
        <v>4595015.92</v>
      </c>
      <c r="T660" s="47">
        <v>181405.77</v>
      </c>
      <c r="U660" s="47">
        <v>60437.17</v>
      </c>
      <c r="V660" s="47">
        <v>0</v>
      </c>
      <c r="W660" s="47">
        <v>0</v>
      </c>
      <c r="X660" s="47">
        <v>4836858.8599999994</v>
      </c>
      <c r="Y660" s="48" t="s">
        <v>45</v>
      </c>
      <c r="Z660" s="43"/>
      <c r="AA660" s="49">
        <v>483685.89</v>
      </c>
      <c r="AB660" s="50">
        <v>0</v>
      </c>
    </row>
    <row r="661" spans="1:28" ht="16.5" x14ac:dyDescent="0.25">
      <c r="A661" s="41">
        <v>140761</v>
      </c>
      <c r="B661" s="42" t="s">
        <v>1030</v>
      </c>
      <c r="C661" s="43">
        <v>179</v>
      </c>
      <c r="D661" s="43" t="s">
        <v>339</v>
      </c>
      <c r="E661" s="43" t="s">
        <v>11936</v>
      </c>
      <c r="F661" s="44">
        <v>827</v>
      </c>
      <c r="G661" s="41">
        <v>140761</v>
      </c>
      <c r="H661" s="43" t="s">
        <v>8668</v>
      </c>
      <c r="I661" s="43" t="s">
        <v>10465</v>
      </c>
      <c r="J661" s="43" t="s">
        <v>1747</v>
      </c>
      <c r="K661" s="51">
        <v>44246</v>
      </c>
      <c r="L661" s="51">
        <v>44975</v>
      </c>
      <c r="M661" s="45">
        <f t="shared" si="13"/>
        <v>0.95000000227604431</v>
      </c>
      <c r="N661" s="46" t="s">
        <v>39</v>
      </c>
      <c r="O661" s="16" t="s">
        <v>1540</v>
      </c>
      <c r="P661" s="16" t="s">
        <v>1748</v>
      </c>
      <c r="Q661" s="43" t="s">
        <v>1746</v>
      </c>
      <c r="R661" s="111">
        <v>114</v>
      </c>
      <c r="S661" s="47">
        <v>4591299.3</v>
      </c>
      <c r="T661" s="47">
        <v>179488.39</v>
      </c>
      <c r="U661" s="47">
        <v>62158.93</v>
      </c>
      <c r="V661" s="47">
        <v>0</v>
      </c>
      <c r="W661" s="47">
        <v>0</v>
      </c>
      <c r="X661" s="47">
        <v>4832946.6199999992</v>
      </c>
      <c r="Y661" s="48" t="s">
        <v>45</v>
      </c>
      <c r="Z661" s="43"/>
      <c r="AA661" s="49">
        <v>100000</v>
      </c>
      <c r="AB661" s="50">
        <v>0</v>
      </c>
    </row>
    <row r="662" spans="1:28" ht="16.5" x14ac:dyDescent="0.25">
      <c r="A662" s="41">
        <v>140831</v>
      </c>
      <c r="B662" s="42" t="s">
        <v>1030</v>
      </c>
      <c r="C662" s="43">
        <v>180</v>
      </c>
      <c r="D662" s="43" t="s">
        <v>339</v>
      </c>
      <c r="E662" s="43" t="s">
        <v>11936</v>
      </c>
      <c r="F662" s="44">
        <v>827</v>
      </c>
      <c r="G662" s="41">
        <v>140831</v>
      </c>
      <c r="H662" s="43" t="s">
        <v>1749</v>
      </c>
      <c r="I662" s="43" t="s">
        <v>10466</v>
      </c>
      <c r="J662" s="43" t="s">
        <v>1750</v>
      </c>
      <c r="K662" s="51">
        <v>44252</v>
      </c>
      <c r="L662" s="51">
        <v>44981</v>
      </c>
      <c r="M662" s="45">
        <f t="shared" si="13"/>
        <v>0.95000000062053458</v>
      </c>
      <c r="N662" s="46" t="s">
        <v>39</v>
      </c>
      <c r="O662" s="16" t="s">
        <v>1671</v>
      </c>
      <c r="P662" s="16" t="s">
        <v>1751</v>
      </c>
      <c r="Q662" s="43" t="s">
        <v>1746</v>
      </c>
      <c r="R662" s="111">
        <v>114</v>
      </c>
      <c r="S662" s="47">
        <v>4592813.63</v>
      </c>
      <c r="T662" s="47">
        <v>181036.21</v>
      </c>
      <c r="U662" s="47">
        <v>60690.82</v>
      </c>
      <c r="V662" s="47">
        <v>0</v>
      </c>
      <c r="W662" s="47">
        <v>0</v>
      </c>
      <c r="X662" s="47">
        <v>4834540.66</v>
      </c>
      <c r="Y662" s="48" t="s">
        <v>45</v>
      </c>
      <c r="Z662" s="43"/>
      <c r="AA662" s="49">
        <v>100000</v>
      </c>
      <c r="AB662" s="50">
        <v>0</v>
      </c>
    </row>
    <row r="663" spans="1:28" ht="16.5" x14ac:dyDescent="0.25">
      <c r="A663" s="41">
        <v>140400</v>
      </c>
      <c r="B663" s="42" t="s">
        <v>1030</v>
      </c>
      <c r="C663" s="43">
        <v>181</v>
      </c>
      <c r="D663" s="43" t="s">
        <v>339</v>
      </c>
      <c r="E663" s="43" t="s">
        <v>11936</v>
      </c>
      <c r="F663" s="44">
        <v>827</v>
      </c>
      <c r="G663" s="41">
        <v>140400</v>
      </c>
      <c r="H663" s="43" t="s">
        <v>8669</v>
      </c>
      <c r="I663" s="43" t="s">
        <v>10467</v>
      </c>
      <c r="J663" s="43" t="s">
        <v>1752</v>
      </c>
      <c r="K663" s="51">
        <v>44256</v>
      </c>
      <c r="L663" s="51">
        <v>45291</v>
      </c>
      <c r="M663" s="45">
        <f t="shared" si="13"/>
        <v>0.95000000368155335</v>
      </c>
      <c r="N663" s="46" t="s">
        <v>39</v>
      </c>
      <c r="O663" s="16" t="s">
        <v>1671</v>
      </c>
      <c r="P663" s="16" t="s">
        <v>1753</v>
      </c>
      <c r="Q663" s="43" t="s">
        <v>1754</v>
      </c>
      <c r="R663" s="111">
        <v>110</v>
      </c>
      <c r="S663" s="47">
        <v>4515756.76</v>
      </c>
      <c r="T663" s="47">
        <v>175037.98</v>
      </c>
      <c r="U663" s="47">
        <v>62633.41</v>
      </c>
      <c r="V663" s="47">
        <v>0</v>
      </c>
      <c r="W663" s="47">
        <v>0</v>
      </c>
      <c r="X663" s="47">
        <v>4753428.1500000004</v>
      </c>
      <c r="Y663" s="48" t="s">
        <v>45</v>
      </c>
      <c r="Z663" s="43" t="s">
        <v>12535</v>
      </c>
      <c r="AA663" s="49">
        <v>475341</v>
      </c>
      <c r="AB663" s="50">
        <v>0</v>
      </c>
    </row>
    <row r="664" spans="1:28" ht="16.5" x14ac:dyDescent="0.25">
      <c r="A664" s="41">
        <v>140917</v>
      </c>
      <c r="B664" s="42" t="s">
        <v>1030</v>
      </c>
      <c r="C664" s="43">
        <v>182</v>
      </c>
      <c r="D664" s="43" t="s">
        <v>339</v>
      </c>
      <c r="E664" s="43" t="s">
        <v>11936</v>
      </c>
      <c r="F664" s="44">
        <v>827</v>
      </c>
      <c r="G664" s="41">
        <v>140917</v>
      </c>
      <c r="H664" s="43" t="s">
        <v>1755</v>
      </c>
      <c r="I664" s="43" t="s">
        <v>10468</v>
      </c>
      <c r="J664" s="43" t="s">
        <v>1756</v>
      </c>
      <c r="K664" s="51">
        <v>44249</v>
      </c>
      <c r="L664" s="51">
        <v>45009</v>
      </c>
      <c r="M664" s="45">
        <f t="shared" si="13"/>
        <v>0.95000000206659163</v>
      </c>
      <c r="N664" s="46" t="s">
        <v>39</v>
      </c>
      <c r="O664" s="16" t="s">
        <v>40</v>
      </c>
      <c r="P664" s="16" t="s">
        <v>1757</v>
      </c>
      <c r="Q664" s="43" t="s">
        <v>1746</v>
      </c>
      <c r="R664" s="111">
        <v>114</v>
      </c>
      <c r="S664" s="47">
        <v>4596941.33</v>
      </c>
      <c r="T664" s="47">
        <v>181466.56</v>
      </c>
      <c r="U664" s="47">
        <v>60477.71</v>
      </c>
      <c r="V664" s="47">
        <v>0</v>
      </c>
      <c r="W664" s="47">
        <v>0</v>
      </c>
      <c r="X664" s="47">
        <v>4838885.5999999996</v>
      </c>
      <c r="Y664" s="48" t="s">
        <v>45</v>
      </c>
      <c r="Z664" s="43"/>
      <c r="AA664" s="49">
        <v>533297.76</v>
      </c>
      <c r="AB664" s="50">
        <v>1560.34</v>
      </c>
    </row>
    <row r="665" spans="1:28" ht="16.5" x14ac:dyDescent="0.25">
      <c r="A665" s="41">
        <v>135003</v>
      </c>
      <c r="B665" s="42" t="s">
        <v>1030</v>
      </c>
      <c r="C665" s="43">
        <v>183</v>
      </c>
      <c r="D665" s="43" t="s">
        <v>878</v>
      </c>
      <c r="E665" s="43" t="s">
        <v>11938</v>
      </c>
      <c r="F665" s="44">
        <v>726</v>
      </c>
      <c r="G665" s="41">
        <v>135003</v>
      </c>
      <c r="H665" s="43" t="s">
        <v>7003</v>
      </c>
      <c r="I665" s="43" t="s">
        <v>10469</v>
      </c>
      <c r="J665" s="43" t="s">
        <v>7004</v>
      </c>
      <c r="K665" s="51">
        <v>44286</v>
      </c>
      <c r="L665" s="51">
        <v>45015</v>
      </c>
      <c r="M665" s="45">
        <f t="shared" si="13"/>
        <v>0.85000000990194979</v>
      </c>
      <c r="N665" s="46" t="s">
        <v>1353</v>
      </c>
      <c r="O665" s="16" t="s">
        <v>7005</v>
      </c>
      <c r="P665" s="16" t="s">
        <v>7006</v>
      </c>
      <c r="Q665" s="43" t="s">
        <v>1706</v>
      </c>
      <c r="R665" s="111">
        <v>117</v>
      </c>
      <c r="S665" s="47">
        <v>3648271.4</v>
      </c>
      <c r="T665" s="47">
        <v>643812.55000000005</v>
      </c>
      <c r="U665" s="47">
        <v>0</v>
      </c>
      <c r="V665" s="47">
        <v>0</v>
      </c>
      <c r="W665" s="47">
        <v>0</v>
      </c>
      <c r="X665" s="47">
        <v>4292083.95</v>
      </c>
      <c r="Y665" s="48" t="s">
        <v>45</v>
      </c>
      <c r="Z665" s="43" t="s">
        <v>9288</v>
      </c>
      <c r="AA665" s="49">
        <v>824845.43</v>
      </c>
      <c r="AB665" s="50">
        <v>69818.19</v>
      </c>
    </row>
    <row r="666" spans="1:28" ht="16.5" x14ac:dyDescent="0.25">
      <c r="A666" s="41">
        <v>135867</v>
      </c>
      <c r="B666" s="42" t="s">
        <v>1030</v>
      </c>
      <c r="C666" s="43">
        <v>184</v>
      </c>
      <c r="D666" s="43" t="s">
        <v>878</v>
      </c>
      <c r="E666" s="43" t="s">
        <v>11938</v>
      </c>
      <c r="F666" s="44">
        <v>726</v>
      </c>
      <c r="G666" s="41">
        <v>135867</v>
      </c>
      <c r="H666" s="43" t="s">
        <v>7007</v>
      </c>
      <c r="I666" s="43" t="s">
        <v>10470</v>
      </c>
      <c r="J666" s="43" t="s">
        <v>7008</v>
      </c>
      <c r="K666" s="51">
        <v>44277</v>
      </c>
      <c r="L666" s="51">
        <v>45006</v>
      </c>
      <c r="M666" s="45">
        <f t="shared" si="13"/>
        <v>0.84999999883558042</v>
      </c>
      <c r="N666" s="46" t="s">
        <v>1353</v>
      </c>
      <c r="O666" s="16" t="s">
        <v>7009</v>
      </c>
      <c r="P666" s="16" t="s">
        <v>7010</v>
      </c>
      <c r="Q666" s="43" t="s">
        <v>1571</v>
      </c>
      <c r="R666" s="111">
        <v>117</v>
      </c>
      <c r="S666" s="47">
        <v>4014875.57</v>
      </c>
      <c r="T666" s="47">
        <v>708507.46</v>
      </c>
      <c r="U666" s="47">
        <v>0</v>
      </c>
      <c r="V666" s="47">
        <v>0</v>
      </c>
      <c r="W666" s="47">
        <v>0</v>
      </c>
      <c r="X666" s="47">
        <v>4723383.0299999993</v>
      </c>
      <c r="Y666" s="48" t="s">
        <v>45</v>
      </c>
      <c r="Z666" s="43"/>
      <c r="AA666" s="49">
        <v>1467915.37</v>
      </c>
      <c r="AB666" s="50">
        <v>185855.82</v>
      </c>
    </row>
    <row r="667" spans="1:28" ht="16.5" x14ac:dyDescent="0.25">
      <c r="A667" s="41">
        <v>135185</v>
      </c>
      <c r="B667" s="42" t="s">
        <v>1030</v>
      </c>
      <c r="C667" s="43">
        <v>185</v>
      </c>
      <c r="D667" s="43" t="s">
        <v>878</v>
      </c>
      <c r="E667" s="43" t="s">
        <v>11938</v>
      </c>
      <c r="F667" s="44">
        <v>726</v>
      </c>
      <c r="G667" s="41">
        <v>135185</v>
      </c>
      <c r="H667" s="43" t="s">
        <v>7011</v>
      </c>
      <c r="I667" s="43" t="s">
        <v>10433</v>
      </c>
      <c r="J667" s="43" t="s">
        <v>7012</v>
      </c>
      <c r="K667" s="51">
        <v>44280</v>
      </c>
      <c r="L667" s="51">
        <v>45009</v>
      </c>
      <c r="M667" s="45">
        <f t="shared" si="13"/>
        <v>0.85000000297267841</v>
      </c>
      <c r="N667" s="46" t="s">
        <v>1576</v>
      </c>
      <c r="O667" s="16" t="s">
        <v>7013</v>
      </c>
      <c r="P667" s="16" t="s">
        <v>7014</v>
      </c>
      <c r="Q667" s="43" t="s">
        <v>1571</v>
      </c>
      <c r="R667" s="111">
        <v>117</v>
      </c>
      <c r="S667" s="47">
        <v>4003123.77</v>
      </c>
      <c r="T667" s="47">
        <v>706433.59</v>
      </c>
      <c r="U667" s="47">
        <v>0</v>
      </c>
      <c r="V667" s="47">
        <v>0</v>
      </c>
      <c r="W667" s="47">
        <v>0</v>
      </c>
      <c r="X667" s="47">
        <v>4709557.3600000003</v>
      </c>
      <c r="Y667" s="48" t="s">
        <v>45</v>
      </c>
      <c r="Z667" s="43"/>
      <c r="AA667" s="49">
        <v>1106183.5099999998</v>
      </c>
      <c r="AB667" s="50">
        <v>143254.04</v>
      </c>
    </row>
    <row r="668" spans="1:28" ht="16.5" x14ac:dyDescent="0.25">
      <c r="A668" s="41">
        <v>136084</v>
      </c>
      <c r="B668" s="42" t="s">
        <v>1030</v>
      </c>
      <c r="C668" s="43">
        <v>186</v>
      </c>
      <c r="D668" s="43" t="s">
        <v>878</v>
      </c>
      <c r="E668" s="43" t="s">
        <v>11938</v>
      </c>
      <c r="F668" s="44">
        <v>726</v>
      </c>
      <c r="G668" s="41">
        <v>136084</v>
      </c>
      <c r="H668" s="43" t="s">
        <v>7015</v>
      </c>
      <c r="I668" s="43" t="s">
        <v>10471</v>
      </c>
      <c r="J668" s="43" t="s">
        <v>7016</v>
      </c>
      <c r="K668" s="51">
        <v>44286</v>
      </c>
      <c r="L668" s="51">
        <v>45015</v>
      </c>
      <c r="M668" s="45">
        <f t="shared" si="13"/>
        <v>0.82392255031709283</v>
      </c>
      <c r="N668" s="46" t="s">
        <v>6829</v>
      </c>
      <c r="O668" s="16" t="s">
        <v>7017</v>
      </c>
      <c r="P668" s="16" t="s">
        <v>7018</v>
      </c>
      <c r="Q668" s="43" t="s">
        <v>7019</v>
      </c>
      <c r="R668" s="111">
        <v>117</v>
      </c>
      <c r="S668" s="47">
        <v>3878087.09</v>
      </c>
      <c r="T668" s="47">
        <v>684367.94</v>
      </c>
      <c r="U668" s="47">
        <v>144403.75</v>
      </c>
      <c r="V668" s="47">
        <v>0</v>
      </c>
      <c r="W668" s="47">
        <v>0</v>
      </c>
      <c r="X668" s="47">
        <v>4706858.7799999993</v>
      </c>
      <c r="Y668" s="48" t="s">
        <v>45</v>
      </c>
      <c r="Z668" s="43"/>
      <c r="AA668" s="49">
        <v>1178776.75</v>
      </c>
      <c r="AB668" s="50">
        <v>127112.48999999999</v>
      </c>
    </row>
    <row r="669" spans="1:28" ht="16.5" x14ac:dyDescent="0.25">
      <c r="A669" s="41">
        <v>135484</v>
      </c>
      <c r="B669" s="42" t="s">
        <v>1030</v>
      </c>
      <c r="C669" s="43">
        <v>187</v>
      </c>
      <c r="D669" s="43" t="s">
        <v>878</v>
      </c>
      <c r="E669" s="43" t="s">
        <v>11938</v>
      </c>
      <c r="F669" s="44">
        <v>726</v>
      </c>
      <c r="G669" s="41">
        <v>135484</v>
      </c>
      <c r="H669" s="43" t="s">
        <v>7020</v>
      </c>
      <c r="I669" s="43" t="s">
        <v>10472</v>
      </c>
      <c r="J669" s="43" t="s">
        <v>7021</v>
      </c>
      <c r="K669" s="51">
        <v>44287</v>
      </c>
      <c r="L669" s="51">
        <v>45016</v>
      </c>
      <c r="M669" s="45">
        <f t="shared" si="13"/>
        <v>0.83661075337205959</v>
      </c>
      <c r="N669" s="46" t="s">
        <v>39</v>
      </c>
      <c r="O669" s="16" t="s">
        <v>7022</v>
      </c>
      <c r="P669" s="16" t="s">
        <v>7023</v>
      </c>
      <c r="Q669" s="43" t="s">
        <v>7024</v>
      </c>
      <c r="R669" s="111">
        <v>117</v>
      </c>
      <c r="S669" s="47">
        <v>3688786.15</v>
      </c>
      <c r="T669" s="47">
        <v>650962.21</v>
      </c>
      <c r="U669" s="47">
        <v>69454.05</v>
      </c>
      <c r="V669" s="47">
        <v>0</v>
      </c>
      <c r="W669" s="47">
        <v>61888.77</v>
      </c>
      <c r="X669" s="47">
        <v>4471091.1799999988</v>
      </c>
      <c r="Y669" s="48" t="s">
        <v>45</v>
      </c>
      <c r="Z669" s="43"/>
      <c r="AA669" s="49">
        <v>1091907.5599999998</v>
      </c>
      <c r="AB669" s="50">
        <v>137686.54999999999</v>
      </c>
    </row>
    <row r="670" spans="1:28" ht="16.5" x14ac:dyDescent="0.25">
      <c r="A670" s="41">
        <v>134085</v>
      </c>
      <c r="B670" s="42" t="s">
        <v>1030</v>
      </c>
      <c r="C670" s="43">
        <v>188</v>
      </c>
      <c r="D670" s="43" t="s">
        <v>878</v>
      </c>
      <c r="E670" s="43" t="s">
        <v>11938</v>
      </c>
      <c r="F670" s="44">
        <v>726</v>
      </c>
      <c r="G670" s="41">
        <v>134085</v>
      </c>
      <c r="H670" s="43" t="s">
        <v>7025</v>
      </c>
      <c r="I670" s="43" t="s">
        <v>10473</v>
      </c>
      <c r="J670" s="43" t="s">
        <v>7026</v>
      </c>
      <c r="K670" s="51">
        <v>44287</v>
      </c>
      <c r="L670" s="51">
        <v>44895</v>
      </c>
      <c r="M670" s="45">
        <f t="shared" si="13"/>
        <v>0.83788823963807491</v>
      </c>
      <c r="N670" s="46" t="s">
        <v>1353</v>
      </c>
      <c r="O670" s="16" t="s">
        <v>7009</v>
      </c>
      <c r="P670" s="16" t="s">
        <v>7010</v>
      </c>
      <c r="Q670" s="43" t="s">
        <v>7027</v>
      </c>
      <c r="R670" s="111">
        <v>117</v>
      </c>
      <c r="S670" s="47">
        <v>3889045.52</v>
      </c>
      <c r="T670" s="47">
        <v>686302.17</v>
      </c>
      <c r="U670" s="47">
        <v>66137.100000000006</v>
      </c>
      <c r="V670" s="47">
        <v>0</v>
      </c>
      <c r="W670" s="47">
        <v>0</v>
      </c>
      <c r="X670" s="47">
        <v>4641484.79</v>
      </c>
      <c r="Y670" s="48" t="s">
        <v>45</v>
      </c>
      <c r="Z670" s="43" t="s">
        <v>12536</v>
      </c>
      <c r="AA670" s="49">
        <v>1574591.19</v>
      </c>
      <c r="AB670" s="50">
        <v>195748.4</v>
      </c>
    </row>
    <row r="671" spans="1:28" ht="16.5" x14ac:dyDescent="0.25">
      <c r="A671" s="41">
        <v>135257</v>
      </c>
      <c r="B671" s="42" t="s">
        <v>1030</v>
      </c>
      <c r="C671" s="43">
        <v>189</v>
      </c>
      <c r="D671" s="43" t="s">
        <v>878</v>
      </c>
      <c r="E671" s="43" t="s">
        <v>11938</v>
      </c>
      <c r="F671" s="44">
        <v>726</v>
      </c>
      <c r="G671" s="41">
        <v>135257</v>
      </c>
      <c r="H671" s="43" t="s">
        <v>7028</v>
      </c>
      <c r="I671" s="43" t="s">
        <v>10474</v>
      </c>
      <c r="J671" s="43" t="s">
        <v>7029</v>
      </c>
      <c r="K671" s="51">
        <v>44286</v>
      </c>
      <c r="L671" s="51">
        <v>45015</v>
      </c>
      <c r="M671" s="45">
        <f t="shared" si="13"/>
        <v>0.85000000083184879</v>
      </c>
      <c r="N671" s="46" t="s">
        <v>39</v>
      </c>
      <c r="O671" s="16" t="s">
        <v>7030</v>
      </c>
      <c r="P671" s="16" t="s">
        <v>7031</v>
      </c>
      <c r="Q671" s="43" t="s">
        <v>1585</v>
      </c>
      <c r="R671" s="111">
        <v>117</v>
      </c>
      <c r="S671" s="47">
        <v>3576371.34</v>
      </c>
      <c r="T671" s="47">
        <v>631124.35</v>
      </c>
      <c r="U671" s="47">
        <v>0</v>
      </c>
      <c r="V671" s="47">
        <v>0</v>
      </c>
      <c r="W671" s="47">
        <v>0</v>
      </c>
      <c r="X671" s="47">
        <v>4207495.6899999995</v>
      </c>
      <c r="Y671" s="48" t="s">
        <v>45</v>
      </c>
      <c r="Z671" s="43" t="s">
        <v>9795</v>
      </c>
      <c r="AA671" s="49">
        <v>1202320.8999999999</v>
      </c>
      <c r="AB671" s="50">
        <v>148615.44</v>
      </c>
    </row>
    <row r="672" spans="1:28" ht="16.5" x14ac:dyDescent="0.25">
      <c r="A672" s="41">
        <v>136095</v>
      </c>
      <c r="B672" s="42" t="s">
        <v>1030</v>
      </c>
      <c r="C672" s="43">
        <v>190</v>
      </c>
      <c r="D672" s="43" t="s">
        <v>878</v>
      </c>
      <c r="E672" s="43" t="s">
        <v>11938</v>
      </c>
      <c r="F672" s="44">
        <v>726</v>
      </c>
      <c r="G672" s="41">
        <v>136095</v>
      </c>
      <c r="H672" s="43" t="s">
        <v>7032</v>
      </c>
      <c r="I672" s="43" t="s">
        <v>10401</v>
      </c>
      <c r="J672" s="43" t="s">
        <v>7033</v>
      </c>
      <c r="K672" s="51">
        <v>44287</v>
      </c>
      <c r="L672" s="51">
        <v>45016</v>
      </c>
      <c r="M672" s="45">
        <f t="shared" si="13"/>
        <v>0.82996078790901762</v>
      </c>
      <c r="N672" s="46" t="s">
        <v>1353</v>
      </c>
      <c r="O672" s="16" t="s">
        <v>7009</v>
      </c>
      <c r="P672" s="16" t="s">
        <v>7010</v>
      </c>
      <c r="Q672" s="43" t="s">
        <v>7034</v>
      </c>
      <c r="R672" s="111">
        <v>117</v>
      </c>
      <c r="S672" s="47">
        <v>3923124.02</v>
      </c>
      <c r="T672" s="47">
        <v>692316</v>
      </c>
      <c r="U672" s="47">
        <v>111438.74</v>
      </c>
      <c r="V672" s="47">
        <v>0</v>
      </c>
      <c r="W672" s="47">
        <v>0</v>
      </c>
      <c r="X672" s="47">
        <v>4726878.76</v>
      </c>
      <c r="Y672" s="48" t="s">
        <v>45</v>
      </c>
      <c r="Z672" s="43"/>
      <c r="AA672" s="49">
        <v>870850.05</v>
      </c>
      <c r="AB672" s="50">
        <v>105578.94</v>
      </c>
    </row>
    <row r="673" spans="1:28" ht="16.5" x14ac:dyDescent="0.25">
      <c r="A673" s="41">
        <v>136094</v>
      </c>
      <c r="B673" s="42" t="s">
        <v>1030</v>
      </c>
      <c r="C673" s="43">
        <v>191</v>
      </c>
      <c r="D673" s="43" t="s">
        <v>878</v>
      </c>
      <c r="E673" s="43" t="s">
        <v>11938</v>
      </c>
      <c r="F673" s="44">
        <v>726</v>
      </c>
      <c r="G673" s="41">
        <v>136094</v>
      </c>
      <c r="H673" s="43" t="s">
        <v>7035</v>
      </c>
      <c r="I673" s="43" t="s">
        <v>10475</v>
      </c>
      <c r="J673" s="43" t="s">
        <v>7036</v>
      </c>
      <c r="K673" s="51">
        <v>44287</v>
      </c>
      <c r="L673" s="51">
        <v>45016</v>
      </c>
      <c r="M673" s="45">
        <f t="shared" si="13"/>
        <v>0.8325068414098572</v>
      </c>
      <c r="N673" s="46" t="s">
        <v>1576</v>
      </c>
      <c r="O673" s="16" t="s">
        <v>7037</v>
      </c>
      <c r="P673" s="16" t="s">
        <v>7038</v>
      </c>
      <c r="Q673" s="43" t="s">
        <v>7027</v>
      </c>
      <c r="R673" s="111">
        <v>117</v>
      </c>
      <c r="S673" s="47">
        <v>3935160.13</v>
      </c>
      <c r="T673" s="47">
        <v>694440.02</v>
      </c>
      <c r="U673" s="47">
        <v>97280.08</v>
      </c>
      <c r="V673" s="47">
        <v>0</v>
      </c>
      <c r="W673" s="47">
        <v>0</v>
      </c>
      <c r="X673" s="47">
        <v>4726880.2300000004</v>
      </c>
      <c r="Y673" s="48" t="s">
        <v>45</v>
      </c>
      <c r="Z673" s="43" t="s">
        <v>12576</v>
      </c>
      <c r="AA673" s="49">
        <v>1144283.3400000001</v>
      </c>
      <c r="AB673" s="50">
        <v>118516.82</v>
      </c>
    </row>
    <row r="674" spans="1:28" ht="16.5" x14ac:dyDescent="0.25">
      <c r="A674" s="41">
        <v>135900</v>
      </c>
      <c r="B674" s="42" t="s">
        <v>1030</v>
      </c>
      <c r="C674" s="43">
        <v>192</v>
      </c>
      <c r="D674" s="43" t="s">
        <v>878</v>
      </c>
      <c r="E674" s="43" t="s">
        <v>11938</v>
      </c>
      <c r="F674" s="44">
        <v>726</v>
      </c>
      <c r="G674" s="41">
        <v>135900</v>
      </c>
      <c r="H674" s="43" t="s">
        <v>7039</v>
      </c>
      <c r="I674" s="43" t="s">
        <v>10476</v>
      </c>
      <c r="J674" s="43" t="s">
        <v>7040</v>
      </c>
      <c r="K674" s="51">
        <v>44281</v>
      </c>
      <c r="L674" s="51">
        <v>45010</v>
      </c>
      <c r="M674" s="45">
        <f t="shared" si="13"/>
        <v>0.84070312269355707</v>
      </c>
      <c r="N674" s="46" t="s">
        <v>7041</v>
      </c>
      <c r="O674" s="16" t="s">
        <v>7042</v>
      </c>
      <c r="P674" s="16" t="s">
        <v>7043</v>
      </c>
      <c r="Q674" s="43" t="s">
        <v>7044</v>
      </c>
      <c r="R674" s="111">
        <v>117</v>
      </c>
      <c r="S674" s="47">
        <v>3969655.04</v>
      </c>
      <c r="T674" s="47">
        <v>700527.37</v>
      </c>
      <c r="U674" s="47">
        <v>51644.99</v>
      </c>
      <c r="V674" s="47">
        <v>0</v>
      </c>
      <c r="W674" s="47">
        <v>0</v>
      </c>
      <c r="X674" s="47">
        <v>4721827.4000000004</v>
      </c>
      <c r="Y674" s="48" t="s">
        <v>45</v>
      </c>
      <c r="Z674" s="43"/>
      <c r="AA674" s="49">
        <v>1398268.0500000003</v>
      </c>
      <c r="AB674" s="50">
        <v>136249.16999999998</v>
      </c>
    </row>
    <row r="675" spans="1:28" ht="16.5" x14ac:dyDescent="0.25">
      <c r="A675" s="41">
        <v>140835</v>
      </c>
      <c r="B675" s="42" t="s">
        <v>1030</v>
      </c>
      <c r="C675" s="43">
        <v>193</v>
      </c>
      <c r="D675" s="43" t="s">
        <v>339</v>
      </c>
      <c r="E675" s="43" t="s">
        <v>11936</v>
      </c>
      <c r="F675" s="44">
        <v>827</v>
      </c>
      <c r="G675" s="41">
        <v>140835</v>
      </c>
      <c r="H675" s="43" t="s">
        <v>8670</v>
      </c>
      <c r="I675" s="43" t="s">
        <v>10477</v>
      </c>
      <c r="J675" s="43" t="s">
        <v>7045</v>
      </c>
      <c r="K675" s="51">
        <v>44279</v>
      </c>
      <c r="L675" s="51">
        <v>45046</v>
      </c>
      <c r="M675" s="45">
        <f t="shared" ref="M675:M725" si="14">S675/(S675+T675+U675)</f>
        <v>0.95000000206475943</v>
      </c>
      <c r="N675" s="46" t="s">
        <v>39</v>
      </c>
      <c r="O675" s="16" t="s">
        <v>1511</v>
      </c>
      <c r="P675" s="16" t="s">
        <v>7046</v>
      </c>
      <c r="Q675" s="43" t="s">
        <v>7047</v>
      </c>
      <c r="R675" s="111">
        <v>114</v>
      </c>
      <c r="S675" s="47">
        <v>4601020.25</v>
      </c>
      <c r="T675" s="47">
        <v>189094.3</v>
      </c>
      <c r="U675" s="47">
        <v>53064.65</v>
      </c>
      <c r="V675" s="47">
        <v>0</v>
      </c>
      <c r="W675" s="47">
        <v>0</v>
      </c>
      <c r="X675" s="47">
        <v>4843179.2</v>
      </c>
      <c r="Y675" s="48" t="s">
        <v>45</v>
      </c>
      <c r="Z675" s="43"/>
      <c r="AA675" s="49">
        <v>496392.67</v>
      </c>
      <c r="AB675" s="50">
        <v>505.51</v>
      </c>
    </row>
    <row r="676" spans="1:28" ht="16.5" x14ac:dyDescent="0.25">
      <c r="A676" s="41">
        <v>140635</v>
      </c>
      <c r="B676" s="42" t="s">
        <v>1030</v>
      </c>
      <c r="C676" s="43">
        <v>194</v>
      </c>
      <c r="D676" s="43" t="s">
        <v>339</v>
      </c>
      <c r="E676" s="43" t="s">
        <v>11936</v>
      </c>
      <c r="F676" s="44">
        <v>827</v>
      </c>
      <c r="G676" s="41">
        <v>140635</v>
      </c>
      <c r="H676" s="43" t="s">
        <v>8671</v>
      </c>
      <c r="I676" s="43" t="s">
        <v>10478</v>
      </c>
      <c r="J676" s="43" t="s">
        <v>7048</v>
      </c>
      <c r="K676" s="51">
        <v>44278</v>
      </c>
      <c r="L676" s="51">
        <v>45007</v>
      </c>
      <c r="M676" s="45">
        <f t="shared" si="14"/>
        <v>0.94288086960795681</v>
      </c>
      <c r="N676" s="46" t="s">
        <v>39</v>
      </c>
      <c r="O676" s="16" t="s">
        <v>1671</v>
      </c>
      <c r="P676" s="16" t="s">
        <v>7049</v>
      </c>
      <c r="Q676" s="43" t="s">
        <v>7050</v>
      </c>
      <c r="R676" s="111">
        <v>114</v>
      </c>
      <c r="S676" s="47">
        <v>4565687.5199999996</v>
      </c>
      <c r="T676" s="47">
        <v>185788.7</v>
      </c>
      <c r="U676" s="47">
        <v>90797.78</v>
      </c>
      <c r="V676" s="47">
        <v>0</v>
      </c>
      <c r="W676" s="47">
        <v>0</v>
      </c>
      <c r="X676" s="47">
        <v>4842274</v>
      </c>
      <c r="Y676" s="48" t="s">
        <v>45</v>
      </c>
      <c r="Z676" s="43"/>
      <c r="AA676" s="49">
        <v>586086.81999999995</v>
      </c>
      <c r="AB676" s="50">
        <v>5922.25</v>
      </c>
    </row>
    <row r="677" spans="1:28" ht="16.5" x14ac:dyDescent="0.25">
      <c r="A677" s="41">
        <v>140638</v>
      </c>
      <c r="B677" s="42" t="s">
        <v>1030</v>
      </c>
      <c r="C677" s="43">
        <v>195</v>
      </c>
      <c r="D677" s="43" t="s">
        <v>339</v>
      </c>
      <c r="E677" s="43" t="s">
        <v>11936</v>
      </c>
      <c r="F677" s="44">
        <v>827</v>
      </c>
      <c r="G677" s="41">
        <v>140638</v>
      </c>
      <c r="H677" s="43" t="s">
        <v>1625</v>
      </c>
      <c r="I677" s="43" t="s">
        <v>10479</v>
      </c>
      <c r="J677" s="43" t="s">
        <v>7051</v>
      </c>
      <c r="K677" s="51">
        <v>44281</v>
      </c>
      <c r="L677" s="51">
        <v>45010</v>
      </c>
      <c r="M677" s="45">
        <f t="shared" si="14"/>
        <v>0.95000000206744872</v>
      </c>
      <c r="N677" s="46" t="s">
        <v>39</v>
      </c>
      <c r="O677" s="16" t="s">
        <v>1540</v>
      </c>
      <c r="P677" s="16" t="s">
        <v>7052</v>
      </c>
      <c r="Q677" s="43" t="s">
        <v>7047</v>
      </c>
      <c r="R677" s="111">
        <v>114</v>
      </c>
      <c r="S677" s="47">
        <v>4595035.25</v>
      </c>
      <c r="T677" s="47">
        <v>188779.3</v>
      </c>
      <c r="U677" s="47">
        <v>53064.65</v>
      </c>
      <c r="V677" s="47">
        <v>0</v>
      </c>
      <c r="W677" s="47">
        <v>0</v>
      </c>
      <c r="X677" s="47">
        <v>4836879.2</v>
      </c>
      <c r="Y677" s="48" t="s">
        <v>45</v>
      </c>
      <c r="Z677" s="43"/>
      <c r="AA677" s="49">
        <v>143066.97</v>
      </c>
      <c r="AB677" s="50">
        <v>562.82999999999993</v>
      </c>
    </row>
    <row r="678" spans="1:28" ht="16.5" x14ac:dyDescent="0.25">
      <c r="A678" s="41">
        <v>140824</v>
      </c>
      <c r="B678" s="42" t="s">
        <v>1030</v>
      </c>
      <c r="C678" s="43">
        <v>196</v>
      </c>
      <c r="D678" s="43" t="s">
        <v>339</v>
      </c>
      <c r="E678" s="43" t="s">
        <v>11936</v>
      </c>
      <c r="F678" s="44">
        <v>827</v>
      </c>
      <c r="G678" s="41">
        <v>140824</v>
      </c>
      <c r="H678" s="43" t="s">
        <v>7053</v>
      </c>
      <c r="I678" s="43" t="s">
        <v>10480</v>
      </c>
      <c r="J678" s="43" t="s">
        <v>7054</v>
      </c>
      <c r="K678" s="51">
        <v>44287</v>
      </c>
      <c r="L678" s="51">
        <v>45016</v>
      </c>
      <c r="M678" s="45">
        <f t="shared" si="14"/>
        <v>0.94259907829538914</v>
      </c>
      <c r="N678" s="46" t="s">
        <v>39</v>
      </c>
      <c r="O678" s="16" t="s">
        <v>1564</v>
      </c>
      <c r="P678" s="16" t="s">
        <v>7055</v>
      </c>
      <c r="Q678" s="43" t="s">
        <v>7050</v>
      </c>
      <c r="R678" s="111">
        <v>114</v>
      </c>
      <c r="S678" s="47">
        <v>4562299.8899999997</v>
      </c>
      <c r="T678" s="47">
        <v>187001.19</v>
      </c>
      <c r="U678" s="47">
        <v>90826.6</v>
      </c>
      <c r="V678" s="47">
        <v>0</v>
      </c>
      <c r="W678" s="47">
        <v>0</v>
      </c>
      <c r="X678" s="47">
        <v>4840127.68</v>
      </c>
      <c r="Y678" s="48" t="s">
        <v>45</v>
      </c>
      <c r="Z678" s="43" t="s">
        <v>12211</v>
      </c>
      <c r="AA678" s="49">
        <v>173720.95</v>
      </c>
      <c r="AB678" s="50">
        <v>1692.55</v>
      </c>
    </row>
    <row r="679" spans="1:28" ht="16.5" x14ac:dyDescent="0.25">
      <c r="A679" s="41">
        <v>140825</v>
      </c>
      <c r="B679" s="42" t="s">
        <v>1030</v>
      </c>
      <c r="C679" s="43">
        <v>197</v>
      </c>
      <c r="D679" s="43" t="s">
        <v>339</v>
      </c>
      <c r="E679" s="43" t="s">
        <v>11936</v>
      </c>
      <c r="F679" s="44">
        <v>827</v>
      </c>
      <c r="G679" s="41">
        <v>140825</v>
      </c>
      <c r="H679" s="43" t="s">
        <v>7056</v>
      </c>
      <c r="I679" s="43" t="s">
        <v>10481</v>
      </c>
      <c r="J679" s="43" t="s">
        <v>7057</v>
      </c>
      <c r="K679" s="51">
        <v>44278</v>
      </c>
      <c r="L679" s="51">
        <v>45007</v>
      </c>
      <c r="M679" s="45">
        <f t="shared" si="14"/>
        <v>0.94304849263626045</v>
      </c>
      <c r="N679" s="46" t="s">
        <v>39</v>
      </c>
      <c r="O679" s="16" t="s">
        <v>40</v>
      </c>
      <c r="P679" s="16" t="s">
        <v>7058</v>
      </c>
      <c r="Q679" s="43" t="s">
        <v>7050</v>
      </c>
      <c r="R679" s="111">
        <v>114</v>
      </c>
      <c r="S679" s="47">
        <v>4564026.25</v>
      </c>
      <c r="T679" s="47">
        <v>185794.3</v>
      </c>
      <c r="U679" s="47">
        <v>89831.16</v>
      </c>
      <c r="V679" s="47">
        <v>0</v>
      </c>
      <c r="W679" s="47">
        <v>0</v>
      </c>
      <c r="X679" s="47">
        <v>4839651.71</v>
      </c>
      <c r="Y679" s="48" t="s">
        <v>45</v>
      </c>
      <c r="Z679" s="43"/>
      <c r="AA679" s="49">
        <v>154827.1</v>
      </c>
      <c r="AB679" s="50">
        <v>0</v>
      </c>
    </row>
    <row r="680" spans="1:28" ht="16.5" x14ac:dyDescent="0.25">
      <c r="A680" s="41">
        <v>139913</v>
      </c>
      <c r="B680" s="42" t="s">
        <v>1030</v>
      </c>
      <c r="C680" s="43">
        <v>198</v>
      </c>
      <c r="D680" s="43" t="s">
        <v>339</v>
      </c>
      <c r="E680" s="43" t="s">
        <v>11936</v>
      </c>
      <c r="F680" s="44">
        <v>827</v>
      </c>
      <c r="G680" s="41">
        <v>139913</v>
      </c>
      <c r="H680" s="43" t="s">
        <v>8672</v>
      </c>
      <c r="I680" s="43" t="s">
        <v>10482</v>
      </c>
      <c r="J680" s="43" t="s">
        <v>7059</v>
      </c>
      <c r="K680" s="51">
        <v>44285</v>
      </c>
      <c r="L680" s="51">
        <v>45198</v>
      </c>
      <c r="M680" s="45">
        <f t="shared" si="14"/>
        <v>0.95000000161847387</v>
      </c>
      <c r="N680" s="46" t="s">
        <v>39</v>
      </c>
      <c r="O680" s="16" t="s">
        <v>40</v>
      </c>
      <c r="P680" s="16" t="s">
        <v>7060</v>
      </c>
      <c r="Q680" s="43" t="s">
        <v>7061</v>
      </c>
      <c r="R680" s="111">
        <v>110</v>
      </c>
      <c r="S680" s="47">
        <v>4402295.59</v>
      </c>
      <c r="T680" s="47">
        <v>177007.89</v>
      </c>
      <c r="U680" s="47">
        <v>54691.87</v>
      </c>
      <c r="V680" s="47">
        <v>0</v>
      </c>
      <c r="W680" s="47">
        <v>0</v>
      </c>
      <c r="X680" s="47">
        <v>4633995.3499999996</v>
      </c>
      <c r="Y680" s="48" t="s">
        <v>45</v>
      </c>
      <c r="Z680" s="43"/>
      <c r="AA680" s="49">
        <v>846127.15</v>
      </c>
      <c r="AB680" s="50">
        <v>15980.329999999998</v>
      </c>
    </row>
    <row r="681" spans="1:28" ht="16.5" x14ac:dyDescent="0.25">
      <c r="A681" s="41">
        <v>137811</v>
      </c>
      <c r="B681" s="42" t="s">
        <v>1030</v>
      </c>
      <c r="C681" s="43">
        <v>199</v>
      </c>
      <c r="D681" s="43" t="s">
        <v>878</v>
      </c>
      <c r="E681" s="43" t="s">
        <v>11940</v>
      </c>
      <c r="F681" s="44">
        <v>784</v>
      </c>
      <c r="G681" s="41">
        <v>137811</v>
      </c>
      <c r="H681" s="43" t="s">
        <v>7062</v>
      </c>
      <c r="I681" s="43" t="s">
        <v>10483</v>
      </c>
      <c r="J681" s="43" t="s">
        <v>7063</v>
      </c>
      <c r="K681" s="51">
        <v>44281</v>
      </c>
      <c r="L681" s="51">
        <v>45255</v>
      </c>
      <c r="M681" s="45">
        <f t="shared" si="14"/>
        <v>0.8499999993682632</v>
      </c>
      <c r="N681" s="46" t="s">
        <v>39</v>
      </c>
      <c r="O681" s="16" t="s">
        <v>40</v>
      </c>
      <c r="P681" s="16" t="s">
        <v>7064</v>
      </c>
      <c r="Q681" s="43" t="s">
        <v>7065</v>
      </c>
      <c r="R681" s="111">
        <v>115</v>
      </c>
      <c r="S681" s="47">
        <v>4036491.54</v>
      </c>
      <c r="T681" s="47">
        <v>653072.5</v>
      </c>
      <c r="U681" s="47">
        <v>59249.54</v>
      </c>
      <c r="V681" s="47">
        <v>0</v>
      </c>
      <c r="W681" s="47">
        <v>0</v>
      </c>
      <c r="X681" s="47">
        <v>4748813.58</v>
      </c>
      <c r="Y681" s="48" t="s">
        <v>45</v>
      </c>
      <c r="Z681" s="43"/>
      <c r="AA681" s="49">
        <v>596599.06999999995</v>
      </c>
      <c r="AB681" s="50">
        <v>36895.509999999995</v>
      </c>
    </row>
    <row r="682" spans="1:28" ht="16.5" x14ac:dyDescent="0.25">
      <c r="A682" s="41">
        <v>138594</v>
      </c>
      <c r="B682" s="42" t="s">
        <v>1030</v>
      </c>
      <c r="C682" s="43">
        <v>200</v>
      </c>
      <c r="D682" s="43" t="s">
        <v>878</v>
      </c>
      <c r="E682" s="43" t="s">
        <v>11940</v>
      </c>
      <c r="F682" s="44">
        <v>784</v>
      </c>
      <c r="G682" s="41">
        <v>138594</v>
      </c>
      <c r="H682" s="43" t="s">
        <v>7066</v>
      </c>
      <c r="I682" s="43" t="s">
        <v>10484</v>
      </c>
      <c r="J682" s="43" t="s">
        <v>7067</v>
      </c>
      <c r="K682" s="51">
        <v>44278</v>
      </c>
      <c r="L682" s="51">
        <v>45191</v>
      </c>
      <c r="M682" s="45">
        <f t="shared" si="14"/>
        <v>0.85000003991274209</v>
      </c>
      <c r="N682" s="46" t="s">
        <v>39</v>
      </c>
      <c r="O682" s="16" t="s">
        <v>1540</v>
      </c>
      <c r="P682" s="16" t="s">
        <v>7068</v>
      </c>
      <c r="Q682" s="43" t="s">
        <v>1537</v>
      </c>
      <c r="R682" s="111">
        <v>110</v>
      </c>
      <c r="S682" s="47">
        <v>4056975.28</v>
      </c>
      <c r="T682" s="47">
        <v>620478.32999999996</v>
      </c>
      <c r="U682" s="47">
        <v>95458.26</v>
      </c>
      <c r="V682" s="47">
        <v>0</v>
      </c>
      <c r="W682" s="47">
        <v>0</v>
      </c>
      <c r="X682" s="47">
        <v>4772911.8699999992</v>
      </c>
      <c r="Y682" s="48" t="s">
        <v>45</v>
      </c>
      <c r="Z682" s="43"/>
      <c r="AA682" s="49">
        <v>669569.27</v>
      </c>
      <c r="AB682" s="50">
        <v>30950.89</v>
      </c>
    </row>
    <row r="683" spans="1:28" ht="16.5" x14ac:dyDescent="0.25">
      <c r="A683" s="41">
        <v>139733</v>
      </c>
      <c r="B683" s="42" t="s">
        <v>1030</v>
      </c>
      <c r="C683" s="43">
        <v>201</v>
      </c>
      <c r="D683" s="43" t="s">
        <v>878</v>
      </c>
      <c r="E683" s="43" t="s">
        <v>11940</v>
      </c>
      <c r="F683" s="44">
        <v>784</v>
      </c>
      <c r="G683" s="41">
        <v>139733</v>
      </c>
      <c r="H683" s="43" t="s">
        <v>7069</v>
      </c>
      <c r="I683" s="43" t="s">
        <v>10485</v>
      </c>
      <c r="J683" s="43" t="s">
        <v>7070</v>
      </c>
      <c r="K683" s="51">
        <v>44278</v>
      </c>
      <c r="L683" s="51">
        <v>45291</v>
      </c>
      <c r="M683" s="45">
        <f t="shared" si="14"/>
        <v>0.85000000702293066</v>
      </c>
      <c r="N683" s="46" t="s">
        <v>39</v>
      </c>
      <c r="O683" s="16" t="s">
        <v>40</v>
      </c>
      <c r="P683" s="16" t="s">
        <v>7071</v>
      </c>
      <c r="Q683" s="43" t="s">
        <v>1537</v>
      </c>
      <c r="R683" s="111">
        <v>115</v>
      </c>
      <c r="S683" s="47">
        <v>1210320.96</v>
      </c>
      <c r="T683" s="47">
        <v>185107.9</v>
      </c>
      <c r="U683" s="47">
        <v>28478.14</v>
      </c>
      <c r="V683" s="47">
        <v>0</v>
      </c>
      <c r="W683" s="47">
        <v>0</v>
      </c>
      <c r="X683" s="47">
        <v>1423906.9999999998</v>
      </c>
      <c r="Y683" s="48" t="s">
        <v>45</v>
      </c>
      <c r="Z683" s="43"/>
      <c r="AA683" s="49">
        <v>135390.52000000002</v>
      </c>
      <c r="AB683" s="50">
        <v>7000.18</v>
      </c>
    </row>
    <row r="684" spans="1:28" ht="16.5" x14ac:dyDescent="0.25">
      <c r="A684" s="41">
        <v>139736</v>
      </c>
      <c r="B684" s="42" t="s">
        <v>1030</v>
      </c>
      <c r="C684" s="43">
        <v>202</v>
      </c>
      <c r="D684" s="43" t="s">
        <v>878</v>
      </c>
      <c r="E684" s="43" t="s">
        <v>11940</v>
      </c>
      <c r="F684" s="44">
        <v>784</v>
      </c>
      <c r="G684" s="41">
        <v>139736</v>
      </c>
      <c r="H684" s="43" t="s">
        <v>7072</v>
      </c>
      <c r="I684" s="43" t="s">
        <v>10486</v>
      </c>
      <c r="J684" s="43" t="s">
        <v>7073</v>
      </c>
      <c r="K684" s="51">
        <v>44279</v>
      </c>
      <c r="L684" s="51">
        <v>45291</v>
      </c>
      <c r="M684" s="45">
        <f t="shared" si="14"/>
        <v>0.85000000728911529</v>
      </c>
      <c r="N684" s="46" t="s">
        <v>39</v>
      </c>
      <c r="O684" s="16" t="s">
        <v>40</v>
      </c>
      <c r="P684" s="16" t="s">
        <v>7074</v>
      </c>
      <c r="Q684" s="43" t="s">
        <v>1537</v>
      </c>
      <c r="R684" s="111">
        <v>115</v>
      </c>
      <c r="S684" s="47">
        <v>1166122.32</v>
      </c>
      <c r="T684" s="47">
        <v>178348.11</v>
      </c>
      <c r="U684" s="47">
        <v>27438.17</v>
      </c>
      <c r="V684" s="47">
        <v>0</v>
      </c>
      <c r="W684" s="47">
        <v>0</v>
      </c>
      <c r="X684" s="47">
        <v>1371908.6</v>
      </c>
      <c r="Y684" s="48" t="s">
        <v>45</v>
      </c>
      <c r="Z684" s="43" t="s">
        <v>8195</v>
      </c>
      <c r="AA684" s="49">
        <v>119583.23999999999</v>
      </c>
      <c r="AB684" s="50">
        <v>17607.620000000003</v>
      </c>
    </row>
    <row r="685" spans="1:28" ht="16.5" x14ac:dyDescent="0.25">
      <c r="A685" s="41">
        <v>138592</v>
      </c>
      <c r="B685" s="42" t="s">
        <v>1030</v>
      </c>
      <c r="C685" s="43">
        <v>203</v>
      </c>
      <c r="D685" s="43" t="s">
        <v>878</v>
      </c>
      <c r="E685" s="43" t="s">
        <v>11940</v>
      </c>
      <c r="F685" s="44">
        <v>784</v>
      </c>
      <c r="G685" s="41">
        <v>138592</v>
      </c>
      <c r="H685" s="43" t="s">
        <v>7075</v>
      </c>
      <c r="I685" s="43" t="s">
        <v>10487</v>
      </c>
      <c r="J685" s="43" t="s">
        <v>7076</v>
      </c>
      <c r="K685" s="51">
        <v>44278</v>
      </c>
      <c r="L685" s="51">
        <v>45191</v>
      </c>
      <c r="M685" s="45">
        <f t="shared" si="14"/>
        <v>0.85000000785947216</v>
      </c>
      <c r="N685" s="46" t="s">
        <v>39</v>
      </c>
      <c r="O685" s="16" t="s">
        <v>1540</v>
      </c>
      <c r="P685" s="16" t="s">
        <v>7077</v>
      </c>
      <c r="Q685" s="43" t="s">
        <v>518</v>
      </c>
      <c r="R685" s="111">
        <v>115</v>
      </c>
      <c r="S685" s="47">
        <v>4055615.96</v>
      </c>
      <c r="T685" s="47">
        <v>620270.59</v>
      </c>
      <c r="U685" s="47">
        <v>95426.3</v>
      </c>
      <c r="V685" s="47">
        <v>0</v>
      </c>
      <c r="W685" s="47">
        <v>0</v>
      </c>
      <c r="X685" s="47">
        <v>4771312.8499999996</v>
      </c>
      <c r="Y685" s="48" t="s">
        <v>45</v>
      </c>
      <c r="Z685" s="43" t="s">
        <v>12211</v>
      </c>
      <c r="AA685" s="49">
        <v>530565.98</v>
      </c>
      <c r="AB685" s="50">
        <v>24537.78</v>
      </c>
    </row>
    <row r="686" spans="1:28" ht="16.5" x14ac:dyDescent="0.25">
      <c r="A686" s="41">
        <v>139631</v>
      </c>
      <c r="B686" s="42" t="s">
        <v>1030</v>
      </c>
      <c r="C686" s="43">
        <v>204</v>
      </c>
      <c r="D686" s="43" t="s">
        <v>878</v>
      </c>
      <c r="E686" s="43" t="s">
        <v>11940</v>
      </c>
      <c r="F686" s="44">
        <v>784</v>
      </c>
      <c r="G686" s="41">
        <v>139631</v>
      </c>
      <c r="H686" s="43" t="s">
        <v>7078</v>
      </c>
      <c r="I686" s="43" t="s">
        <v>10488</v>
      </c>
      <c r="J686" s="43" t="s">
        <v>7079</v>
      </c>
      <c r="K686" s="51">
        <v>44287</v>
      </c>
      <c r="L686" s="51">
        <v>45291</v>
      </c>
      <c r="M686" s="45">
        <f t="shared" si="14"/>
        <v>0.84999998796090259</v>
      </c>
      <c r="N686" s="46" t="s">
        <v>56</v>
      </c>
      <c r="O686" s="16" t="s">
        <v>7080</v>
      </c>
      <c r="P686" s="16" t="s">
        <v>7081</v>
      </c>
      <c r="Q686" s="43" t="s">
        <v>1571</v>
      </c>
      <c r="R686" s="111">
        <v>115</v>
      </c>
      <c r="S686" s="47">
        <v>4059689.66</v>
      </c>
      <c r="T686" s="47">
        <v>716415.89</v>
      </c>
      <c r="U686" s="47">
        <v>0</v>
      </c>
      <c r="V686" s="47">
        <v>0</v>
      </c>
      <c r="W686" s="47">
        <v>0</v>
      </c>
      <c r="X686" s="47">
        <v>4776105.55</v>
      </c>
      <c r="Y686" s="48" t="s">
        <v>45</v>
      </c>
      <c r="Z686" s="43"/>
      <c r="AA686" s="49">
        <v>449758.85</v>
      </c>
      <c r="AB686" s="50">
        <v>241.15</v>
      </c>
    </row>
    <row r="687" spans="1:28" ht="16.5" x14ac:dyDescent="0.25">
      <c r="A687" s="41">
        <v>139632</v>
      </c>
      <c r="B687" s="42" t="s">
        <v>1030</v>
      </c>
      <c r="C687" s="43">
        <v>205</v>
      </c>
      <c r="D687" s="43" t="s">
        <v>878</v>
      </c>
      <c r="E687" s="43" t="s">
        <v>11940</v>
      </c>
      <c r="F687" s="44">
        <v>784</v>
      </c>
      <c r="G687" s="41">
        <v>139632</v>
      </c>
      <c r="H687" s="43" t="s">
        <v>8673</v>
      </c>
      <c r="I687" s="43" t="s">
        <v>10488</v>
      </c>
      <c r="J687" s="43" t="s">
        <v>7082</v>
      </c>
      <c r="K687" s="51">
        <v>44287</v>
      </c>
      <c r="L687" s="51">
        <v>45291</v>
      </c>
      <c r="M687" s="45">
        <f t="shared" si="14"/>
        <v>0.84999999172941021</v>
      </c>
      <c r="N687" s="46" t="s">
        <v>7083</v>
      </c>
      <c r="O687" s="16" t="s">
        <v>7084</v>
      </c>
      <c r="P687" s="16" t="s">
        <v>7085</v>
      </c>
      <c r="Q687" s="43" t="s">
        <v>1571</v>
      </c>
      <c r="R687" s="111">
        <v>115</v>
      </c>
      <c r="S687" s="47">
        <v>4059565.34</v>
      </c>
      <c r="T687" s="47">
        <v>716393.93</v>
      </c>
      <c r="U687" s="47">
        <v>0</v>
      </c>
      <c r="V687" s="47">
        <v>0</v>
      </c>
      <c r="W687" s="47">
        <v>0</v>
      </c>
      <c r="X687" s="47">
        <v>4775959.2699999996</v>
      </c>
      <c r="Y687" s="48" t="s">
        <v>45</v>
      </c>
      <c r="Z687" s="43"/>
      <c r="AA687" s="49">
        <v>397969.77</v>
      </c>
      <c r="AB687" s="50">
        <v>32030.23</v>
      </c>
    </row>
    <row r="688" spans="1:28" ht="16.5" x14ac:dyDescent="0.25">
      <c r="A688" s="41">
        <v>139633</v>
      </c>
      <c r="B688" s="42" t="s">
        <v>1030</v>
      </c>
      <c r="C688" s="43">
        <v>206</v>
      </c>
      <c r="D688" s="43" t="s">
        <v>878</v>
      </c>
      <c r="E688" s="43" t="s">
        <v>11940</v>
      </c>
      <c r="F688" s="44">
        <v>784</v>
      </c>
      <c r="G688" s="41">
        <v>139633</v>
      </c>
      <c r="H688" s="43" t="s">
        <v>7086</v>
      </c>
      <c r="I688" s="43" t="s">
        <v>10489</v>
      </c>
      <c r="J688" s="43" t="s">
        <v>7087</v>
      </c>
      <c r="K688" s="51">
        <v>44287</v>
      </c>
      <c r="L688" s="51">
        <v>45291</v>
      </c>
      <c r="M688" s="45">
        <f t="shared" si="14"/>
        <v>0.84999999176341312</v>
      </c>
      <c r="N688" s="46" t="s">
        <v>39</v>
      </c>
      <c r="O688" s="16" t="s">
        <v>1532</v>
      </c>
      <c r="P688" s="16" t="s">
        <v>7088</v>
      </c>
      <c r="Q688" s="43" t="s">
        <v>1079</v>
      </c>
      <c r="R688" s="111">
        <v>115</v>
      </c>
      <c r="S688" s="47">
        <v>4024725.26</v>
      </c>
      <c r="T688" s="47">
        <v>710245.68</v>
      </c>
      <c r="U688" s="47">
        <v>0</v>
      </c>
      <c r="V688" s="47">
        <v>0</v>
      </c>
      <c r="W688" s="47">
        <v>0</v>
      </c>
      <c r="X688" s="47">
        <v>4734970.9399999995</v>
      </c>
      <c r="Y688" s="48" t="s">
        <v>45</v>
      </c>
      <c r="Z688" s="43"/>
      <c r="AA688" s="49">
        <v>430000</v>
      </c>
      <c r="AB688" s="50">
        <v>0</v>
      </c>
    </row>
    <row r="689" spans="1:28" ht="16.5" x14ac:dyDescent="0.25">
      <c r="A689" s="41">
        <v>139634</v>
      </c>
      <c r="B689" s="42" t="s">
        <v>1030</v>
      </c>
      <c r="C689" s="43">
        <v>207</v>
      </c>
      <c r="D689" s="43" t="s">
        <v>878</v>
      </c>
      <c r="E689" s="43" t="s">
        <v>11940</v>
      </c>
      <c r="F689" s="44">
        <v>784</v>
      </c>
      <c r="G689" s="41">
        <v>139634</v>
      </c>
      <c r="H689" s="43" t="s">
        <v>7089</v>
      </c>
      <c r="I689" s="43" t="s">
        <v>10488</v>
      </c>
      <c r="J689" s="43" t="s">
        <v>7090</v>
      </c>
      <c r="K689" s="51">
        <v>44287</v>
      </c>
      <c r="L689" s="51">
        <v>45291</v>
      </c>
      <c r="M689" s="45">
        <f t="shared" si="14"/>
        <v>0.84999999036952301</v>
      </c>
      <c r="N689" s="46" t="s">
        <v>56</v>
      </c>
      <c r="O689" s="16" t="s">
        <v>7091</v>
      </c>
      <c r="P689" s="16" t="s">
        <v>7092</v>
      </c>
      <c r="Q689" s="43" t="s">
        <v>1571</v>
      </c>
      <c r="R689" s="111">
        <v>115</v>
      </c>
      <c r="S689" s="47">
        <v>4060027.3</v>
      </c>
      <c r="T689" s="47">
        <v>716475.46</v>
      </c>
      <c r="U689" s="47">
        <v>0</v>
      </c>
      <c r="V689" s="47">
        <v>0</v>
      </c>
      <c r="W689" s="47">
        <v>0</v>
      </c>
      <c r="X689" s="47">
        <v>4776502.76</v>
      </c>
      <c r="Y689" s="48" t="s">
        <v>45</v>
      </c>
      <c r="Z689" s="43"/>
      <c r="AA689" s="49">
        <v>394287.66</v>
      </c>
      <c r="AB689" s="50">
        <v>35712.340000000004</v>
      </c>
    </row>
    <row r="690" spans="1:28" ht="16.5" x14ac:dyDescent="0.25">
      <c r="A690" s="41">
        <v>139635</v>
      </c>
      <c r="B690" s="42" t="s">
        <v>1030</v>
      </c>
      <c r="C690" s="43">
        <v>208</v>
      </c>
      <c r="D690" s="43" t="s">
        <v>878</v>
      </c>
      <c r="E690" s="43" t="s">
        <v>11940</v>
      </c>
      <c r="F690" s="44">
        <v>784</v>
      </c>
      <c r="G690" s="41">
        <v>139635</v>
      </c>
      <c r="H690" s="43" t="s">
        <v>7093</v>
      </c>
      <c r="I690" s="43" t="s">
        <v>10489</v>
      </c>
      <c r="J690" s="43" t="s">
        <v>7094</v>
      </c>
      <c r="K690" s="51">
        <v>44287</v>
      </c>
      <c r="L690" s="51">
        <v>45291</v>
      </c>
      <c r="M690" s="45">
        <f t="shared" si="14"/>
        <v>0.85000000158577782</v>
      </c>
      <c r="N690" s="46" t="s">
        <v>6829</v>
      </c>
      <c r="O690" s="16" t="s">
        <v>7095</v>
      </c>
      <c r="P690" s="16" t="s">
        <v>7096</v>
      </c>
      <c r="Q690" s="43" t="s">
        <v>1079</v>
      </c>
      <c r="R690" s="111">
        <v>115</v>
      </c>
      <c r="S690" s="47">
        <v>3752101.78</v>
      </c>
      <c r="T690" s="47">
        <v>662135.6</v>
      </c>
      <c r="U690" s="47">
        <v>0</v>
      </c>
      <c r="V690" s="47">
        <v>0</v>
      </c>
      <c r="W690" s="47">
        <v>0</v>
      </c>
      <c r="X690" s="47">
        <v>4414237.38</v>
      </c>
      <c r="Y690" s="48" t="s">
        <v>45</v>
      </c>
      <c r="Z690" s="43"/>
      <c r="AA690" s="49">
        <v>396707.7</v>
      </c>
      <c r="AB690" s="50">
        <v>33292.300000000003</v>
      </c>
    </row>
    <row r="691" spans="1:28" ht="16.5" x14ac:dyDescent="0.25">
      <c r="A691" s="41">
        <v>136255</v>
      </c>
      <c r="B691" s="42" t="s">
        <v>1030</v>
      </c>
      <c r="C691" s="43">
        <v>209</v>
      </c>
      <c r="D691" s="43" t="s">
        <v>878</v>
      </c>
      <c r="E691" s="43" t="s">
        <v>11938</v>
      </c>
      <c r="F691" s="44">
        <v>726</v>
      </c>
      <c r="G691" s="41">
        <v>136255</v>
      </c>
      <c r="H691" s="43" t="s">
        <v>7420</v>
      </c>
      <c r="I691" s="43" t="s">
        <v>10490</v>
      </c>
      <c r="J691" s="43" t="s">
        <v>7016</v>
      </c>
      <c r="K691" s="51">
        <v>44293</v>
      </c>
      <c r="L691" s="51">
        <v>45022</v>
      </c>
      <c r="M691" s="45">
        <f t="shared" si="14"/>
        <v>0.83536558843354236</v>
      </c>
      <c r="N691" s="46" t="s">
        <v>39</v>
      </c>
      <c r="O691" s="16" t="s">
        <v>1442</v>
      </c>
      <c r="P691" s="16" t="s">
        <v>7421</v>
      </c>
      <c r="Q691" s="43" t="s">
        <v>7422</v>
      </c>
      <c r="R691" s="111">
        <v>117</v>
      </c>
      <c r="S691" s="47">
        <v>3894617.58</v>
      </c>
      <c r="T691" s="47">
        <v>687285.32</v>
      </c>
      <c r="U691" s="47">
        <v>80268.53</v>
      </c>
      <c r="V691" s="47">
        <v>0</v>
      </c>
      <c r="W691" s="47">
        <v>0</v>
      </c>
      <c r="X691" s="47">
        <v>4662171.4300000006</v>
      </c>
      <c r="Y691" s="48" t="s">
        <v>45</v>
      </c>
      <c r="Z691" s="43" t="s">
        <v>9105</v>
      </c>
      <c r="AA691" s="49">
        <v>947653.24</v>
      </c>
      <c r="AB691" s="50">
        <v>137444.6</v>
      </c>
    </row>
    <row r="692" spans="1:28" ht="16.5" x14ac:dyDescent="0.25">
      <c r="A692" s="41">
        <v>140637</v>
      </c>
      <c r="B692" s="42" t="s">
        <v>1030</v>
      </c>
      <c r="C692" s="43">
        <v>210</v>
      </c>
      <c r="D692" s="43" t="s">
        <v>339</v>
      </c>
      <c r="E692" s="43" t="s">
        <v>11936</v>
      </c>
      <c r="F692" s="44">
        <v>827</v>
      </c>
      <c r="G692" s="41">
        <v>140637</v>
      </c>
      <c r="H692" s="43" t="s">
        <v>8090</v>
      </c>
      <c r="I692" s="43" t="s">
        <v>10491</v>
      </c>
      <c r="J692" s="43" t="s">
        <v>8091</v>
      </c>
      <c r="K692" s="51">
        <v>44336</v>
      </c>
      <c r="L692" s="51">
        <v>45065</v>
      </c>
      <c r="M692" s="45">
        <f t="shared" si="14"/>
        <v>0.94303992126595848</v>
      </c>
      <c r="N692" s="46" t="s">
        <v>39</v>
      </c>
      <c r="O692" s="16" t="s">
        <v>40</v>
      </c>
      <c r="P692" s="16" t="s">
        <v>8092</v>
      </c>
      <c r="Q692" s="43" t="s">
        <v>8093</v>
      </c>
      <c r="R692" s="111">
        <v>114</v>
      </c>
      <c r="S692" s="47">
        <v>4558363.25</v>
      </c>
      <c r="T692" s="47">
        <v>186785.46</v>
      </c>
      <c r="U692" s="47">
        <v>88541.94</v>
      </c>
      <c r="V692" s="47">
        <v>0</v>
      </c>
      <c r="W692" s="47">
        <v>0</v>
      </c>
      <c r="X692" s="47">
        <v>4833690.6500000004</v>
      </c>
      <c r="Y692" s="48" t="s">
        <v>45</v>
      </c>
      <c r="Z692" s="43"/>
      <c r="AA692" s="49">
        <v>0</v>
      </c>
      <c r="AB692" s="50">
        <v>0</v>
      </c>
    </row>
    <row r="693" spans="1:28" ht="16.5" x14ac:dyDescent="0.25">
      <c r="A693" s="41">
        <v>140805</v>
      </c>
      <c r="B693" s="42" t="s">
        <v>1030</v>
      </c>
      <c r="C693" s="43">
        <v>211</v>
      </c>
      <c r="D693" s="43" t="s">
        <v>339</v>
      </c>
      <c r="E693" s="43" t="s">
        <v>11936</v>
      </c>
      <c r="F693" s="44">
        <v>827</v>
      </c>
      <c r="G693" s="41">
        <v>140805</v>
      </c>
      <c r="H693" s="43" t="s">
        <v>8674</v>
      </c>
      <c r="I693" s="43" t="s">
        <v>10492</v>
      </c>
      <c r="J693" s="43" t="s">
        <v>8094</v>
      </c>
      <c r="K693" s="51">
        <v>44328</v>
      </c>
      <c r="L693" s="51">
        <v>45291</v>
      </c>
      <c r="M693" s="45">
        <f t="shared" si="14"/>
        <v>0.94999999948022884</v>
      </c>
      <c r="N693" s="46" t="s">
        <v>39</v>
      </c>
      <c r="O693" s="16" t="s">
        <v>1564</v>
      </c>
      <c r="P693" s="16" t="s">
        <v>1565</v>
      </c>
      <c r="Q693" s="43" t="s">
        <v>8095</v>
      </c>
      <c r="R693" s="111">
        <v>110</v>
      </c>
      <c r="S693" s="47">
        <v>4569318.6900000004</v>
      </c>
      <c r="T693" s="47">
        <v>202442.59</v>
      </c>
      <c r="U693" s="47">
        <v>38047.870000000003</v>
      </c>
      <c r="V693" s="47">
        <v>0</v>
      </c>
      <c r="W693" s="47">
        <v>0</v>
      </c>
      <c r="X693" s="47">
        <v>4809809.1500000004</v>
      </c>
      <c r="Y693" s="48" t="s">
        <v>45</v>
      </c>
      <c r="Z693" s="43"/>
      <c r="AA693" s="49">
        <v>380478</v>
      </c>
      <c r="AB693" s="50">
        <v>0</v>
      </c>
    </row>
    <row r="694" spans="1:28" ht="16.5" x14ac:dyDescent="0.25">
      <c r="A694" s="41">
        <v>139715</v>
      </c>
      <c r="B694" s="42" t="s">
        <v>1030</v>
      </c>
      <c r="C694" s="43">
        <v>212</v>
      </c>
      <c r="D694" s="43" t="s">
        <v>339</v>
      </c>
      <c r="E694" s="43" t="s">
        <v>11936</v>
      </c>
      <c r="F694" s="44">
        <v>827</v>
      </c>
      <c r="G694" s="41">
        <v>139715</v>
      </c>
      <c r="H694" s="43" t="s">
        <v>8096</v>
      </c>
      <c r="I694" s="43" t="s">
        <v>10493</v>
      </c>
      <c r="J694" s="43" t="s">
        <v>8097</v>
      </c>
      <c r="K694" s="51">
        <v>44340</v>
      </c>
      <c r="L694" s="51">
        <v>45069</v>
      </c>
      <c r="M694" s="45">
        <f t="shared" si="14"/>
        <v>0.95000000243217531</v>
      </c>
      <c r="N694" s="46" t="s">
        <v>39</v>
      </c>
      <c r="O694" s="16" t="s">
        <v>1511</v>
      </c>
      <c r="P694" s="16" t="s">
        <v>8098</v>
      </c>
      <c r="Q694" s="43" t="s">
        <v>8099</v>
      </c>
      <c r="R694" s="111">
        <v>110</v>
      </c>
      <c r="S694" s="47">
        <v>4296565.41</v>
      </c>
      <c r="T694" s="47">
        <v>175549.04</v>
      </c>
      <c r="U694" s="47">
        <v>50585.97</v>
      </c>
      <c r="V694" s="47">
        <v>0</v>
      </c>
      <c r="W694" s="47">
        <v>0</v>
      </c>
      <c r="X694" s="47">
        <v>4522700.42</v>
      </c>
      <c r="Y694" s="48" t="s">
        <v>45</v>
      </c>
      <c r="Z694" s="43"/>
      <c r="AA694" s="49">
        <v>390029.71</v>
      </c>
      <c r="AB694" s="50">
        <v>9575.4599999999991</v>
      </c>
    </row>
    <row r="695" spans="1:28" ht="16.5" x14ac:dyDescent="0.25">
      <c r="A695" s="41">
        <v>139461</v>
      </c>
      <c r="B695" s="42" t="s">
        <v>1030</v>
      </c>
      <c r="C695" s="43">
        <v>213</v>
      </c>
      <c r="D695" s="43" t="s">
        <v>339</v>
      </c>
      <c r="E695" s="43" t="s">
        <v>11936</v>
      </c>
      <c r="F695" s="44">
        <v>827</v>
      </c>
      <c r="G695" s="41">
        <v>139461</v>
      </c>
      <c r="H695" s="43" t="s">
        <v>8100</v>
      </c>
      <c r="I695" s="43" t="s">
        <v>10494</v>
      </c>
      <c r="J695" s="43" t="s">
        <v>8101</v>
      </c>
      <c r="K695" s="51">
        <v>44340</v>
      </c>
      <c r="L695" s="51">
        <v>45253</v>
      </c>
      <c r="M695" s="45">
        <f t="shared" si="14"/>
        <v>0.94999999831884263</v>
      </c>
      <c r="N695" s="46" t="s">
        <v>39</v>
      </c>
      <c r="O695" s="16" t="s">
        <v>40</v>
      </c>
      <c r="P695" s="16" t="s">
        <v>8102</v>
      </c>
      <c r="Q695" s="43" t="s">
        <v>8103</v>
      </c>
      <c r="R695" s="111">
        <v>110</v>
      </c>
      <c r="S695" s="47">
        <v>4520695.1100000003</v>
      </c>
      <c r="T695" s="47">
        <v>174770.22</v>
      </c>
      <c r="U695" s="47">
        <v>63161.11</v>
      </c>
      <c r="V695" s="47">
        <v>0</v>
      </c>
      <c r="W695" s="47">
        <v>0</v>
      </c>
      <c r="X695" s="47">
        <v>4758626.4400000004</v>
      </c>
      <c r="Y695" s="48" t="s">
        <v>45</v>
      </c>
      <c r="Z695" s="43"/>
      <c r="AA695" s="49">
        <v>323433.23</v>
      </c>
      <c r="AB695" s="50">
        <v>0</v>
      </c>
    </row>
    <row r="696" spans="1:28" ht="16.5" x14ac:dyDescent="0.25">
      <c r="A696" s="41">
        <v>139952</v>
      </c>
      <c r="B696" s="42" t="s">
        <v>1030</v>
      </c>
      <c r="C696" s="43">
        <v>214</v>
      </c>
      <c r="D696" s="43" t="s">
        <v>339</v>
      </c>
      <c r="E696" s="43" t="s">
        <v>11936</v>
      </c>
      <c r="F696" s="44">
        <v>827</v>
      </c>
      <c r="G696" s="41">
        <v>139952</v>
      </c>
      <c r="H696" s="43" t="s">
        <v>8104</v>
      </c>
      <c r="I696" s="43" t="s">
        <v>10495</v>
      </c>
      <c r="J696" s="43" t="s">
        <v>8105</v>
      </c>
      <c r="K696" s="51">
        <v>44326</v>
      </c>
      <c r="L696" s="51">
        <v>45291</v>
      </c>
      <c r="M696" s="45">
        <f t="shared" si="14"/>
        <v>0.93671320306374262</v>
      </c>
      <c r="N696" s="46" t="s">
        <v>39</v>
      </c>
      <c r="O696" s="16" t="s">
        <v>1564</v>
      </c>
      <c r="P696" s="16" t="s">
        <v>8106</v>
      </c>
      <c r="Q696" s="43" t="s">
        <v>8107</v>
      </c>
      <c r="R696" s="111">
        <v>110</v>
      </c>
      <c r="S696" s="47">
        <v>4521121.68</v>
      </c>
      <c r="T696" s="47">
        <v>185376.43</v>
      </c>
      <c r="U696" s="47">
        <v>120082.39</v>
      </c>
      <c r="V696" s="47">
        <v>0</v>
      </c>
      <c r="W696" s="47">
        <v>0</v>
      </c>
      <c r="X696" s="47">
        <v>4826580.4999999991</v>
      </c>
      <c r="Y696" s="48" t="s">
        <v>45</v>
      </c>
      <c r="Z696" s="43" t="s">
        <v>12577</v>
      </c>
      <c r="AA696" s="49">
        <v>481435.51000000007</v>
      </c>
      <c r="AB696" s="50">
        <v>1222.54</v>
      </c>
    </row>
    <row r="697" spans="1:28" ht="16.5" x14ac:dyDescent="0.25">
      <c r="A697" s="41">
        <v>149315</v>
      </c>
      <c r="B697" s="42" t="s">
        <v>1030</v>
      </c>
      <c r="C697" s="43">
        <v>215</v>
      </c>
      <c r="D697" s="43" t="s">
        <v>362</v>
      </c>
      <c r="E697" s="43" t="s">
        <v>11930</v>
      </c>
      <c r="F697" s="44">
        <v>861</v>
      </c>
      <c r="G697" s="41">
        <v>149315</v>
      </c>
      <c r="H697" s="43" t="s">
        <v>8108</v>
      </c>
      <c r="I697" s="43" t="s">
        <v>10496</v>
      </c>
      <c r="J697" s="43" t="s">
        <v>8109</v>
      </c>
      <c r="K697" s="51">
        <v>44327</v>
      </c>
      <c r="L697" s="51">
        <v>44875</v>
      </c>
      <c r="M697" s="45">
        <f t="shared" si="14"/>
        <v>0.42499402390438251</v>
      </c>
      <c r="N697" s="46" t="s">
        <v>8110</v>
      </c>
      <c r="O697" s="16" t="s">
        <v>8111</v>
      </c>
      <c r="P697" s="16" t="s">
        <v>8112</v>
      </c>
      <c r="Q697" s="43" t="s">
        <v>1382</v>
      </c>
      <c r="R697" s="111">
        <v>117</v>
      </c>
      <c r="S697" s="47">
        <v>992063.55</v>
      </c>
      <c r="T697" s="47">
        <v>175069.95</v>
      </c>
      <c r="U697" s="47">
        <v>1167166.5</v>
      </c>
      <c r="V697" s="47">
        <v>0</v>
      </c>
      <c r="W697" s="47">
        <v>468618.2</v>
      </c>
      <c r="X697" s="47">
        <v>2802918.2</v>
      </c>
      <c r="Y697" s="48" t="s">
        <v>45</v>
      </c>
      <c r="Z697" s="43"/>
      <c r="AA697" s="49">
        <v>0</v>
      </c>
      <c r="AB697" s="50">
        <v>0</v>
      </c>
    </row>
    <row r="698" spans="1:28" ht="16.5" x14ac:dyDescent="0.25">
      <c r="A698" s="41">
        <v>150599</v>
      </c>
      <c r="B698" s="42" t="s">
        <v>1030</v>
      </c>
      <c r="C698" s="43">
        <v>216</v>
      </c>
      <c r="D698" s="43" t="s">
        <v>362</v>
      </c>
      <c r="E698" s="43" t="s">
        <v>11930</v>
      </c>
      <c r="F698" s="44">
        <v>861</v>
      </c>
      <c r="G698" s="41">
        <v>150599</v>
      </c>
      <c r="H698" s="43" t="s">
        <v>8113</v>
      </c>
      <c r="I698" s="43" t="s">
        <v>10496</v>
      </c>
      <c r="J698" s="43" t="s">
        <v>8114</v>
      </c>
      <c r="K698" s="51">
        <v>44327</v>
      </c>
      <c r="L698" s="51">
        <v>44875</v>
      </c>
      <c r="M698" s="45">
        <f t="shared" si="14"/>
        <v>0.42499735770158753</v>
      </c>
      <c r="N698" s="46" t="s">
        <v>8110</v>
      </c>
      <c r="O698" s="16" t="s">
        <v>8111</v>
      </c>
      <c r="P698" s="16" t="s">
        <v>8112</v>
      </c>
      <c r="Q698" s="43" t="s">
        <v>1382</v>
      </c>
      <c r="R698" s="111">
        <v>117</v>
      </c>
      <c r="S698" s="47">
        <v>748727.96</v>
      </c>
      <c r="T698" s="47">
        <v>132128.44</v>
      </c>
      <c r="U698" s="47">
        <v>880867.4</v>
      </c>
      <c r="V698" s="47">
        <v>0</v>
      </c>
      <c r="W698" s="47">
        <v>128670.2</v>
      </c>
      <c r="X698" s="47">
        <v>1890393.9999999998</v>
      </c>
      <c r="Y698" s="48" t="s">
        <v>45</v>
      </c>
      <c r="Z698" s="43"/>
      <c r="AA698" s="49">
        <v>5183.74</v>
      </c>
      <c r="AB698" s="50">
        <v>914.88</v>
      </c>
    </row>
    <row r="699" spans="1:28" ht="16.5" x14ac:dyDescent="0.25">
      <c r="A699" s="41">
        <v>139433</v>
      </c>
      <c r="B699" s="42" t="s">
        <v>1030</v>
      </c>
      <c r="C699" s="43">
        <v>217</v>
      </c>
      <c r="D699" s="43" t="s">
        <v>878</v>
      </c>
      <c r="E699" s="43" t="s">
        <v>11940</v>
      </c>
      <c r="F699" s="44">
        <v>784</v>
      </c>
      <c r="G699" s="41">
        <v>139433</v>
      </c>
      <c r="H699" s="43" t="s">
        <v>8115</v>
      </c>
      <c r="I699" s="43" t="s">
        <v>10497</v>
      </c>
      <c r="J699" s="43" t="s">
        <v>8116</v>
      </c>
      <c r="K699" s="51">
        <v>44322</v>
      </c>
      <c r="L699" s="51">
        <v>45291</v>
      </c>
      <c r="M699" s="45">
        <f t="shared" si="14"/>
        <v>0.85000000146549415</v>
      </c>
      <c r="N699" s="46" t="s">
        <v>39</v>
      </c>
      <c r="O699" s="16" t="s">
        <v>1511</v>
      </c>
      <c r="P699" s="16" t="s">
        <v>8117</v>
      </c>
      <c r="Q699" s="43" t="s">
        <v>8118</v>
      </c>
      <c r="R699" s="111">
        <v>115</v>
      </c>
      <c r="S699" s="47">
        <v>4060063.92</v>
      </c>
      <c r="T699" s="47">
        <v>697702.66</v>
      </c>
      <c r="U699" s="47">
        <v>18779.2</v>
      </c>
      <c r="V699" s="47">
        <v>0</v>
      </c>
      <c r="W699" s="47">
        <v>0</v>
      </c>
      <c r="X699" s="47">
        <v>4776545.78</v>
      </c>
      <c r="Y699" s="48" t="s">
        <v>45</v>
      </c>
      <c r="Z699" s="43"/>
      <c r="AA699" s="49">
        <v>877350.88</v>
      </c>
      <c r="AB699" s="50">
        <v>69839.7</v>
      </c>
    </row>
    <row r="700" spans="1:28" ht="16.5" x14ac:dyDescent="0.25">
      <c r="A700" s="41">
        <v>137808</v>
      </c>
      <c r="B700" s="42" t="s">
        <v>1030</v>
      </c>
      <c r="C700" s="43">
        <v>218</v>
      </c>
      <c r="D700" s="43" t="s">
        <v>878</v>
      </c>
      <c r="E700" s="43" t="s">
        <v>11940</v>
      </c>
      <c r="F700" s="44">
        <v>784</v>
      </c>
      <c r="G700" s="41">
        <v>137808</v>
      </c>
      <c r="H700" s="43" t="s">
        <v>8119</v>
      </c>
      <c r="I700" s="43" t="s">
        <v>10498</v>
      </c>
      <c r="J700" s="43" t="s">
        <v>8120</v>
      </c>
      <c r="K700" s="51">
        <v>44336</v>
      </c>
      <c r="L700" s="51">
        <v>45291</v>
      </c>
      <c r="M700" s="45">
        <f t="shared" si="14"/>
        <v>0.84999999852456753</v>
      </c>
      <c r="N700" s="46" t="s">
        <v>39</v>
      </c>
      <c r="O700" s="16" t="s">
        <v>40</v>
      </c>
      <c r="P700" s="16" t="s">
        <v>8121</v>
      </c>
      <c r="Q700" s="43" t="s">
        <v>8122</v>
      </c>
      <c r="R700" s="111">
        <v>115</v>
      </c>
      <c r="S700" s="47">
        <v>4032715.87</v>
      </c>
      <c r="T700" s="47">
        <v>641605.18999999994</v>
      </c>
      <c r="U700" s="47">
        <v>70050.559999999998</v>
      </c>
      <c r="V700" s="47">
        <v>0</v>
      </c>
      <c r="W700" s="47">
        <v>0</v>
      </c>
      <c r="X700" s="47">
        <v>4744371.62</v>
      </c>
      <c r="Y700" s="48" t="s">
        <v>45</v>
      </c>
      <c r="Z700" s="43"/>
      <c r="AA700" s="49">
        <v>474435</v>
      </c>
      <c r="AB700" s="50">
        <v>0</v>
      </c>
    </row>
    <row r="701" spans="1:28" ht="16.5" x14ac:dyDescent="0.25">
      <c r="A701" s="41">
        <v>139416</v>
      </c>
      <c r="B701" s="42" t="s">
        <v>1030</v>
      </c>
      <c r="C701" s="43">
        <v>219</v>
      </c>
      <c r="D701" s="43" t="s">
        <v>878</v>
      </c>
      <c r="E701" s="43" t="s">
        <v>11940</v>
      </c>
      <c r="F701" s="44">
        <v>784</v>
      </c>
      <c r="G701" s="41">
        <v>139416</v>
      </c>
      <c r="H701" s="43" t="s">
        <v>8376</v>
      </c>
      <c r="I701" s="43" t="s">
        <v>10499</v>
      </c>
      <c r="J701" s="43" t="s">
        <v>8377</v>
      </c>
      <c r="K701" s="51">
        <v>44350</v>
      </c>
      <c r="L701" s="51">
        <v>45079</v>
      </c>
      <c r="M701" s="45">
        <f t="shared" si="14"/>
        <v>0.85000002723817614</v>
      </c>
      <c r="N701" s="46" t="s">
        <v>39</v>
      </c>
      <c r="O701" s="16" t="s">
        <v>1671</v>
      </c>
      <c r="P701" s="16" t="s">
        <v>8378</v>
      </c>
      <c r="Q701" s="43" t="s">
        <v>8379</v>
      </c>
      <c r="R701" s="111">
        <v>115</v>
      </c>
      <c r="S701" s="47">
        <v>3885172.16</v>
      </c>
      <c r="T701" s="47">
        <v>655223.5</v>
      </c>
      <c r="U701" s="47">
        <v>30394.97</v>
      </c>
      <c r="V701" s="47">
        <v>0</v>
      </c>
      <c r="W701" s="47">
        <v>0</v>
      </c>
      <c r="X701" s="47">
        <v>4570790.63</v>
      </c>
      <c r="Y701" s="48" t="s">
        <v>45</v>
      </c>
      <c r="Z701" s="43"/>
      <c r="AA701" s="49">
        <v>546868.30999999994</v>
      </c>
      <c r="AB701" s="50">
        <v>15113.43</v>
      </c>
    </row>
    <row r="702" spans="1:28" ht="16.5" x14ac:dyDescent="0.25">
      <c r="A702" s="41">
        <v>139402</v>
      </c>
      <c r="B702" s="42" t="s">
        <v>1030</v>
      </c>
      <c r="C702" s="43">
        <v>220</v>
      </c>
      <c r="D702" s="43" t="s">
        <v>878</v>
      </c>
      <c r="E702" s="43" t="s">
        <v>11940</v>
      </c>
      <c r="F702" s="44">
        <v>784</v>
      </c>
      <c r="G702" s="41">
        <v>139402</v>
      </c>
      <c r="H702" s="43" t="s">
        <v>8380</v>
      </c>
      <c r="I702" s="43" t="s">
        <v>10500</v>
      </c>
      <c r="J702" s="43" t="s">
        <v>8381</v>
      </c>
      <c r="K702" s="51">
        <v>44351</v>
      </c>
      <c r="L702" s="51">
        <v>45080</v>
      </c>
      <c r="M702" s="45">
        <f t="shared" si="14"/>
        <v>0.84999999779544544</v>
      </c>
      <c r="N702" s="46" t="s">
        <v>1576</v>
      </c>
      <c r="O702" s="16" t="s">
        <v>8382</v>
      </c>
      <c r="P702" s="16" t="s">
        <v>8383</v>
      </c>
      <c r="Q702" s="43" t="s">
        <v>8384</v>
      </c>
      <c r="R702" s="111">
        <v>115</v>
      </c>
      <c r="S702" s="47">
        <v>4048436.88</v>
      </c>
      <c r="T702" s="47">
        <v>675965</v>
      </c>
      <c r="U702" s="47">
        <v>38465.050000000003</v>
      </c>
      <c r="V702" s="47">
        <v>0</v>
      </c>
      <c r="W702" s="47">
        <v>0</v>
      </c>
      <c r="X702" s="47">
        <v>4762866.93</v>
      </c>
      <c r="Y702" s="48" t="s">
        <v>45</v>
      </c>
      <c r="Z702" s="43"/>
      <c r="AA702" s="49">
        <v>683934.92</v>
      </c>
      <c r="AB702" s="50">
        <v>47285.59</v>
      </c>
    </row>
    <row r="703" spans="1:28" ht="16.5" x14ac:dyDescent="0.25">
      <c r="A703" s="41">
        <v>147603</v>
      </c>
      <c r="B703" s="42" t="s">
        <v>1030</v>
      </c>
      <c r="C703" s="43">
        <v>221</v>
      </c>
      <c r="D703" s="43" t="s">
        <v>2556</v>
      </c>
      <c r="E703" s="43" t="s">
        <v>11939</v>
      </c>
      <c r="F703" s="44">
        <v>884</v>
      </c>
      <c r="G703" s="41">
        <v>147603</v>
      </c>
      <c r="H703" s="43" t="s">
        <v>8385</v>
      </c>
      <c r="I703" s="43" t="s">
        <v>10501</v>
      </c>
      <c r="J703" s="43" t="s">
        <v>8386</v>
      </c>
      <c r="K703" s="51">
        <v>44375</v>
      </c>
      <c r="L703" s="51">
        <v>45291</v>
      </c>
      <c r="M703" s="45">
        <f t="shared" si="14"/>
        <v>0.87400001367447233</v>
      </c>
      <c r="N703" s="46" t="s">
        <v>1688</v>
      </c>
      <c r="O703" s="16" t="s">
        <v>8387</v>
      </c>
      <c r="P703" s="16" t="s">
        <v>8388</v>
      </c>
      <c r="Q703" s="43" t="s">
        <v>8389</v>
      </c>
      <c r="R703" s="111">
        <v>117</v>
      </c>
      <c r="S703" s="47">
        <v>4095655.03</v>
      </c>
      <c r="T703" s="47">
        <v>356143.87</v>
      </c>
      <c r="U703" s="47">
        <v>234305.18</v>
      </c>
      <c r="V703" s="47">
        <v>0</v>
      </c>
      <c r="W703" s="47">
        <v>0</v>
      </c>
      <c r="X703" s="47">
        <v>4686104.0799999991</v>
      </c>
      <c r="Y703" s="48" t="s">
        <v>45</v>
      </c>
      <c r="Z703" s="43"/>
      <c r="AA703" s="49">
        <v>480713.99000000005</v>
      </c>
      <c r="AB703" s="50">
        <v>5828.62</v>
      </c>
    </row>
    <row r="704" spans="1:28" ht="16.5" x14ac:dyDescent="0.25">
      <c r="A704" s="41">
        <v>147540</v>
      </c>
      <c r="B704" s="42" t="s">
        <v>1030</v>
      </c>
      <c r="C704" s="43">
        <v>222</v>
      </c>
      <c r="D704" s="43" t="s">
        <v>2556</v>
      </c>
      <c r="E704" s="43" t="s">
        <v>11939</v>
      </c>
      <c r="F704" s="44">
        <v>884</v>
      </c>
      <c r="G704" s="41">
        <v>147540</v>
      </c>
      <c r="H704" s="43" t="s">
        <v>8390</v>
      </c>
      <c r="I704" s="43" t="s">
        <v>10502</v>
      </c>
      <c r="J704" s="43" t="s">
        <v>8386</v>
      </c>
      <c r="K704" s="51">
        <v>44375</v>
      </c>
      <c r="L704" s="51">
        <v>45291</v>
      </c>
      <c r="M704" s="45">
        <f t="shared" si="14"/>
        <v>0.88964799519007898</v>
      </c>
      <c r="N704" s="46" t="s">
        <v>1688</v>
      </c>
      <c r="O704" s="16" t="s">
        <v>8387</v>
      </c>
      <c r="P704" s="16" t="s">
        <v>8388</v>
      </c>
      <c r="Q704" s="43" t="s">
        <v>8391</v>
      </c>
      <c r="R704" s="111">
        <v>117</v>
      </c>
      <c r="S704" s="47">
        <v>4173431.34</v>
      </c>
      <c r="T704" s="47">
        <v>362907.07</v>
      </c>
      <c r="U704" s="47">
        <v>154765.67000000001</v>
      </c>
      <c r="V704" s="47">
        <v>0</v>
      </c>
      <c r="W704" s="47">
        <v>0</v>
      </c>
      <c r="X704" s="47">
        <v>4691104.08</v>
      </c>
      <c r="Y704" s="48" t="s">
        <v>45</v>
      </c>
      <c r="Z704" s="43"/>
      <c r="AA704" s="49">
        <v>469110.41000000003</v>
      </c>
      <c r="AB704" s="50">
        <v>0</v>
      </c>
    </row>
    <row r="705" spans="1:28" ht="16.5" x14ac:dyDescent="0.25">
      <c r="A705" s="41">
        <v>147534</v>
      </c>
      <c r="B705" s="42" t="s">
        <v>1030</v>
      </c>
      <c r="C705" s="43">
        <v>223</v>
      </c>
      <c r="D705" s="43" t="s">
        <v>2556</v>
      </c>
      <c r="E705" s="43" t="s">
        <v>11939</v>
      </c>
      <c r="F705" s="44">
        <v>884</v>
      </c>
      <c r="G705" s="41">
        <v>147534</v>
      </c>
      <c r="H705" s="43" t="s">
        <v>8392</v>
      </c>
      <c r="I705" s="43" t="s">
        <v>10503</v>
      </c>
      <c r="J705" s="43" t="s">
        <v>8393</v>
      </c>
      <c r="K705" s="51">
        <v>44364</v>
      </c>
      <c r="L705" s="51">
        <v>45291</v>
      </c>
      <c r="M705" s="45">
        <f t="shared" si="14"/>
        <v>0.89358684071461369</v>
      </c>
      <c r="N705" s="46" t="s">
        <v>39</v>
      </c>
      <c r="O705" s="16" t="s">
        <v>40</v>
      </c>
      <c r="P705" s="16" t="s">
        <v>1548</v>
      </c>
      <c r="Q705" s="43" t="s">
        <v>8394</v>
      </c>
      <c r="R705" s="111">
        <v>117</v>
      </c>
      <c r="S705" s="47">
        <v>4341273.55</v>
      </c>
      <c r="T705" s="47">
        <v>336129.06</v>
      </c>
      <c r="U705" s="47">
        <v>180853.3</v>
      </c>
      <c r="V705" s="47">
        <v>0</v>
      </c>
      <c r="W705" s="47">
        <v>0</v>
      </c>
      <c r="X705" s="47">
        <v>4858255.9099999992</v>
      </c>
      <c r="Y705" s="48" t="s">
        <v>45</v>
      </c>
      <c r="Z705" s="43"/>
      <c r="AA705" s="49">
        <v>482462.85000000003</v>
      </c>
      <c r="AB705" s="50">
        <v>3362.74</v>
      </c>
    </row>
    <row r="706" spans="1:28" ht="16.5" x14ac:dyDescent="0.25">
      <c r="A706" s="41">
        <v>147559</v>
      </c>
      <c r="B706" s="42" t="s">
        <v>1030</v>
      </c>
      <c r="C706" s="43">
        <v>224</v>
      </c>
      <c r="D706" s="43" t="s">
        <v>2556</v>
      </c>
      <c r="E706" s="43" t="s">
        <v>11939</v>
      </c>
      <c r="F706" s="44">
        <v>884</v>
      </c>
      <c r="G706" s="41">
        <v>147559</v>
      </c>
      <c r="H706" s="43" t="s">
        <v>8395</v>
      </c>
      <c r="I706" s="43" t="s">
        <v>10504</v>
      </c>
      <c r="J706" s="43" t="s">
        <v>8386</v>
      </c>
      <c r="K706" s="51">
        <v>44376</v>
      </c>
      <c r="L706" s="51">
        <v>45291</v>
      </c>
      <c r="M706" s="45">
        <f t="shared" si="14"/>
        <v>0.89077742659947279</v>
      </c>
      <c r="N706" s="46" t="s">
        <v>1688</v>
      </c>
      <c r="O706" s="16" t="s">
        <v>8387</v>
      </c>
      <c r="P706" s="16" t="s">
        <v>8388</v>
      </c>
      <c r="Q706" s="43" t="s">
        <v>8396</v>
      </c>
      <c r="R706" s="111">
        <v>117</v>
      </c>
      <c r="S706" s="47">
        <v>3940045.31</v>
      </c>
      <c r="T706" s="47">
        <v>213553.27</v>
      </c>
      <c r="U706" s="47">
        <v>269554.94</v>
      </c>
      <c r="V706" s="47">
        <v>0</v>
      </c>
      <c r="W706" s="47">
        <v>0</v>
      </c>
      <c r="X706" s="47">
        <v>4423153.5200000005</v>
      </c>
      <c r="Y706" s="48" t="s">
        <v>45</v>
      </c>
      <c r="Z706" s="43"/>
      <c r="AA706" s="49">
        <v>296562.23</v>
      </c>
      <c r="AB706" s="50">
        <v>3580.8399999999997</v>
      </c>
    </row>
    <row r="707" spans="1:28" ht="16.5" x14ac:dyDescent="0.25">
      <c r="A707" s="41">
        <v>147521</v>
      </c>
      <c r="B707" s="42" t="s">
        <v>1030</v>
      </c>
      <c r="C707" s="43">
        <v>225</v>
      </c>
      <c r="D707" s="43" t="s">
        <v>2556</v>
      </c>
      <c r="E707" s="43" t="s">
        <v>11939</v>
      </c>
      <c r="F707" s="44">
        <v>884</v>
      </c>
      <c r="G707" s="41">
        <v>147521</v>
      </c>
      <c r="H707" s="43" t="s">
        <v>8675</v>
      </c>
      <c r="I707" s="43" t="s">
        <v>10504</v>
      </c>
      <c r="J707" s="43" t="s">
        <v>8386</v>
      </c>
      <c r="K707" s="51">
        <v>44376</v>
      </c>
      <c r="L707" s="51">
        <v>45291</v>
      </c>
      <c r="M707" s="45">
        <f t="shared" si="14"/>
        <v>0.89072535092538274</v>
      </c>
      <c r="N707" s="46" t="s">
        <v>1688</v>
      </c>
      <c r="O707" s="16" t="s">
        <v>8387</v>
      </c>
      <c r="P707" s="16" t="s">
        <v>8388</v>
      </c>
      <c r="Q707" s="43" t="s">
        <v>8396</v>
      </c>
      <c r="R707" s="111">
        <v>116</v>
      </c>
      <c r="S707" s="47">
        <v>3931127.05</v>
      </c>
      <c r="T707" s="47">
        <v>213462.07</v>
      </c>
      <c r="U707" s="47">
        <v>268810.64</v>
      </c>
      <c r="V707" s="47">
        <v>0</v>
      </c>
      <c r="W707" s="47">
        <v>0</v>
      </c>
      <c r="X707" s="47">
        <v>4413399.76</v>
      </c>
      <c r="Y707" s="48" t="s">
        <v>45</v>
      </c>
      <c r="Z707" s="43"/>
      <c r="AA707" s="49">
        <v>316136.37</v>
      </c>
      <c r="AB707" s="50">
        <v>5292.2</v>
      </c>
    </row>
    <row r="708" spans="1:28" ht="16.5" x14ac:dyDescent="0.25">
      <c r="A708" s="41">
        <v>147036</v>
      </c>
      <c r="B708" s="42" t="s">
        <v>1030</v>
      </c>
      <c r="C708" s="43">
        <v>226</v>
      </c>
      <c r="D708" s="43" t="s">
        <v>2556</v>
      </c>
      <c r="E708" s="43" t="s">
        <v>11939</v>
      </c>
      <c r="F708" s="44">
        <v>884</v>
      </c>
      <c r="G708" s="41">
        <v>147036</v>
      </c>
      <c r="H708" s="43" t="s">
        <v>8397</v>
      </c>
      <c r="I708" s="43" t="s">
        <v>10505</v>
      </c>
      <c r="J708" s="43" t="s">
        <v>8386</v>
      </c>
      <c r="K708" s="51">
        <v>44377</v>
      </c>
      <c r="L708" s="51">
        <v>45291</v>
      </c>
      <c r="M708" s="45">
        <f t="shared" si="14"/>
        <v>0.88587824176727037</v>
      </c>
      <c r="N708" s="46" t="s">
        <v>1688</v>
      </c>
      <c r="O708" s="16" t="s">
        <v>8387</v>
      </c>
      <c r="P708" s="16" t="s">
        <v>8388</v>
      </c>
      <c r="Q708" s="43" t="s">
        <v>8398</v>
      </c>
      <c r="R708" s="111">
        <v>117</v>
      </c>
      <c r="S708" s="47">
        <v>3937641.88</v>
      </c>
      <c r="T708" s="47">
        <v>250581.72</v>
      </c>
      <c r="U708" s="47">
        <v>256678.3</v>
      </c>
      <c r="V708" s="47">
        <v>0</v>
      </c>
      <c r="W708" s="47">
        <v>0</v>
      </c>
      <c r="X708" s="47">
        <v>4444901.9000000004</v>
      </c>
      <c r="Y708" s="48" t="s">
        <v>45</v>
      </c>
      <c r="Z708" s="43"/>
      <c r="AA708" s="49">
        <v>335983.77</v>
      </c>
      <c r="AB708" s="50">
        <v>2207.5299999999997</v>
      </c>
    </row>
    <row r="709" spans="1:28" ht="16.5" x14ac:dyDescent="0.25">
      <c r="A709" s="41">
        <v>146870</v>
      </c>
      <c r="B709" s="42" t="s">
        <v>1030</v>
      </c>
      <c r="C709" s="43">
        <v>227</v>
      </c>
      <c r="D709" s="43" t="s">
        <v>2556</v>
      </c>
      <c r="E709" s="43" t="s">
        <v>11939</v>
      </c>
      <c r="F709" s="44">
        <v>884</v>
      </c>
      <c r="G709" s="41">
        <v>146870</v>
      </c>
      <c r="H709" s="43" t="s">
        <v>9106</v>
      </c>
      <c r="I709" s="43" t="s">
        <v>10506</v>
      </c>
      <c r="J709" s="43" t="s">
        <v>8386</v>
      </c>
      <c r="K709" s="51">
        <v>44386</v>
      </c>
      <c r="L709" s="51">
        <v>45291</v>
      </c>
      <c r="M709" s="45">
        <f t="shared" si="14"/>
        <v>0.88709472631914099</v>
      </c>
      <c r="N709" s="46" t="s">
        <v>1688</v>
      </c>
      <c r="O709" s="16" t="s">
        <v>8387</v>
      </c>
      <c r="P709" s="16" t="s">
        <v>8388</v>
      </c>
      <c r="Q709" s="43" t="s">
        <v>9107</v>
      </c>
      <c r="R709" s="111">
        <v>117</v>
      </c>
      <c r="S709" s="47">
        <v>4307329.25</v>
      </c>
      <c r="T709" s="47">
        <v>374550.35</v>
      </c>
      <c r="U709" s="47">
        <v>173666.4</v>
      </c>
      <c r="V709" s="47">
        <v>0</v>
      </c>
      <c r="W709" s="47">
        <v>0</v>
      </c>
      <c r="X709" s="47">
        <v>4855546</v>
      </c>
      <c r="Y709" s="48" t="s">
        <v>45</v>
      </c>
      <c r="Z709" s="43"/>
      <c r="AA709" s="49">
        <v>485554.6</v>
      </c>
      <c r="AB709" s="50">
        <v>0</v>
      </c>
    </row>
    <row r="710" spans="1:28" ht="16.5" x14ac:dyDescent="0.25">
      <c r="A710" s="41">
        <v>147148</v>
      </c>
      <c r="B710" s="42" t="s">
        <v>1030</v>
      </c>
      <c r="C710" s="43">
        <v>228</v>
      </c>
      <c r="D710" s="43" t="s">
        <v>2556</v>
      </c>
      <c r="E710" s="43" t="s">
        <v>11939</v>
      </c>
      <c r="F710" s="44">
        <v>884</v>
      </c>
      <c r="G710" s="41">
        <v>147148</v>
      </c>
      <c r="H710" s="43" t="s">
        <v>9108</v>
      </c>
      <c r="I710" s="43" t="s">
        <v>10507</v>
      </c>
      <c r="J710" s="43" t="s">
        <v>8386</v>
      </c>
      <c r="K710" s="51">
        <v>44386</v>
      </c>
      <c r="L710" s="51">
        <v>45291</v>
      </c>
      <c r="M710" s="45">
        <f t="shared" si="14"/>
        <v>0.88709954466619556</v>
      </c>
      <c r="N710" s="46" t="s">
        <v>1688</v>
      </c>
      <c r="O710" s="16" t="s">
        <v>8387</v>
      </c>
      <c r="P710" s="16" t="s">
        <v>8388</v>
      </c>
      <c r="Q710" s="43" t="s">
        <v>9107</v>
      </c>
      <c r="R710" s="111">
        <v>117</v>
      </c>
      <c r="S710" s="47">
        <v>4308727.6500000004</v>
      </c>
      <c r="T710" s="47">
        <v>374671.95</v>
      </c>
      <c r="U710" s="47">
        <v>173696.4</v>
      </c>
      <c r="V710" s="47">
        <v>0</v>
      </c>
      <c r="W710" s="47">
        <v>0</v>
      </c>
      <c r="X710" s="47">
        <v>4857096.0000000009</v>
      </c>
      <c r="Y710" s="48" t="s">
        <v>45</v>
      </c>
      <c r="Z710" s="43"/>
      <c r="AA710" s="49">
        <v>510195.08</v>
      </c>
      <c r="AB710" s="50">
        <v>10349.36</v>
      </c>
    </row>
    <row r="711" spans="1:28" ht="16.5" x14ac:dyDescent="0.25">
      <c r="A711" s="41">
        <v>149105</v>
      </c>
      <c r="B711" s="42" t="s">
        <v>1030</v>
      </c>
      <c r="C711" s="43">
        <v>229</v>
      </c>
      <c r="D711" s="43" t="s">
        <v>2556</v>
      </c>
      <c r="E711" s="43" t="s">
        <v>11941</v>
      </c>
      <c r="F711" s="44">
        <v>908</v>
      </c>
      <c r="G711" s="41">
        <v>149105</v>
      </c>
      <c r="H711" s="43" t="s">
        <v>9109</v>
      </c>
      <c r="I711" s="43" t="s">
        <v>10508</v>
      </c>
      <c r="J711" s="43" t="s">
        <v>9110</v>
      </c>
      <c r="K711" s="51">
        <v>44403</v>
      </c>
      <c r="L711" s="51">
        <v>45132</v>
      </c>
      <c r="M711" s="45">
        <f t="shared" si="14"/>
        <v>0.91411352053111317</v>
      </c>
      <c r="N711" s="46" t="s">
        <v>39</v>
      </c>
      <c r="O711" s="16" t="s">
        <v>1442</v>
      </c>
      <c r="P711" s="16" t="s">
        <v>9111</v>
      </c>
      <c r="Q711" s="43" t="s">
        <v>9112</v>
      </c>
      <c r="R711" s="111">
        <v>103</v>
      </c>
      <c r="S711" s="47">
        <v>15524995.300000001</v>
      </c>
      <c r="T711" s="47">
        <v>1349999.56</v>
      </c>
      <c r="U711" s="47">
        <v>108667.4</v>
      </c>
      <c r="V711" s="47">
        <v>0</v>
      </c>
      <c r="W711" s="47">
        <v>0</v>
      </c>
      <c r="X711" s="47">
        <v>16983662.260000002</v>
      </c>
      <c r="Y711" s="48" t="s">
        <v>45</v>
      </c>
      <c r="Z711" s="43"/>
      <c r="AA711" s="49">
        <v>1587133</v>
      </c>
      <c r="AB711" s="50">
        <v>103384.75</v>
      </c>
    </row>
    <row r="712" spans="1:28" ht="16.5" x14ac:dyDescent="0.25">
      <c r="A712" s="41">
        <v>150503</v>
      </c>
      <c r="B712" s="42" t="s">
        <v>1030</v>
      </c>
      <c r="C712" s="43">
        <v>230</v>
      </c>
      <c r="D712" s="43" t="s">
        <v>2556</v>
      </c>
      <c r="E712" s="43" t="s">
        <v>11941</v>
      </c>
      <c r="F712" s="44">
        <v>908</v>
      </c>
      <c r="G712" s="41">
        <v>150503</v>
      </c>
      <c r="H712" s="43" t="s">
        <v>9113</v>
      </c>
      <c r="I712" s="43" t="s">
        <v>10509</v>
      </c>
      <c r="J712" s="43" t="s">
        <v>9114</v>
      </c>
      <c r="K712" s="51">
        <v>44386</v>
      </c>
      <c r="L712" s="51">
        <v>45115</v>
      </c>
      <c r="M712" s="45">
        <f t="shared" si="14"/>
        <v>0.91999999564982027</v>
      </c>
      <c r="N712" s="46" t="s">
        <v>39</v>
      </c>
      <c r="O712" s="16" t="s">
        <v>40</v>
      </c>
      <c r="P712" s="16" t="s">
        <v>1536</v>
      </c>
      <c r="Q712" s="43" t="s">
        <v>1571</v>
      </c>
      <c r="R712" s="111">
        <v>106</v>
      </c>
      <c r="S712" s="47">
        <v>4483492.8899999997</v>
      </c>
      <c r="T712" s="47">
        <v>389868.97</v>
      </c>
      <c r="U712" s="47">
        <v>0</v>
      </c>
      <c r="V712" s="47">
        <v>0</v>
      </c>
      <c r="W712" s="47">
        <v>0</v>
      </c>
      <c r="X712" s="47">
        <v>4873361.8599999994</v>
      </c>
      <c r="Y712" s="48" t="s">
        <v>45</v>
      </c>
      <c r="Z712" s="43"/>
      <c r="AA712" s="49">
        <v>1086247.7</v>
      </c>
      <c r="AB712" s="50">
        <v>9702.2000000000007</v>
      </c>
    </row>
    <row r="713" spans="1:28" ht="16.5" x14ac:dyDescent="0.25">
      <c r="A713" s="41">
        <v>150903</v>
      </c>
      <c r="B713" s="42" t="s">
        <v>1030</v>
      </c>
      <c r="C713" s="43">
        <v>231</v>
      </c>
      <c r="D713" s="43" t="s">
        <v>2556</v>
      </c>
      <c r="E713" s="43" t="s">
        <v>11941</v>
      </c>
      <c r="F713" s="44">
        <v>908</v>
      </c>
      <c r="G713" s="41">
        <v>150903</v>
      </c>
      <c r="H713" s="43" t="s">
        <v>9115</v>
      </c>
      <c r="I713" s="43" t="s">
        <v>10510</v>
      </c>
      <c r="J713" s="43" t="s">
        <v>9116</v>
      </c>
      <c r="K713" s="51">
        <v>44398</v>
      </c>
      <c r="L713" s="51">
        <v>45127</v>
      </c>
      <c r="M713" s="45">
        <f t="shared" si="14"/>
        <v>0.8939294992077822</v>
      </c>
      <c r="N713" s="46" t="s">
        <v>39</v>
      </c>
      <c r="O713" s="16" t="s">
        <v>1442</v>
      </c>
      <c r="P713" s="16" t="s">
        <v>9117</v>
      </c>
      <c r="Q713" s="43" t="s">
        <v>9118</v>
      </c>
      <c r="R713" s="111">
        <v>106</v>
      </c>
      <c r="S713" s="47">
        <v>4355839.49</v>
      </c>
      <c r="T713" s="47">
        <v>378768.65</v>
      </c>
      <c r="U713" s="47">
        <v>138079.79999999999</v>
      </c>
      <c r="V713" s="47">
        <v>0</v>
      </c>
      <c r="W713" s="47">
        <v>0</v>
      </c>
      <c r="X713" s="47">
        <v>4872687.9400000004</v>
      </c>
      <c r="Y713" s="48" t="s">
        <v>45</v>
      </c>
      <c r="Z713" s="43"/>
      <c r="AA713" s="49">
        <v>472927.2</v>
      </c>
      <c r="AB713" s="50">
        <v>14072.8</v>
      </c>
    </row>
    <row r="714" spans="1:28" ht="16.5" x14ac:dyDescent="0.25">
      <c r="A714" s="41">
        <v>150720</v>
      </c>
      <c r="B714" s="42" t="s">
        <v>1030</v>
      </c>
      <c r="C714" s="43">
        <v>232</v>
      </c>
      <c r="D714" s="43" t="s">
        <v>2556</v>
      </c>
      <c r="E714" s="43" t="s">
        <v>11941</v>
      </c>
      <c r="F714" s="44">
        <v>908</v>
      </c>
      <c r="G714" s="41">
        <v>150720</v>
      </c>
      <c r="H714" s="43" t="s">
        <v>9119</v>
      </c>
      <c r="I714" s="43" t="s">
        <v>10511</v>
      </c>
      <c r="J714" s="43" t="s">
        <v>9120</v>
      </c>
      <c r="K714" s="51">
        <v>44397</v>
      </c>
      <c r="L714" s="51">
        <v>45126</v>
      </c>
      <c r="M714" s="45">
        <f t="shared" si="14"/>
        <v>0.88435397705856367</v>
      </c>
      <c r="N714" s="46" t="s">
        <v>56</v>
      </c>
      <c r="O714" s="16" t="s">
        <v>3615</v>
      </c>
      <c r="P714" s="16" t="s">
        <v>5765</v>
      </c>
      <c r="Q714" s="43" t="s">
        <v>463</v>
      </c>
      <c r="R714" s="111">
        <v>110</v>
      </c>
      <c r="S714" s="47">
        <v>4308682.13</v>
      </c>
      <c r="T714" s="47">
        <v>374667.99</v>
      </c>
      <c r="U714" s="47">
        <v>188773.76000000001</v>
      </c>
      <c r="V714" s="47">
        <v>0</v>
      </c>
      <c r="W714" s="47">
        <v>0</v>
      </c>
      <c r="X714" s="47">
        <v>4872123.88</v>
      </c>
      <c r="Y714" s="48" t="s">
        <v>45</v>
      </c>
      <c r="Z714" s="43"/>
      <c r="AA714" s="49">
        <v>473009.98000000004</v>
      </c>
      <c r="AB714" s="50">
        <v>14202.41</v>
      </c>
    </row>
    <row r="715" spans="1:28" ht="16.5" x14ac:dyDescent="0.25">
      <c r="A715" s="41">
        <v>150721</v>
      </c>
      <c r="B715" s="42" t="s">
        <v>1030</v>
      </c>
      <c r="C715" s="43">
        <v>233</v>
      </c>
      <c r="D715" s="43" t="s">
        <v>2556</v>
      </c>
      <c r="E715" s="43" t="s">
        <v>11941</v>
      </c>
      <c r="F715" s="44">
        <v>908</v>
      </c>
      <c r="G715" s="41">
        <v>150721</v>
      </c>
      <c r="H715" s="43" t="s">
        <v>9121</v>
      </c>
      <c r="I715" s="43" t="s">
        <v>10512</v>
      </c>
      <c r="J715" s="43" t="s">
        <v>9122</v>
      </c>
      <c r="K715" s="51">
        <v>44397</v>
      </c>
      <c r="L715" s="51">
        <v>45126</v>
      </c>
      <c r="M715" s="45">
        <f t="shared" si="14"/>
        <v>0.89859872627411941</v>
      </c>
      <c r="N715" s="46" t="s">
        <v>39</v>
      </c>
      <c r="O715" s="16" t="s">
        <v>1442</v>
      </c>
      <c r="P715" s="16" t="s">
        <v>9111</v>
      </c>
      <c r="Q715" s="43" t="s">
        <v>9123</v>
      </c>
      <c r="R715" s="111">
        <v>110</v>
      </c>
      <c r="S715" s="47">
        <v>4378726.1100000003</v>
      </c>
      <c r="T715" s="47">
        <v>380758.78</v>
      </c>
      <c r="U715" s="47">
        <v>113353.21</v>
      </c>
      <c r="V715" s="47">
        <v>0</v>
      </c>
      <c r="W715" s="47">
        <v>0</v>
      </c>
      <c r="X715" s="47">
        <v>4872838.1000000006</v>
      </c>
      <c r="Y715" s="48" t="s">
        <v>45</v>
      </c>
      <c r="Z715" s="43"/>
      <c r="AA715" s="49">
        <v>644397.51</v>
      </c>
      <c r="AB715" s="50">
        <v>13662.079999999998</v>
      </c>
    </row>
    <row r="716" spans="1:28" ht="16.5" x14ac:dyDescent="0.25">
      <c r="A716" s="41">
        <v>150819</v>
      </c>
      <c r="B716" s="42" t="s">
        <v>1030</v>
      </c>
      <c r="C716" s="43">
        <v>234</v>
      </c>
      <c r="D716" s="43" t="s">
        <v>2556</v>
      </c>
      <c r="E716" s="43" t="s">
        <v>11941</v>
      </c>
      <c r="F716" s="44">
        <v>908</v>
      </c>
      <c r="G716" s="41">
        <v>150819</v>
      </c>
      <c r="H716" s="43" t="s">
        <v>9124</v>
      </c>
      <c r="I716" s="43" t="s">
        <v>10513</v>
      </c>
      <c r="J716" s="43" t="s">
        <v>9125</v>
      </c>
      <c r="K716" s="51">
        <v>44403</v>
      </c>
      <c r="L716" s="51">
        <v>45132</v>
      </c>
      <c r="M716" s="45">
        <f t="shared" si="14"/>
        <v>0.88760103902274246</v>
      </c>
      <c r="N716" s="46" t="s">
        <v>39</v>
      </c>
      <c r="O716" s="16" t="s">
        <v>1442</v>
      </c>
      <c r="P716" s="16" t="s">
        <v>9111</v>
      </c>
      <c r="Q716" s="43" t="s">
        <v>9126</v>
      </c>
      <c r="R716" s="111">
        <v>106</v>
      </c>
      <c r="S716" s="47">
        <v>4322807.7699999996</v>
      </c>
      <c r="T716" s="47">
        <v>375896.32000000001</v>
      </c>
      <c r="U716" s="47">
        <v>171510.77</v>
      </c>
      <c r="V716" s="47">
        <v>0</v>
      </c>
      <c r="W716" s="47">
        <v>0</v>
      </c>
      <c r="X716" s="47">
        <v>4870214.8600000003</v>
      </c>
      <c r="Y716" s="48" t="s">
        <v>45</v>
      </c>
      <c r="Z716" s="43"/>
      <c r="AA716" s="49">
        <v>479877.52999999997</v>
      </c>
      <c r="AB716" s="50">
        <v>6254.8</v>
      </c>
    </row>
    <row r="717" spans="1:28" ht="16.5" x14ac:dyDescent="0.25">
      <c r="A717" s="41">
        <v>150780</v>
      </c>
      <c r="B717" s="42" t="s">
        <v>1030</v>
      </c>
      <c r="C717" s="43">
        <v>235</v>
      </c>
      <c r="D717" s="43" t="s">
        <v>2556</v>
      </c>
      <c r="E717" s="43" t="s">
        <v>11941</v>
      </c>
      <c r="F717" s="44">
        <v>908</v>
      </c>
      <c r="G717" s="41">
        <v>150780</v>
      </c>
      <c r="H717" s="43" t="s">
        <v>9127</v>
      </c>
      <c r="I717" s="43" t="s">
        <v>10331</v>
      </c>
      <c r="J717" s="43" t="s">
        <v>9125</v>
      </c>
      <c r="K717" s="51">
        <v>44396</v>
      </c>
      <c r="L717" s="51">
        <v>45125</v>
      </c>
      <c r="M717" s="45">
        <f t="shared" si="14"/>
        <v>0.92000000082282118</v>
      </c>
      <c r="N717" s="46" t="s">
        <v>39</v>
      </c>
      <c r="O717" s="16" t="s">
        <v>1442</v>
      </c>
      <c r="P717" s="16" t="s">
        <v>9111</v>
      </c>
      <c r="Q717" s="43" t="s">
        <v>1571</v>
      </c>
      <c r="R717" s="111">
        <v>106</v>
      </c>
      <c r="S717" s="47">
        <v>4472417.4400000004</v>
      </c>
      <c r="T717" s="47">
        <v>388905.86</v>
      </c>
      <c r="U717" s="47">
        <v>0</v>
      </c>
      <c r="V717" s="47">
        <v>0</v>
      </c>
      <c r="W717" s="47">
        <v>0</v>
      </c>
      <c r="X717" s="47">
        <v>4861323.3000000007</v>
      </c>
      <c r="Y717" s="48" t="s">
        <v>45</v>
      </c>
      <c r="Z717" s="43"/>
      <c r="AA717" s="49">
        <v>750142.78999999992</v>
      </c>
      <c r="AB717" s="50">
        <v>22957.42</v>
      </c>
    </row>
    <row r="718" spans="1:28" ht="16.5" x14ac:dyDescent="0.25">
      <c r="A718" s="41">
        <v>150586</v>
      </c>
      <c r="B718" s="42" t="s">
        <v>1030</v>
      </c>
      <c r="C718" s="43">
        <v>236</v>
      </c>
      <c r="D718" s="43" t="s">
        <v>2556</v>
      </c>
      <c r="E718" s="43" t="s">
        <v>11941</v>
      </c>
      <c r="F718" s="44">
        <v>908</v>
      </c>
      <c r="G718" s="41">
        <v>150586</v>
      </c>
      <c r="H718" s="43" t="s">
        <v>9128</v>
      </c>
      <c r="I718" s="43" t="s">
        <v>10514</v>
      </c>
      <c r="J718" s="43" t="s">
        <v>9129</v>
      </c>
      <c r="K718" s="51">
        <v>44398</v>
      </c>
      <c r="L718" s="51">
        <v>45127</v>
      </c>
      <c r="M718" s="45">
        <f t="shared" si="14"/>
        <v>0.88471833007879397</v>
      </c>
      <c r="N718" s="46" t="s">
        <v>1688</v>
      </c>
      <c r="O718" s="16" t="s">
        <v>8387</v>
      </c>
      <c r="P718" s="16" t="s">
        <v>8388</v>
      </c>
      <c r="Q718" s="43" t="s">
        <v>9130</v>
      </c>
      <c r="R718" s="111">
        <v>106</v>
      </c>
      <c r="S718" s="47">
        <v>17122257.149999999</v>
      </c>
      <c r="T718" s="47">
        <v>1488891.91</v>
      </c>
      <c r="U718" s="47">
        <v>742193.77</v>
      </c>
      <c r="V718" s="47">
        <v>0</v>
      </c>
      <c r="W718" s="47">
        <v>0</v>
      </c>
      <c r="X718" s="47">
        <v>19353342.829999998</v>
      </c>
      <c r="Y718" s="48" t="s">
        <v>45</v>
      </c>
      <c r="Z718" s="43"/>
      <c r="AA718" s="49">
        <v>1930021.9199999997</v>
      </c>
      <c r="AB718" s="50">
        <v>5312.3600000000006</v>
      </c>
    </row>
    <row r="719" spans="1:28" ht="16.5" x14ac:dyDescent="0.25">
      <c r="A719" s="41">
        <v>150521</v>
      </c>
      <c r="B719" s="42" t="s">
        <v>1030</v>
      </c>
      <c r="C719" s="43">
        <v>237</v>
      </c>
      <c r="D719" s="43" t="s">
        <v>2556</v>
      </c>
      <c r="E719" s="43" t="s">
        <v>11941</v>
      </c>
      <c r="F719" s="44">
        <v>908</v>
      </c>
      <c r="G719" s="41">
        <v>150521</v>
      </c>
      <c r="H719" s="43" t="s">
        <v>9636</v>
      </c>
      <c r="I719" s="43" t="s">
        <v>10515</v>
      </c>
      <c r="J719" s="43" t="s">
        <v>9129</v>
      </c>
      <c r="K719" s="51">
        <v>44396</v>
      </c>
      <c r="L719" s="51">
        <v>45125</v>
      </c>
      <c r="M719" s="45">
        <f t="shared" si="14"/>
        <v>0.88472090080346844</v>
      </c>
      <c r="N719" s="46" t="s">
        <v>1688</v>
      </c>
      <c r="O719" s="16" t="s">
        <v>8387</v>
      </c>
      <c r="P719" s="16" t="s">
        <v>8388</v>
      </c>
      <c r="Q719" s="43" t="s">
        <v>9131</v>
      </c>
      <c r="R719" s="111">
        <v>106</v>
      </c>
      <c r="S719" s="47">
        <v>17118200.010000002</v>
      </c>
      <c r="T719" s="47">
        <v>1488539.13</v>
      </c>
      <c r="U719" s="47">
        <v>741961.67</v>
      </c>
      <c r="V719" s="47">
        <v>0</v>
      </c>
      <c r="W719" s="47">
        <v>0</v>
      </c>
      <c r="X719" s="47">
        <v>19348700.810000002</v>
      </c>
      <c r="Y719" s="48" t="s">
        <v>45</v>
      </c>
      <c r="Z719" s="43"/>
      <c r="AA719" s="49">
        <v>1781052.4000000001</v>
      </c>
      <c r="AB719" s="50">
        <v>37053.850000000006</v>
      </c>
    </row>
    <row r="720" spans="1:28" ht="16.5" x14ac:dyDescent="0.25">
      <c r="A720" s="41">
        <v>149601</v>
      </c>
      <c r="B720" s="42" t="s">
        <v>1030</v>
      </c>
      <c r="C720" s="43">
        <v>238</v>
      </c>
      <c r="D720" s="43" t="s">
        <v>2556</v>
      </c>
      <c r="E720" s="43" t="s">
        <v>11941</v>
      </c>
      <c r="F720" s="44">
        <v>908</v>
      </c>
      <c r="G720" s="41">
        <v>149601</v>
      </c>
      <c r="H720" s="43" t="s">
        <v>9132</v>
      </c>
      <c r="I720" s="43" t="s">
        <v>10516</v>
      </c>
      <c r="J720" s="43" t="s">
        <v>9129</v>
      </c>
      <c r="K720" s="51">
        <v>44396</v>
      </c>
      <c r="L720" s="51">
        <v>45125</v>
      </c>
      <c r="M720" s="45">
        <f t="shared" si="14"/>
        <v>0.88578057996706916</v>
      </c>
      <c r="N720" s="46" t="s">
        <v>1688</v>
      </c>
      <c r="O720" s="16" t="s">
        <v>8387</v>
      </c>
      <c r="P720" s="16" t="s">
        <v>8388</v>
      </c>
      <c r="Q720" s="43" t="s">
        <v>8389</v>
      </c>
      <c r="R720" s="111">
        <v>106</v>
      </c>
      <c r="S720" s="47">
        <v>15597052.699999999</v>
      </c>
      <c r="T720" s="47">
        <v>1356265.46</v>
      </c>
      <c r="U720" s="47">
        <v>654939.52</v>
      </c>
      <c r="V720" s="47">
        <v>0</v>
      </c>
      <c r="W720" s="47">
        <v>0</v>
      </c>
      <c r="X720" s="47">
        <v>17608257.68</v>
      </c>
      <c r="Y720" s="48" t="s">
        <v>45</v>
      </c>
      <c r="Z720" s="43"/>
      <c r="AA720" s="49">
        <v>1757816.7999999998</v>
      </c>
      <c r="AB720" s="50">
        <v>3008.96</v>
      </c>
    </row>
    <row r="721" spans="1:28" ht="16.5" x14ac:dyDescent="0.25">
      <c r="A721" s="41">
        <v>150172</v>
      </c>
      <c r="B721" s="42" t="s">
        <v>1030</v>
      </c>
      <c r="C721" s="43">
        <v>239</v>
      </c>
      <c r="D721" s="43" t="s">
        <v>2556</v>
      </c>
      <c r="E721" s="43" t="s">
        <v>11941</v>
      </c>
      <c r="F721" s="44">
        <v>908</v>
      </c>
      <c r="G721" s="41">
        <v>150172</v>
      </c>
      <c r="H721" s="43" t="s">
        <v>9133</v>
      </c>
      <c r="I721" s="43" t="s">
        <v>10506</v>
      </c>
      <c r="J721" s="43" t="s">
        <v>9129</v>
      </c>
      <c r="K721" s="51">
        <v>44399</v>
      </c>
      <c r="L721" s="51">
        <v>45128</v>
      </c>
      <c r="M721" s="45">
        <f t="shared" si="14"/>
        <v>0.89110262989631206</v>
      </c>
      <c r="N721" s="46" t="s">
        <v>1688</v>
      </c>
      <c r="O721" s="16" t="s">
        <v>8387</v>
      </c>
      <c r="P721" s="16" t="s">
        <v>8388</v>
      </c>
      <c r="Q721" s="43" t="s">
        <v>9107</v>
      </c>
      <c r="R721" s="111">
        <v>106</v>
      </c>
      <c r="S721" s="47">
        <v>17167444.399999999</v>
      </c>
      <c r="T721" s="47">
        <v>1492821.28</v>
      </c>
      <c r="U721" s="47">
        <v>605129.6</v>
      </c>
      <c r="V721" s="47">
        <v>0</v>
      </c>
      <c r="W721" s="47">
        <v>0</v>
      </c>
      <c r="X721" s="47">
        <v>19265395.280000001</v>
      </c>
      <c r="Y721" s="48" t="s">
        <v>45</v>
      </c>
      <c r="Z721" s="43"/>
      <c r="AA721" s="49">
        <v>1922183.58</v>
      </c>
      <c r="AB721" s="50">
        <v>4355.95</v>
      </c>
    </row>
    <row r="722" spans="1:28" ht="16.5" x14ac:dyDescent="0.25">
      <c r="A722" s="41">
        <v>150884</v>
      </c>
      <c r="B722" s="42" t="s">
        <v>1030</v>
      </c>
      <c r="C722" s="43">
        <v>240</v>
      </c>
      <c r="D722" s="43" t="s">
        <v>2556</v>
      </c>
      <c r="E722" s="43" t="s">
        <v>11941</v>
      </c>
      <c r="F722" s="44">
        <v>908</v>
      </c>
      <c r="G722" s="41">
        <v>150884</v>
      </c>
      <c r="H722" s="43" t="s">
        <v>9134</v>
      </c>
      <c r="I722" s="43" t="s">
        <v>10517</v>
      </c>
      <c r="J722" s="43" t="s">
        <v>9129</v>
      </c>
      <c r="K722" s="51">
        <v>44399</v>
      </c>
      <c r="L722" s="51">
        <v>45128</v>
      </c>
      <c r="M722" s="45">
        <f t="shared" si="14"/>
        <v>0.88506801893825782</v>
      </c>
      <c r="N722" s="46" t="s">
        <v>1688</v>
      </c>
      <c r="O722" s="16" t="s">
        <v>8387</v>
      </c>
      <c r="P722" s="16" t="s">
        <v>8388</v>
      </c>
      <c r="Q722" s="43" t="s">
        <v>9135</v>
      </c>
      <c r="R722" s="111">
        <v>106</v>
      </c>
      <c r="S722" s="47">
        <v>16587836.93</v>
      </c>
      <c r="T722" s="47">
        <v>1442420.65</v>
      </c>
      <c r="U722" s="47">
        <v>711620.53</v>
      </c>
      <c r="V722" s="47">
        <v>0</v>
      </c>
      <c r="W722" s="47">
        <v>0</v>
      </c>
      <c r="X722" s="47">
        <v>18741878.109999999</v>
      </c>
      <c r="Y722" s="48" t="s">
        <v>45</v>
      </c>
      <c r="Z722" s="43" t="s">
        <v>12534</v>
      </c>
      <c r="AA722" s="49">
        <v>1868284.6600000001</v>
      </c>
      <c r="AB722" s="50">
        <v>5903.1500000000005</v>
      </c>
    </row>
    <row r="723" spans="1:28" ht="16.5" x14ac:dyDescent="0.25">
      <c r="A723" s="41">
        <v>150516</v>
      </c>
      <c r="B723" s="42" t="s">
        <v>1030</v>
      </c>
      <c r="C723" s="43">
        <v>241</v>
      </c>
      <c r="D723" s="43" t="s">
        <v>2556</v>
      </c>
      <c r="E723" s="43" t="s">
        <v>11941</v>
      </c>
      <c r="F723" s="44">
        <v>908</v>
      </c>
      <c r="G723" s="41">
        <v>150516</v>
      </c>
      <c r="H723" s="43" t="s">
        <v>9136</v>
      </c>
      <c r="I723" s="43" t="s">
        <v>10518</v>
      </c>
      <c r="J723" s="43" t="s">
        <v>9129</v>
      </c>
      <c r="K723" s="51">
        <v>44399</v>
      </c>
      <c r="L723" s="51">
        <v>45128</v>
      </c>
      <c r="M723" s="45">
        <f t="shared" si="14"/>
        <v>0.89969714599253003</v>
      </c>
      <c r="N723" s="46" t="s">
        <v>1688</v>
      </c>
      <c r="O723" s="16" t="s">
        <v>8387</v>
      </c>
      <c r="P723" s="16" t="s">
        <v>8388</v>
      </c>
      <c r="Q723" s="43" t="s">
        <v>9118</v>
      </c>
      <c r="R723" s="111">
        <v>106</v>
      </c>
      <c r="S723" s="47">
        <v>16971067.050000001</v>
      </c>
      <c r="T723" s="47">
        <v>1475744.99</v>
      </c>
      <c r="U723" s="47">
        <v>416276.64</v>
      </c>
      <c r="V723" s="47">
        <v>0</v>
      </c>
      <c r="W723" s="47">
        <v>0</v>
      </c>
      <c r="X723" s="47">
        <v>18863088.68</v>
      </c>
      <c r="Y723" s="48" t="s">
        <v>45</v>
      </c>
      <c r="Z723" s="43"/>
      <c r="AA723" s="49">
        <v>1996311.1500000001</v>
      </c>
      <c r="AB723" s="50">
        <v>18361.23</v>
      </c>
    </row>
    <row r="724" spans="1:28" ht="16.5" x14ac:dyDescent="0.25">
      <c r="A724" s="41">
        <v>149916</v>
      </c>
      <c r="B724" s="42" t="s">
        <v>1030</v>
      </c>
      <c r="C724" s="43">
        <v>242</v>
      </c>
      <c r="D724" s="43" t="s">
        <v>2556</v>
      </c>
      <c r="E724" s="43" t="s">
        <v>11941</v>
      </c>
      <c r="F724" s="44">
        <v>908</v>
      </c>
      <c r="G724" s="41">
        <v>149916</v>
      </c>
      <c r="H724" s="43" t="s">
        <v>9137</v>
      </c>
      <c r="I724" s="43" t="s">
        <v>10519</v>
      </c>
      <c r="J724" s="43" t="s">
        <v>9129</v>
      </c>
      <c r="K724" s="51">
        <v>44399</v>
      </c>
      <c r="L724" s="51">
        <v>45128</v>
      </c>
      <c r="M724" s="45">
        <f t="shared" si="14"/>
        <v>0.88481156066316602</v>
      </c>
      <c r="N724" s="46" t="s">
        <v>1688</v>
      </c>
      <c r="O724" s="16" t="s">
        <v>8387</v>
      </c>
      <c r="P724" s="16" t="s">
        <v>8388</v>
      </c>
      <c r="Q724" s="43" t="s">
        <v>9135</v>
      </c>
      <c r="R724" s="111">
        <v>106</v>
      </c>
      <c r="S724" s="47">
        <v>16976316.399999999</v>
      </c>
      <c r="T724" s="47">
        <v>1476201.46</v>
      </c>
      <c r="U724" s="47">
        <v>733845.83</v>
      </c>
      <c r="V724" s="47">
        <v>0</v>
      </c>
      <c r="W724" s="47">
        <v>0</v>
      </c>
      <c r="X724" s="47">
        <v>19186363.689999998</v>
      </c>
      <c r="Y724" s="48" t="s">
        <v>45</v>
      </c>
      <c r="Z724" s="43" t="s">
        <v>12211</v>
      </c>
      <c r="AA724" s="49">
        <v>1911413.06</v>
      </c>
      <c r="AB724" s="50">
        <v>7223.3099999999995</v>
      </c>
    </row>
    <row r="725" spans="1:28" ht="16.5" x14ac:dyDescent="0.25">
      <c r="A725" s="41">
        <v>150899</v>
      </c>
      <c r="B725" s="42" t="s">
        <v>1030</v>
      </c>
      <c r="C725" s="43">
        <v>243</v>
      </c>
      <c r="D725" s="43" t="s">
        <v>2556</v>
      </c>
      <c r="E725" s="43" t="s">
        <v>11941</v>
      </c>
      <c r="F725" s="44">
        <v>908</v>
      </c>
      <c r="G725" s="41">
        <v>150899</v>
      </c>
      <c r="H725" s="43" t="s">
        <v>9138</v>
      </c>
      <c r="I725" s="43" t="s">
        <v>10520</v>
      </c>
      <c r="J725" s="43" t="s">
        <v>9139</v>
      </c>
      <c r="K725" s="51">
        <v>44399</v>
      </c>
      <c r="L725" s="51">
        <v>45128</v>
      </c>
      <c r="M725" s="45">
        <f t="shared" si="14"/>
        <v>0.9199999978946326</v>
      </c>
      <c r="N725" s="46" t="s">
        <v>39</v>
      </c>
      <c r="O725" s="16" t="s">
        <v>1442</v>
      </c>
      <c r="P725" s="16" t="s">
        <v>9111</v>
      </c>
      <c r="Q725" s="43" t="s">
        <v>1571</v>
      </c>
      <c r="R725" s="111">
        <v>106</v>
      </c>
      <c r="S725" s="47">
        <v>4020200.82</v>
      </c>
      <c r="T725" s="47">
        <v>349582.69</v>
      </c>
      <c r="U725" s="47">
        <v>0</v>
      </c>
      <c r="V725" s="47">
        <v>0</v>
      </c>
      <c r="W725" s="47">
        <v>0</v>
      </c>
      <c r="X725" s="47">
        <v>4369783.51</v>
      </c>
      <c r="Y725" s="48" t="s">
        <v>45</v>
      </c>
      <c r="Z725" s="43"/>
      <c r="AA725" s="49">
        <v>446250.6</v>
      </c>
      <c r="AB725" s="50">
        <v>806.4</v>
      </c>
    </row>
    <row r="726" spans="1:28" ht="16.5" x14ac:dyDescent="0.25">
      <c r="A726" s="41">
        <v>150821</v>
      </c>
      <c r="B726" s="42" t="s">
        <v>1030</v>
      </c>
      <c r="C726" s="43">
        <v>244</v>
      </c>
      <c r="D726" s="43" t="s">
        <v>2556</v>
      </c>
      <c r="E726" s="43" t="s">
        <v>11941</v>
      </c>
      <c r="F726" s="44">
        <v>908</v>
      </c>
      <c r="G726" s="41">
        <v>150821</v>
      </c>
      <c r="H726" s="43" t="s">
        <v>9289</v>
      </c>
      <c r="I726" s="43" t="s">
        <v>10521</v>
      </c>
      <c r="J726" s="43" t="s">
        <v>9129</v>
      </c>
      <c r="K726" s="51">
        <v>44421</v>
      </c>
      <c r="L726" s="51">
        <v>45150</v>
      </c>
      <c r="M726" s="45">
        <v>0.88505085744984235</v>
      </c>
      <c r="N726" s="46" t="s">
        <v>1688</v>
      </c>
      <c r="O726" s="16" t="s">
        <v>8387</v>
      </c>
      <c r="P726" s="16" t="s">
        <v>8388</v>
      </c>
      <c r="Q726" s="43" t="s">
        <v>9290</v>
      </c>
      <c r="R726" s="111">
        <v>106</v>
      </c>
      <c r="S726" s="47">
        <v>16613276.75</v>
      </c>
      <c r="T726" s="47">
        <v>1444632.76</v>
      </c>
      <c r="U726" s="47">
        <v>713075.92</v>
      </c>
      <c r="V726" s="47">
        <v>0</v>
      </c>
      <c r="W726" s="47">
        <v>0</v>
      </c>
      <c r="X726" s="47">
        <v>18770985.430000003</v>
      </c>
      <c r="Y726" s="48" t="s">
        <v>45</v>
      </c>
      <c r="Z726" s="43"/>
      <c r="AA726" s="49">
        <v>1836763.78</v>
      </c>
      <c r="AB726" s="50">
        <v>40334.759999999995</v>
      </c>
    </row>
    <row r="727" spans="1:28" ht="16.5" x14ac:dyDescent="0.25">
      <c r="A727" s="41">
        <v>149193</v>
      </c>
      <c r="B727" s="42" t="s">
        <v>1030</v>
      </c>
      <c r="C727" s="43">
        <v>245</v>
      </c>
      <c r="D727" s="43" t="s">
        <v>339</v>
      </c>
      <c r="E727" s="43" t="s">
        <v>11924</v>
      </c>
      <c r="F727" s="44">
        <v>717</v>
      </c>
      <c r="G727" s="41">
        <v>149193</v>
      </c>
      <c r="H727" s="43" t="s">
        <v>9637</v>
      </c>
      <c r="I727" s="43" t="s">
        <v>10522</v>
      </c>
      <c r="J727" s="43" t="s">
        <v>9291</v>
      </c>
      <c r="K727" s="51">
        <v>44425</v>
      </c>
      <c r="L727" s="51">
        <v>45291</v>
      </c>
      <c r="M727" s="45">
        <v>0.94999999844641581</v>
      </c>
      <c r="N727" s="46" t="s">
        <v>39</v>
      </c>
      <c r="O727" s="16" t="s">
        <v>1564</v>
      </c>
      <c r="P727" s="16" t="s">
        <v>9292</v>
      </c>
      <c r="Q727" s="43" t="s">
        <v>9293</v>
      </c>
      <c r="R727" s="111">
        <v>112</v>
      </c>
      <c r="S727" s="47">
        <v>19567655.899999999</v>
      </c>
      <c r="T727" s="47">
        <v>840034</v>
      </c>
      <c r="U727" s="47">
        <v>189842.66</v>
      </c>
      <c r="V727" s="47">
        <v>0</v>
      </c>
      <c r="W727" s="47">
        <v>0</v>
      </c>
      <c r="X727" s="47">
        <v>20597532.559999999</v>
      </c>
      <c r="Y727" s="48" t="s">
        <v>45</v>
      </c>
      <c r="Z727" s="43" t="s">
        <v>9796</v>
      </c>
      <c r="AA727" s="49">
        <v>1256263.3799999999</v>
      </c>
      <c r="AB727" s="50">
        <v>10094.209999999999</v>
      </c>
    </row>
    <row r="728" spans="1:28" ht="16.5" x14ac:dyDescent="0.25">
      <c r="A728" s="41">
        <v>150640</v>
      </c>
      <c r="B728" s="42" t="s">
        <v>1030</v>
      </c>
      <c r="C728" s="43">
        <v>246</v>
      </c>
      <c r="D728" s="43" t="s">
        <v>2556</v>
      </c>
      <c r="E728" s="43" t="s">
        <v>11941</v>
      </c>
      <c r="F728" s="44">
        <v>908</v>
      </c>
      <c r="G728" s="41">
        <v>150640</v>
      </c>
      <c r="H728" s="43" t="s">
        <v>9294</v>
      </c>
      <c r="I728" s="43" t="s">
        <v>10362</v>
      </c>
      <c r="J728" s="43" t="s">
        <v>9295</v>
      </c>
      <c r="K728" s="51">
        <v>44427</v>
      </c>
      <c r="L728" s="51">
        <v>45156</v>
      </c>
      <c r="M728" s="45">
        <v>0.89103268112740908</v>
      </c>
      <c r="N728" s="46" t="s">
        <v>39</v>
      </c>
      <c r="O728" s="16" t="s">
        <v>1442</v>
      </c>
      <c r="P728" s="16" t="s">
        <v>9296</v>
      </c>
      <c r="Q728" s="43" t="s">
        <v>417</v>
      </c>
      <c r="R728" s="111">
        <v>106</v>
      </c>
      <c r="S728" s="47">
        <v>4331430.09</v>
      </c>
      <c r="T728" s="47">
        <v>376646.1</v>
      </c>
      <c r="U728" s="47">
        <v>153058.74</v>
      </c>
      <c r="V728" s="47">
        <v>0</v>
      </c>
      <c r="W728" s="47">
        <v>0</v>
      </c>
      <c r="X728" s="47">
        <v>4861134.93</v>
      </c>
      <c r="Y728" s="48" t="s">
        <v>45</v>
      </c>
      <c r="Z728" s="43"/>
      <c r="AA728" s="49">
        <v>388890.79</v>
      </c>
      <c r="AB728" s="50">
        <v>0</v>
      </c>
    </row>
    <row r="729" spans="1:28" ht="16.5" x14ac:dyDescent="0.25">
      <c r="A729" s="41">
        <v>150953</v>
      </c>
      <c r="B729" s="42" t="s">
        <v>1030</v>
      </c>
      <c r="C729" s="43">
        <v>247</v>
      </c>
      <c r="D729" s="43" t="s">
        <v>2556</v>
      </c>
      <c r="E729" s="43" t="s">
        <v>11941</v>
      </c>
      <c r="F729" s="44">
        <v>908</v>
      </c>
      <c r="G729" s="41">
        <v>150953</v>
      </c>
      <c r="H729" s="43" t="s">
        <v>9297</v>
      </c>
      <c r="I729" s="43" t="s">
        <v>10523</v>
      </c>
      <c r="J729" s="43" t="s">
        <v>9298</v>
      </c>
      <c r="K729" s="9">
        <v>44431</v>
      </c>
      <c r="L729" s="9">
        <v>45160</v>
      </c>
      <c r="M729" s="45">
        <v>0.91999999905606422</v>
      </c>
      <c r="N729" s="46" t="s">
        <v>1688</v>
      </c>
      <c r="O729" s="16" t="s">
        <v>8387</v>
      </c>
      <c r="P729" s="16" t="s">
        <v>8388</v>
      </c>
      <c r="Q729" s="43" t="s">
        <v>1571</v>
      </c>
      <c r="R729" s="111">
        <v>106</v>
      </c>
      <c r="S729" s="47">
        <v>15204423.390000001</v>
      </c>
      <c r="T729" s="47">
        <v>1322123.79</v>
      </c>
      <c r="U729" s="47">
        <v>0</v>
      </c>
      <c r="V729" s="47">
        <v>0</v>
      </c>
      <c r="W729" s="47">
        <v>0</v>
      </c>
      <c r="X729" s="47">
        <v>16526547.18</v>
      </c>
      <c r="Y729" s="48" t="s">
        <v>45</v>
      </c>
      <c r="Z729" s="43"/>
      <c r="AA729" s="49">
        <v>1604720.67</v>
      </c>
      <c r="AB729" s="50">
        <v>47933.33</v>
      </c>
    </row>
    <row r="730" spans="1:28" ht="16.5" x14ac:dyDescent="0.25">
      <c r="A730" s="41">
        <v>141274</v>
      </c>
      <c r="B730" s="42" t="s">
        <v>1030</v>
      </c>
      <c r="C730" s="43">
        <v>248</v>
      </c>
      <c r="D730" s="43" t="s">
        <v>878</v>
      </c>
      <c r="E730" s="43" t="s">
        <v>11934</v>
      </c>
      <c r="F730" s="44">
        <v>829</v>
      </c>
      <c r="G730" s="41">
        <v>141274</v>
      </c>
      <c r="H730" s="43" t="s">
        <v>12213</v>
      </c>
      <c r="I730" s="43" t="s">
        <v>12349</v>
      </c>
      <c r="J730" s="43" t="s">
        <v>12214</v>
      </c>
      <c r="K730" s="9">
        <v>44561</v>
      </c>
      <c r="L730" s="9">
        <v>45290</v>
      </c>
      <c r="M730" s="45">
        <f>S730/X730</f>
        <v>0.84999999901450585</v>
      </c>
      <c r="N730" s="46" t="s">
        <v>1401</v>
      </c>
      <c r="O730" s="16" t="s">
        <v>12215</v>
      </c>
      <c r="P730" s="16" t="s">
        <v>12216</v>
      </c>
      <c r="Q730" s="43" t="s">
        <v>12217</v>
      </c>
      <c r="R730" s="111">
        <v>117</v>
      </c>
      <c r="S730" s="47">
        <v>8193858.9500000002</v>
      </c>
      <c r="T730" s="47">
        <v>1434202.83</v>
      </c>
      <c r="U730" s="47">
        <v>11772.29</v>
      </c>
      <c r="V730" s="47">
        <v>0</v>
      </c>
      <c r="W730" s="47">
        <v>0</v>
      </c>
      <c r="X730" s="47">
        <f>S730+T730+U730</f>
        <v>9639834.0700000003</v>
      </c>
      <c r="Y730" s="48" t="s">
        <v>45</v>
      </c>
      <c r="Z730" s="43"/>
      <c r="AA730" s="49">
        <v>473515.53</v>
      </c>
      <c r="AB730" s="50">
        <v>0</v>
      </c>
    </row>
    <row r="731" spans="1:28" ht="16.5" x14ac:dyDescent="0.25">
      <c r="A731" s="41">
        <v>141750</v>
      </c>
      <c r="B731" s="42" t="s">
        <v>1030</v>
      </c>
      <c r="C731" s="43">
        <v>249</v>
      </c>
      <c r="D731" s="43" t="s">
        <v>878</v>
      </c>
      <c r="E731" s="43" t="s">
        <v>11934</v>
      </c>
      <c r="F731" s="44">
        <v>829</v>
      </c>
      <c r="G731" s="41">
        <v>141750</v>
      </c>
      <c r="H731" s="43" t="s">
        <v>12218</v>
      </c>
      <c r="I731" s="43" t="s">
        <v>12350</v>
      </c>
      <c r="J731" s="43" t="s">
        <v>12219</v>
      </c>
      <c r="K731" s="9">
        <v>44553</v>
      </c>
      <c r="L731" s="9">
        <v>45282</v>
      </c>
      <c r="M731" s="45">
        <f t="shared" ref="M731:M745" si="15">S731/X731</f>
        <v>0.85000000020654054</v>
      </c>
      <c r="N731" s="46" t="s">
        <v>39</v>
      </c>
      <c r="O731" s="16" t="s">
        <v>1442</v>
      </c>
      <c r="P731" s="16" t="s">
        <v>12220</v>
      </c>
      <c r="Q731" s="43" t="s">
        <v>12221</v>
      </c>
      <c r="R731" s="111">
        <v>117</v>
      </c>
      <c r="S731" s="47">
        <v>8230828.7000000002</v>
      </c>
      <c r="T731" s="47">
        <v>1452499.18</v>
      </c>
      <c r="U731" s="47">
        <v>0</v>
      </c>
      <c r="V731" s="47">
        <v>0</v>
      </c>
      <c r="W731" s="47">
        <v>0</v>
      </c>
      <c r="X731" s="47">
        <f t="shared" ref="X731:X745" si="16">S731+T731+U731</f>
        <v>9683327.8800000008</v>
      </c>
      <c r="Y731" s="48" t="s">
        <v>45</v>
      </c>
      <c r="Z731" s="43"/>
      <c r="AA731" s="49">
        <v>968332.77</v>
      </c>
      <c r="AB731" s="50">
        <v>0</v>
      </c>
    </row>
    <row r="732" spans="1:28" ht="16.5" x14ac:dyDescent="0.25">
      <c r="A732" s="41">
        <v>141760</v>
      </c>
      <c r="B732" s="42" t="s">
        <v>1030</v>
      </c>
      <c r="C732" s="43">
        <v>250</v>
      </c>
      <c r="D732" s="43" t="s">
        <v>878</v>
      </c>
      <c r="E732" s="43" t="s">
        <v>11934</v>
      </c>
      <c r="F732" s="44">
        <v>829</v>
      </c>
      <c r="G732" s="41">
        <v>141760</v>
      </c>
      <c r="H732" s="43" t="s">
        <v>12380</v>
      </c>
      <c r="I732" s="43" t="s">
        <v>12351</v>
      </c>
      <c r="J732" s="43" t="s">
        <v>12222</v>
      </c>
      <c r="K732" s="9">
        <v>44551</v>
      </c>
      <c r="L732" s="9">
        <v>45280</v>
      </c>
      <c r="M732" s="45">
        <f t="shared" si="15"/>
        <v>0.85000000051623059</v>
      </c>
      <c r="N732" s="46" t="s">
        <v>1353</v>
      </c>
      <c r="O732" s="16" t="s">
        <v>1475</v>
      </c>
      <c r="P732" s="16" t="s">
        <v>12223</v>
      </c>
      <c r="Q732" s="43" t="s">
        <v>1571</v>
      </c>
      <c r="R732" s="111">
        <v>117</v>
      </c>
      <c r="S732" s="47">
        <v>8232754.1399999997</v>
      </c>
      <c r="T732" s="47">
        <v>1452838.96</v>
      </c>
      <c r="U732" s="47">
        <v>0</v>
      </c>
      <c r="V732" s="47">
        <v>0</v>
      </c>
      <c r="W732" s="47">
        <v>0</v>
      </c>
      <c r="X732" s="47">
        <f t="shared" si="16"/>
        <v>9685593.0999999996</v>
      </c>
      <c r="Y732" s="48" t="s">
        <v>45</v>
      </c>
      <c r="Z732" s="43"/>
      <c r="AA732" s="49">
        <v>968558</v>
      </c>
      <c r="AB732" s="50">
        <v>0</v>
      </c>
    </row>
    <row r="733" spans="1:28" ht="16.5" x14ac:dyDescent="0.25">
      <c r="A733" s="41">
        <v>140877</v>
      </c>
      <c r="B733" s="42" t="s">
        <v>1030</v>
      </c>
      <c r="C733" s="43">
        <v>251</v>
      </c>
      <c r="D733" s="43" t="s">
        <v>878</v>
      </c>
      <c r="E733" s="43" t="s">
        <v>11934</v>
      </c>
      <c r="F733" s="44">
        <v>829</v>
      </c>
      <c r="G733" s="41">
        <v>140877</v>
      </c>
      <c r="H733" s="43" t="s">
        <v>12224</v>
      </c>
      <c r="I733" s="43" t="s">
        <v>12352</v>
      </c>
      <c r="J733" s="43" t="s">
        <v>12225</v>
      </c>
      <c r="K733" s="9">
        <v>44554</v>
      </c>
      <c r="L733" s="9">
        <v>45283</v>
      </c>
      <c r="M733" s="45">
        <f t="shared" si="15"/>
        <v>0.85000000051623059</v>
      </c>
      <c r="N733" s="46" t="s">
        <v>39</v>
      </c>
      <c r="O733" s="16" t="s">
        <v>1442</v>
      </c>
      <c r="P733" s="16" t="s">
        <v>12220</v>
      </c>
      <c r="Q733" s="43" t="s">
        <v>1571</v>
      </c>
      <c r="R733" s="111">
        <v>117</v>
      </c>
      <c r="S733" s="47">
        <v>8232754.1399999997</v>
      </c>
      <c r="T733" s="47">
        <v>1452838.96</v>
      </c>
      <c r="U733" s="47">
        <v>0</v>
      </c>
      <c r="V733" s="47">
        <v>0</v>
      </c>
      <c r="W733" s="47">
        <v>0</v>
      </c>
      <c r="X733" s="47">
        <f t="shared" si="16"/>
        <v>9685593.0999999996</v>
      </c>
      <c r="Y733" s="48" t="s">
        <v>45</v>
      </c>
      <c r="Z733" s="43"/>
      <c r="AA733" s="49">
        <v>902256</v>
      </c>
      <c r="AB733" s="50">
        <v>0</v>
      </c>
    </row>
    <row r="734" spans="1:28" ht="16.5" x14ac:dyDescent="0.25">
      <c r="A734" s="41">
        <v>140878</v>
      </c>
      <c r="B734" s="42" t="s">
        <v>1030</v>
      </c>
      <c r="C734" s="43">
        <v>252</v>
      </c>
      <c r="D734" s="43" t="s">
        <v>878</v>
      </c>
      <c r="E734" s="43" t="s">
        <v>11934</v>
      </c>
      <c r="F734" s="44">
        <v>829</v>
      </c>
      <c r="G734" s="41">
        <v>140878</v>
      </c>
      <c r="H734" s="43" t="s">
        <v>12226</v>
      </c>
      <c r="I734" s="43" t="s">
        <v>12351</v>
      </c>
      <c r="J734" s="43" t="s">
        <v>12227</v>
      </c>
      <c r="K734" s="9">
        <v>44550</v>
      </c>
      <c r="L734" s="9">
        <v>45279</v>
      </c>
      <c r="M734" s="45">
        <f t="shared" si="15"/>
        <v>0.85000000051623059</v>
      </c>
      <c r="N734" s="46" t="s">
        <v>12228</v>
      </c>
      <c r="O734" s="16" t="s">
        <v>12229</v>
      </c>
      <c r="P734" s="16" t="s">
        <v>12230</v>
      </c>
      <c r="Q734" s="43" t="s">
        <v>1571</v>
      </c>
      <c r="R734" s="111">
        <v>117</v>
      </c>
      <c r="S734" s="47">
        <v>8232754.1399999997</v>
      </c>
      <c r="T734" s="47">
        <v>1452838.96</v>
      </c>
      <c r="U734" s="47">
        <v>0</v>
      </c>
      <c r="V734" s="47">
        <v>0</v>
      </c>
      <c r="W734" s="47">
        <v>0</v>
      </c>
      <c r="X734" s="47">
        <f t="shared" si="16"/>
        <v>9685593.0999999996</v>
      </c>
      <c r="Y734" s="48" t="s">
        <v>45</v>
      </c>
      <c r="Z734" s="43"/>
      <c r="AA734" s="49">
        <v>968558</v>
      </c>
      <c r="AB734" s="50">
        <v>0</v>
      </c>
    </row>
    <row r="735" spans="1:28" ht="16.5" x14ac:dyDescent="0.25">
      <c r="A735" s="41">
        <v>140236</v>
      </c>
      <c r="B735" s="42" t="s">
        <v>1030</v>
      </c>
      <c r="C735" s="43">
        <v>253</v>
      </c>
      <c r="D735" s="43" t="s">
        <v>878</v>
      </c>
      <c r="E735" s="43" t="s">
        <v>11934</v>
      </c>
      <c r="F735" s="44">
        <v>829</v>
      </c>
      <c r="G735" s="41">
        <v>140236</v>
      </c>
      <c r="H735" s="43" t="s">
        <v>12231</v>
      </c>
      <c r="I735" s="43" t="s">
        <v>12353</v>
      </c>
      <c r="J735" s="43" t="s">
        <v>12232</v>
      </c>
      <c r="K735" s="9">
        <v>44552</v>
      </c>
      <c r="L735" s="9">
        <v>45281</v>
      </c>
      <c r="M735" s="45">
        <f t="shared" si="15"/>
        <v>0.85000000408167187</v>
      </c>
      <c r="N735" s="46" t="s">
        <v>39</v>
      </c>
      <c r="O735" s="16" t="s">
        <v>1442</v>
      </c>
      <c r="P735" s="16" t="s">
        <v>12220</v>
      </c>
      <c r="Q735" s="43" t="s">
        <v>1571</v>
      </c>
      <c r="R735" s="111">
        <v>117</v>
      </c>
      <c r="S735" s="47">
        <v>8225796.0999999996</v>
      </c>
      <c r="T735" s="47">
        <v>1451611.03</v>
      </c>
      <c r="U735" s="47">
        <v>0</v>
      </c>
      <c r="V735" s="47">
        <v>0</v>
      </c>
      <c r="W735" s="47">
        <v>0</v>
      </c>
      <c r="X735" s="47">
        <f t="shared" si="16"/>
        <v>9677407.129999999</v>
      </c>
      <c r="Y735" s="48" t="s">
        <v>45</v>
      </c>
      <c r="Z735" s="43"/>
      <c r="AA735" s="49">
        <v>967740.71</v>
      </c>
      <c r="AB735" s="50">
        <v>0</v>
      </c>
    </row>
    <row r="736" spans="1:28" ht="16.5" x14ac:dyDescent="0.25">
      <c r="A736" s="41">
        <v>140127</v>
      </c>
      <c r="B736" s="42" t="s">
        <v>1030</v>
      </c>
      <c r="C736" s="43">
        <v>254</v>
      </c>
      <c r="D736" s="43" t="s">
        <v>878</v>
      </c>
      <c r="E736" s="43" t="s">
        <v>11934</v>
      </c>
      <c r="F736" s="44">
        <v>829</v>
      </c>
      <c r="G736" s="41">
        <v>140127</v>
      </c>
      <c r="H736" s="43" t="s">
        <v>12381</v>
      </c>
      <c r="I736" s="43" t="s">
        <v>12354</v>
      </c>
      <c r="J736" s="43" t="s">
        <v>12233</v>
      </c>
      <c r="K736" s="9">
        <v>44552</v>
      </c>
      <c r="L736" s="9">
        <v>45281</v>
      </c>
      <c r="M736" s="45">
        <f t="shared" si="15"/>
        <v>0.85000000087754168</v>
      </c>
      <c r="N736" s="46" t="s">
        <v>39</v>
      </c>
      <c r="O736" s="16" t="s">
        <v>1442</v>
      </c>
      <c r="P736" s="16" t="s">
        <v>12220</v>
      </c>
      <c r="Q736" s="43" t="s">
        <v>12234</v>
      </c>
      <c r="R736" s="111">
        <v>117</v>
      </c>
      <c r="S736" s="47">
        <v>8233226.9900000002</v>
      </c>
      <c r="T736" s="47">
        <v>1452922.4</v>
      </c>
      <c r="U736" s="47">
        <v>0</v>
      </c>
      <c r="V736" s="47">
        <v>0</v>
      </c>
      <c r="W736" s="47">
        <v>0</v>
      </c>
      <c r="X736" s="47">
        <f t="shared" si="16"/>
        <v>9686149.3900000006</v>
      </c>
      <c r="Y736" s="48" t="s">
        <v>45</v>
      </c>
      <c r="Z736" s="43"/>
      <c r="AA736" s="49">
        <v>755000</v>
      </c>
      <c r="AB736" s="50">
        <v>0</v>
      </c>
    </row>
    <row r="737" spans="1:28" ht="16.5" x14ac:dyDescent="0.25">
      <c r="A737" s="41">
        <v>140140</v>
      </c>
      <c r="B737" s="42" t="s">
        <v>1030</v>
      </c>
      <c r="C737" s="43">
        <v>255</v>
      </c>
      <c r="D737" s="43" t="s">
        <v>878</v>
      </c>
      <c r="E737" s="43" t="s">
        <v>11934</v>
      </c>
      <c r="F737" s="44">
        <v>829</v>
      </c>
      <c r="G737" s="41">
        <v>140140</v>
      </c>
      <c r="H737" s="43" t="s">
        <v>12235</v>
      </c>
      <c r="I737" s="43" t="s">
        <v>10367</v>
      </c>
      <c r="J737" s="43" t="s">
        <v>12236</v>
      </c>
      <c r="K737" s="9">
        <v>44554</v>
      </c>
      <c r="L737" s="9">
        <v>45283</v>
      </c>
      <c r="M737" s="45">
        <f t="shared" si="15"/>
        <v>0.84999999968815476</v>
      </c>
      <c r="N737" s="46" t="s">
        <v>39</v>
      </c>
      <c r="O737" s="16" t="s">
        <v>12237</v>
      </c>
      <c r="P737" s="16" t="s">
        <v>12238</v>
      </c>
      <c r="Q737" s="43" t="s">
        <v>1079</v>
      </c>
      <c r="R737" s="111">
        <v>117</v>
      </c>
      <c r="S737" s="47">
        <v>8177135.1299999999</v>
      </c>
      <c r="T737" s="47">
        <v>1443023.85</v>
      </c>
      <c r="U737" s="47">
        <v>0</v>
      </c>
      <c r="V737" s="47">
        <v>0</v>
      </c>
      <c r="W737" s="47">
        <v>0</v>
      </c>
      <c r="X737" s="47">
        <f t="shared" si="16"/>
        <v>9620158.9800000004</v>
      </c>
      <c r="Y737" s="48" t="s">
        <v>45</v>
      </c>
      <c r="Z737" s="43" t="s">
        <v>12535</v>
      </c>
      <c r="AA737" s="49">
        <v>962015.89</v>
      </c>
      <c r="AB737" s="50">
        <v>0</v>
      </c>
    </row>
    <row r="738" spans="1:28" ht="16.5" x14ac:dyDescent="0.25">
      <c r="A738" s="41">
        <v>142022</v>
      </c>
      <c r="B738" s="42" t="s">
        <v>1030</v>
      </c>
      <c r="C738" s="43">
        <v>256</v>
      </c>
      <c r="D738" s="43" t="s">
        <v>878</v>
      </c>
      <c r="E738" s="43" t="s">
        <v>11934</v>
      </c>
      <c r="F738" s="44">
        <v>829</v>
      </c>
      <c r="G738" s="41">
        <v>142022</v>
      </c>
      <c r="H738" s="43" t="s">
        <v>12239</v>
      </c>
      <c r="I738" s="43" t="s">
        <v>10165</v>
      </c>
      <c r="J738" s="43" t="s">
        <v>12240</v>
      </c>
      <c r="K738" s="9">
        <v>44552</v>
      </c>
      <c r="L738" s="9">
        <v>45281</v>
      </c>
      <c r="M738" s="45">
        <f t="shared" si="15"/>
        <v>0.8357291260821097</v>
      </c>
      <c r="N738" s="46" t="s">
        <v>39</v>
      </c>
      <c r="O738" s="16" t="s">
        <v>1442</v>
      </c>
      <c r="P738" s="16" t="s">
        <v>12241</v>
      </c>
      <c r="Q738" s="43" t="s">
        <v>388</v>
      </c>
      <c r="R738" s="111">
        <v>117</v>
      </c>
      <c r="S738" s="47">
        <v>7069270.1699999999</v>
      </c>
      <c r="T738" s="47">
        <v>1247518.1499999999</v>
      </c>
      <c r="U738" s="47">
        <v>142017.23000000001</v>
      </c>
      <c r="V738" s="47">
        <v>0</v>
      </c>
      <c r="W738" s="47">
        <v>0</v>
      </c>
      <c r="X738" s="47">
        <f t="shared" si="16"/>
        <v>8458805.5500000007</v>
      </c>
      <c r="Y738" s="48" t="s">
        <v>45</v>
      </c>
      <c r="Z738" s="43"/>
      <c r="AA738" s="49">
        <v>267171.12</v>
      </c>
      <c r="AB738" s="50">
        <v>0</v>
      </c>
    </row>
    <row r="739" spans="1:28" ht="16.5" x14ac:dyDescent="0.25">
      <c r="A739" s="41">
        <v>141023</v>
      </c>
      <c r="B739" s="42" t="s">
        <v>1030</v>
      </c>
      <c r="C739" s="43">
        <v>257</v>
      </c>
      <c r="D739" s="43" t="s">
        <v>878</v>
      </c>
      <c r="E739" s="43" t="s">
        <v>11934</v>
      </c>
      <c r="F739" s="44">
        <v>829</v>
      </c>
      <c r="G739" s="41">
        <v>141023</v>
      </c>
      <c r="H739" s="43" t="s">
        <v>12242</v>
      </c>
      <c r="I739" s="43" t="s">
        <v>12355</v>
      </c>
      <c r="J739" s="43" t="s">
        <v>12243</v>
      </c>
      <c r="K739" s="9">
        <v>44560</v>
      </c>
      <c r="L739" s="9">
        <v>45289</v>
      </c>
      <c r="M739" s="45">
        <f t="shared" si="15"/>
        <v>0.83961845097050525</v>
      </c>
      <c r="N739" s="46" t="s">
        <v>1576</v>
      </c>
      <c r="O739" s="16" t="s">
        <v>1577</v>
      </c>
      <c r="P739" s="16" t="s">
        <v>12244</v>
      </c>
      <c r="Q739" s="43" t="s">
        <v>12245</v>
      </c>
      <c r="R739" s="111">
        <v>117</v>
      </c>
      <c r="S739" s="47">
        <v>8130364.2300000004</v>
      </c>
      <c r="T739" s="47">
        <v>1434770.14</v>
      </c>
      <c r="U739" s="47">
        <v>118269.11</v>
      </c>
      <c r="V739" s="47">
        <v>0</v>
      </c>
      <c r="W739" s="47">
        <v>0</v>
      </c>
      <c r="X739" s="47">
        <f t="shared" si="16"/>
        <v>9683403.4800000004</v>
      </c>
      <c r="Y739" s="48" t="s">
        <v>45</v>
      </c>
      <c r="Z739" s="43"/>
      <c r="AA739" s="49">
        <v>482485</v>
      </c>
      <c r="AB739" s="50">
        <v>0</v>
      </c>
    </row>
    <row r="740" spans="1:28" ht="16.5" x14ac:dyDescent="0.25">
      <c r="A740" s="41">
        <v>140848</v>
      </c>
      <c r="B740" s="42" t="s">
        <v>1030</v>
      </c>
      <c r="C740" s="43">
        <v>258</v>
      </c>
      <c r="D740" s="43" t="s">
        <v>878</v>
      </c>
      <c r="E740" s="43" t="s">
        <v>11934</v>
      </c>
      <c r="F740" s="44">
        <v>829</v>
      </c>
      <c r="G740" s="41">
        <v>140848</v>
      </c>
      <c r="H740" s="43" t="s">
        <v>12382</v>
      </c>
      <c r="I740" s="43" t="s">
        <v>10292</v>
      </c>
      <c r="J740" s="43" t="s">
        <v>12246</v>
      </c>
      <c r="K740" s="9">
        <v>44553</v>
      </c>
      <c r="L740" s="9">
        <v>45282</v>
      </c>
      <c r="M740" s="45">
        <f t="shared" si="15"/>
        <v>0.83519705955412038</v>
      </c>
      <c r="N740" s="46" t="s">
        <v>1723</v>
      </c>
      <c r="O740" s="16" t="s">
        <v>12247</v>
      </c>
      <c r="P740" s="16" t="s">
        <v>12248</v>
      </c>
      <c r="Q740" s="43" t="s">
        <v>417</v>
      </c>
      <c r="R740" s="111">
        <v>117</v>
      </c>
      <c r="S740" s="47">
        <v>8069506.9500000002</v>
      </c>
      <c r="T740" s="47">
        <v>1424030.55</v>
      </c>
      <c r="U740" s="47">
        <v>168262.5</v>
      </c>
      <c r="V740" s="47">
        <v>0</v>
      </c>
      <c r="W740" s="47">
        <v>0</v>
      </c>
      <c r="X740" s="47">
        <f t="shared" si="16"/>
        <v>9661800</v>
      </c>
      <c r="Y740" s="48" t="s">
        <v>45</v>
      </c>
      <c r="Z740" s="43"/>
      <c r="AA740" s="49">
        <v>483090</v>
      </c>
      <c r="AB740" s="50">
        <v>0</v>
      </c>
    </row>
    <row r="741" spans="1:28" ht="16.5" x14ac:dyDescent="0.25">
      <c r="A741" s="41">
        <v>141244</v>
      </c>
      <c r="B741" s="42" t="s">
        <v>1030</v>
      </c>
      <c r="C741" s="43">
        <v>259</v>
      </c>
      <c r="D741" s="43" t="s">
        <v>878</v>
      </c>
      <c r="E741" s="43" t="s">
        <v>11934</v>
      </c>
      <c r="F741" s="44">
        <v>829</v>
      </c>
      <c r="G741" s="41">
        <v>141244</v>
      </c>
      <c r="H741" s="43" t="s">
        <v>12249</v>
      </c>
      <c r="I741" s="43" t="s">
        <v>12356</v>
      </c>
      <c r="J741" s="43" t="s">
        <v>12250</v>
      </c>
      <c r="K741" s="9">
        <v>44558</v>
      </c>
      <c r="L741" s="9">
        <v>45287</v>
      </c>
      <c r="M741" s="45">
        <f t="shared" si="15"/>
        <v>0.84383924264966692</v>
      </c>
      <c r="N741" s="46" t="s">
        <v>1401</v>
      </c>
      <c r="O741" s="16" t="s">
        <v>12215</v>
      </c>
      <c r="P741" s="16" t="s">
        <v>12216</v>
      </c>
      <c r="Q741" s="43" t="s">
        <v>12251</v>
      </c>
      <c r="R741" s="111">
        <v>117</v>
      </c>
      <c r="S741" s="47">
        <v>8151806.8399999999</v>
      </c>
      <c r="T741" s="47">
        <v>1438554.07</v>
      </c>
      <c r="U741" s="47">
        <v>70018.02</v>
      </c>
      <c r="V741" s="47">
        <v>0</v>
      </c>
      <c r="W741" s="47">
        <v>0</v>
      </c>
      <c r="X741" s="47">
        <f t="shared" si="16"/>
        <v>9660378.9299999997</v>
      </c>
      <c r="Y741" s="48" t="s">
        <v>45</v>
      </c>
      <c r="Z741" s="43"/>
      <c r="AA741" s="49">
        <v>450000</v>
      </c>
      <c r="AB741" s="50">
        <v>0</v>
      </c>
    </row>
    <row r="742" spans="1:28" ht="16.5" x14ac:dyDescent="0.25">
      <c r="A742" s="41">
        <v>141131</v>
      </c>
      <c r="B742" s="42" t="s">
        <v>1030</v>
      </c>
      <c r="C742" s="43">
        <v>260</v>
      </c>
      <c r="D742" s="43" t="s">
        <v>878</v>
      </c>
      <c r="E742" s="43" t="s">
        <v>11934</v>
      </c>
      <c r="F742" s="44">
        <v>829</v>
      </c>
      <c r="G742" s="41">
        <v>141131</v>
      </c>
      <c r="H742" s="43" t="s">
        <v>12252</v>
      </c>
      <c r="I742" s="43" t="s">
        <v>10292</v>
      </c>
      <c r="J742" s="43" t="s">
        <v>12253</v>
      </c>
      <c r="K742" s="9">
        <v>44558</v>
      </c>
      <c r="L742" s="9">
        <v>45287</v>
      </c>
      <c r="M742" s="45">
        <f t="shared" si="15"/>
        <v>0.83543646815260908</v>
      </c>
      <c r="N742" s="46" t="s">
        <v>39</v>
      </c>
      <c r="O742" s="16" t="s">
        <v>1442</v>
      </c>
      <c r="P742" s="16" t="s">
        <v>12220</v>
      </c>
      <c r="Q742" s="43" t="s">
        <v>417</v>
      </c>
      <c r="R742" s="111">
        <v>117</v>
      </c>
      <c r="S742" s="47">
        <v>8002639.9299999997</v>
      </c>
      <c r="T742" s="47">
        <v>1412230.52</v>
      </c>
      <c r="U742" s="47">
        <v>164122.37</v>
      </c>
      <c r="V742" s="47">
        <v>0</v>
      </c>
      <c r="W742" s="47">
        <v>0</v>
      </c>
      <c r="X742" s="47">
        <f t="shared" si="16"/>
        <v>9578992.8199999984</v>
      </c>
      <c r="Y742" s="48" t="s">
        <v>45</v>
      </c>
      <c r="Z742" s="43"/>
      <c r="AA742" s="49">
        <v>957899.28</v>
      </c>
      <c r="AB742" s="50">
        <v>0</v>
      </c>
    </row>
    <row r="743" spans="1:28" ht="16.5" x14ac:dyDescent="0.25">
      <c r="A743" s="41">
        <v>141771</v>
      </c>
      <c r="B743" s="42" t="s">
        <v>1030</v>
      </c>
      <c r="C743" s="43">
        <v>261</v>
      </c>
      <c r="D743" s="43" t="s">
        <v>878</v>
      </c>
      <c r="E743" s="43" t="s">
        <v>11934</v>
      </c>
      <c r="F743" s="44">
        <v>829</v>
      </c>
      <c r="G743" s="41">
        <v>141771</v>
      </c>
      <c r="H743" s="43" t="s">
        <v>12383</v>
      </c>
      <c r="I743" s="43" t="s">
        <v>12357</v>
      </c>
      <c r="J743" s="43" t="s">
        <v>12254</v>
      </c>
      <c r="K743" s="9">
        <v>44551</v>
      </c>
      <c r="L743" s="9">
        <v>45280</v>
      </c>
      <c r="M743" s="45">
        <f t="shared" si="15"/>
        <v>0.8380933614320325</v>
      </c>
      <c r="N743" s="46" t="s">
        <v>39</v>
      </c>
      <c r="O743" s="16" t="s">
        <v>1442</v>
      </c>
      <c r="P743" s="16" t="s">
        <v>12220</v>
      </c>
      <c r="Q743" s="43" t="s">
        <v>463</v>
      </c>
      <c r="R743" s="111">
        <v>117</v>
      </c>
      <c r="S743" s="47">
        <v>7894807.2400000002</v>
      </c>
      <c r="T743" s="47">
        <v>1393201.25</v>
      </c>
      <c r="U743" s="47">
        <v>131953.06</v>
      </c>
      <c r="V743" s="47">
        <v>0</v>
      </c>
      <c r="W743" s="47">
        <v>0</v>
      </c>
      <c r="X743" s="47">
        <f t="shared" si="16"/>
        <v>9419961.5500000007</v>
      </c>
      <c r="Y743" s="48" t="s">
        <v>45</v>
      </c>
      <c r="Z743" s="43" t="s">
        <v>12537</v>
      </c>
      <c r="AA743" s="49">
        <v>941996.15</v>
      </c>
      <c r="AB743" s="50">
        <v>0</v>
      </c>
    </row>
    <row r="744" spans="1:28" ht="16.5" x14ac:dyDescent="0.25">
      <c r="A744" s="41">
        <v>141782</v>
      </c>
      <c r="B744" s="42" t="s">
        <v>1030</v>
      </c>
      <c r="C744" s="43">
        <v>262</v>
      </c>
      <c r="D744" s="43" t="s">
        <v>878</v>
      </c>
      <c r="E744" s="43" t="s">
        <v>11934</v>
      </c>
      <c r="F744" s="44">
        <v>829</v>
      </c>
      <c r="G744" s="41">
        <v>141782</v>
      </c>
      <c r="H744" s="43" t="s">
        <v>12384</v>
      </c>
      <c r="I744" s="43" t="s">
        <v>12357</v>
      </c>
      <c r="J744" s="43" t="s">
        <v>12254</v>
      </c>
      <c r="K744" s="9">
        <v>44551</v>
      </c>
      <c r="L744" s="9">
        <v>45280</v>
      </c>
      <c r="M744" s="45">
        <f t="shared" si="15"/>
        <v>0.83821115956092473</v>
      </c>
      <c r="N744" s="46" t="s">
        <v>39</v>
      </c>
      <c r="O744" s="16" t="s">
        <v>1442</v>
      </c>
      <c r="P744" s="16" t="s">
        <v>12220</v>
      </c>
      <c r="Q744" s="43" t="s">
        <v>463</v>
      </c>
      <c r="R744" s="111">
        <v>117</v>
      </c>
      <c r="S744" s="47">
        <v>7865630.3799999999</v>
      </c>
      <c r="T744" s="47">
        <v>1388052.39</v>
      </c>
      <c r="U744" s="47">
        <v>130146.46</v>
      </c>
      <c r="V744" s="47">
        <v>0</v>
      </c>
      <c r="W744" s="47">
        <v>0</v>
      </c>
      <c r="X744" s="47">
        <f t="shared" si="16"/>
        <v>9383829.2300000004</v>
      </c>
      <c r="Y744" s="48" t="s">
        <v>45</v>
      </c>
      <c r="Z744" s="43" t="s">
        <v>12537</v>
      </c>
      <c r="AA744" s="49">
        <v>938382.92</v>
      </c>
      <c r="AB744" s="50">
        <v>0</v>
      </c>
    </row>
    <row r="745" spans="1:28" ht="17.25" thickBot="1" x14ac:dyDescent="0.3">
      <c r="A745" s="41">
        <v>142066</v>
      </c>
      <c r="B745" s="42" t="s">
        <v>1030</v>
      </c>
      <c r="C745" s="43">
        <v>263</v>
      </c>
      <c r="D745" s="43" t="s">
        <v>878</v>
      </c>
      <c r="E745" s="43" t="s">
        <v>11934</v>
      </c>
      <c r="F745" s="44">
        <v>829</v>
      </c>
      <c r="G745" s="41">
        <v>142066</v>
      </c>
      <c r="H745" s="43" t="s">
        <v>12255</v>
      </c>
      <c r="I745" s="43" t="s">
        <v>12358</v>
      </c>
      <c r="J745" s="43" t="s">
        <v>12256</v>
      </c>
      <c r="K745" s="9">
        <v>44561</v>
      </c>
      <c r="L745" s="9">
        <v>45290</v>
      </c>
      <c r="M745" s="45">
        <f t="shared" si="15"/>
        <v>0.85000000275136123</v>
      </c>
      <c r="N745" s="46" t="s">
        <v>39</v>
      </c>
      <c r="O745" s="16" t="s">
        <v>1442</v>
      </c>
      <c r="P745" s="16" t="s">
        <v>12220</v>
      </c>
      <c r="Q745" s="43" t="s">
        <v>12257</v>
      </c>
      <c r="R745" s="111">
        <v>117</v>
      </c>
      <c r="S745" s="47">
        <v>7723450.1399999997</v>
      </c>
      <c r="T745" s="47">
        <v>1345328.65</v>
      </c>
      <c r="U745" s="47">
        <v>17633.11</v>
      </c>
      <c r="V745" s="47">
        <v>0</v>
      </c>
      <c r="W745" s="47">
        <v>0</v>
      </c>
      <c r="X745" s="47">
        <f t="shared" si="16"/>
        <v>9086411.8999999985</v>
      </c>
      <c r="Y745" s="48" t="s">
        <v>45</v>
      </c>
      <c r="Z745" s="43"/>
      <c r="AA745" s="49">
        <v>533453.64</v>
      </c>
      <c r="AB745" s="50">
        <v>0</v>
      </c>
    </row>
    <row r="746" spans="1:28" s="79" customFormat="1" ht="65.25" customHeight="1" thickTop="1" thickBot="1" x14ac:dyDescent="0.3">
      <c r="A746" s="180" t="s">
        <v>11986</v>
      </c>
      <c r="B746" s="97" t="s">
        <v>1758</v>
      </c>
      <c r="C746" s="98">
        <f>COUNT(C483:C745)</f>
        <v>263</v>
      </c>
      <c r="D746" s="99"/>
      <c r="E746" s="99"/>
      <c r="F746" s="99"/>
      <c r="G746" s="180" t="s">
        <v>11986</v>
      </c>
      <c r="H746" s="99"/>
      <c r="I746" s="100"/>
      <c r="J746" s="100"/>
      <c r="K746" s="100"/>
      <c r="L746" s="101"/>
      <c r="M746" s="101"/>
      <c r="N746" s="102"/>
      <c r="O746" s="102"/>
      <c r="P746" s="103"/>
      <c r="Q746" s="104"/>
      <c r="R746" s="106"/>
      <c r="S746" s="106">
        <f>SUM(S483:S745)</f>
        <v>1699835727.6000004</v>
      </c>
      <c r="T746" s="106">
        <f t="shared" ref="T746:X746" si="17">SUM(T483:T745)</f>
        <v>248929576.905</v>
      </c>
      <c r="U746" s="106">
        <f t="shared" si="17"/>
        <v>37198382.950000018</v>
      </c>
      <c r="V746" s="106">
        <f t="shared" si="17"/>
        <v>0</v>
      </c>
      <c r="W746" s="106">
        <f t="shared" si="17"/>
        <v>1222464.75</v>
      </c>
      <c r="X746" s="106">
        <f t="shared" si="17"/>
        <v>1987186152.2100005</v>
      </c>
      <c r="Y746" s="105"/>
      <c r="Z746" s="106"/>
      <c r="AA746" s="106">
        <f>SUM(AA483:AA745)</f>
        <v>804884287.80000007</v>
      </c>
      <c r="AB746" s="107">
        <f>SUM(AB483:AB745)</f>
        <v>120559323.82999998</v>
      </c>
    </row>
    <row r="747" spans="1:28" ht="17.25" thickTop="1" x14ac:dyDescent="0.25">
      <c r="A747" s="52">
        <v>101688</v>
      </c>
      <c r="B747" s="42" t="s">
        <v>1759</v>
      </c>
      <c r="C747" s="43">
        <v>1</v>
      </c>
      <c r="D747" s="43" t="s">
        <v>321</v>
      </c>
      <c r="E747" s="43" t="s">
        <v>11922</v>
      </c>
      <c r="F747" s="44">
        <v>18</v>
      </c>
      <c r="G747" s="52">
        <v>101688</v>
      </c>
      <c r="H747" s="43" t="s">
        <v>8676</v>
      </c>
      <c r="I747" s="43" t="s">
        <v>10524</v>
      </c>
      <c r="J747" s="11" t="s">
        <v>1760</v>
      </c>
      <c r="K747" s="51">
        <v>42972</v>
      </c>
      <c r="L747" s="51">
        <v>44648</v>
      </c>
      <c r="M747" s="45">
        <f t="shared" ref="M747:M810" si="18">S747/(S747+T747+U747)</f>
        <v>0.8500000038602159</v>
      </c>
      <c r="N747" s="13" t="s">
        <v>69</v>
      </c>
      <c r="O747" s="13" t="s">
        <v>1761</v>
      </c>
      <c r="P747" s="13" t="s">
        <v>1762</v>
      </c>
      <c r="Q747" s="11" t="s">
        <v>1763</v>
      </c>
      <c r="R747" s="13">
        <v>110</v>
      </c>
      <c r="S747" s="47">
        <v>19377154.050000001</v>
      </c>
      <c r="T747" s="47">
        <v>3211597.07</v>
      </c>
      <c r="U747" s="47">
        <v>207900.6</v>
      </c>
      <c r="V747" s="47">
        <v>0</v>
      </c>
      <c r="W747" s="47">
        <v>0</v>
      </c>
      <c r="X747" s="47">
        <v>22796651.720000003</v>
      </c>
      <c r="Y747" s="48" t="s">
        <v>45</v>
      </c>
      <c r="Z747" s="43" t="s">
        <v>7118</v>
      </c>
      <c r="AA747" s="49">
        <v>15960675.329999998</v>
      </c>
      <c r="AB747" s="50">
        <v>2643356.7599999993</v>
      </c>
    </row>
    <row r="748" spans="1:28" ht="16.5" x14ac:dyDescent="0.25">
      <c r="A748" s="52">
        <v>101785</v>
      </c>
      <c r="B748" s="42" t="s">
        <v>1759</v>
      </c>
      <c r="C748" s="43">
        <v>2</v>
      </c>
      <c r="D748" s="43" t="s">
        <v>321</v>
      </c>
      <c r="E748" s="43" t="s">
        <v>11923</v>
      </c>
      <c r="F748" s="44">
        <v>20</v>
      </c>
      <c r="G748" s="52">
        <v>101785</v>
      </c>
      <c r="H748" s="43" t="s">
        <v>8677</v>
      </c>
      <c r="I748" s="43" t="s">
        <v>10525</v>
      </c>
      <c r="J748" s="11" t="s">
        <v>1764</v>
      </c>
      <c r="K748" s="51">
        <v>42979</v>
      </c>
      <c r="L748" s="51">
        <v>44344</v>
      </c>
      <c r="M748" s="45">
        <f t="shared" si="18"/>
        <v>0.85000000588149771</v>
      </c>
      <c r="N748" s="13" t="s">
        <v>69</v>
      </c>
      <c r="O748" s="13" t="s">
        <v>70</v>
      </c>
      <c r="P748" s="13" t="s">
        <v>1765</v>
      </c>
      <c r="Q748" s="11" t="s">
        <v>1766</v>
      </c>
      <c r="R748" s="13">
        <v>110</v>
      </c>
      <c r="S748" s="47">
        <v>8671260.7799999993</v>
      </c>
      <c r="T748" s="47">
        <v>1500775.53</v>
      </c>
      <c r="U748" s="47">
        <v>29446.89</v>
      </c>
      <c r="V748" s="47">
        <v>0</v>
      </c>
      <c r="W748" s="47">
        <v>0</v>
      </c>
      <c r="X748" s="47">
        <v>10201483.199999999</v>
      </c>
      <c r="Y748" s="48" t="s">
        <v>35</v>
      </c>
      <c r="Z748" s="43" t="s">
        <v>8150</v>
      </c>
      <c r="AA748" s="49">
        <v>6001547.4699999988</v>
      </c>
      <c r="AB748" s="50">
        <v>893499.47</v>
      </c>
    </row>
    <row r="749" spans="1:28" ht="16.5" x14ac:dyDescent="0.25">
      <c r="A749" s="52">
        <v>104273</v>
      </c>
      <c r="B749" s="42" t="s">
        <v>1759</v>
      </c>
      <c r="C749" s="43">
        <v>3</v>
      </c>
      <c r="D749" s="43" t="s">
        <v>362</v>
      </c>
      <c r="E749" s="43" t="s">
        <v>11925</v>
      </c>
      <c r="F749" s="44">
        <v>82</v>
      </c>
      <c r="G749" s="52">
        <v>104273</v>
      </c>
      <c r="H749" s="43" t="s">
        <v>1767</v>
      </c>
      <c r="I749" s="43" t="s">
        <v>10526</v>
      </c>
      <c r="J749" s="11" t="s">
        <v>1768</v>
      </c>
      <c r="K749" s="51">
        <v>43110</v>
      </c>
      <c r="L749" s="51">
        <v>44316</v>
      </c>
      <c r="M749" s="45">
        <f t="shared" si="18"/>
        <v>0.84654240187707963</v>
      </c>
      <c r="N749" s="13" t="s">
        <v>69</v>
      </c>
      <c r="O749" s="13" t="s">
        <v>1769</v>
      </c>
      <c r="P749" s="13" t="s">
        <v>1770</v>
      </c>
      <c r="Q749" s="11" t="s">
        <v>1771</v>
      </c>
      <c r="R749" s="13">
        <v>104</v>
      </c>
      <c r="S749" s="47">
        <v>7534576.4400000004</v>
      </c>
      <c r="T749" s="47">
        <v>1329631.0900000001</v>
      </c>
      <c r="U749" s="47">
        <v>36204.81</v>
      </c>
      <c r="V749" s="47">
        <v>0</v>
      </c>
      <c r="W749" s="47">
        <v>0</v>
      </c>
      <c r="X749" s="47">
        <v>8900412.3400000017</v>
      </c>
      <c r="Y749" s="48" t="s">
        <v>35</v>
      </c>
      <c r="Z749" s="43" t="s">
        <v>8151</v>
      </c>
      <c r="AA749" s="49">
        <v>6977630.9800000004</v>
      </c>
      <c r="AB749" s="50">
        <v>1231370.1700000002</v>
      </c>
    </row>
    <row r="750" spans="1:28" ht="16.5" x14ac:dyDescent="0.25">
      <c r="A750" s="52">
        <v>105758</v>
      </c>
      <c r="B750" s="42" t="s">
        <v>1759</v>
      </c>
      <c r="C750" s="43">
        <v>4</v>
      </c>
      <c r="D750" s="43" t="s">
        <v>362</v>
      </c>
      <c r="E750" s="43" t="s">
        <v>11925</v>
      </c>
      <c r="F750" s="44">
        <v>82</v>
      </c>
      <c r="G750" s="52">
        <v>105758</v>
      </c>
      <c r="H750" s="43" t="s">
        <v>1772</v>
      </c>
      <c r="I750" s="43" t="s">
        <v>10527</v>
      </c>
      <c r="J750" s="11" t="s">
        <v>1773</v>
      </c>
      <c r="K750" s="51">
        <v>43116</v>
      </c>
      <c r="L750" s="51">
        <v>44301</v>
      </c>
      <c r="M750" s="45">
        <f t="shared" si="18"/>
        <v>0.83979820767867841</v>
      </c>
      <c r="N750" s="13" t="s">
        <v>69</v>
      </c>
      <c r="O750" s="13" t="s">
        <v>1769</v>
      </c>
      <c r="P750" s="13" t="s">
        <v>1774</v>
      </c>
      <c r="Q750" s="11" t="s">
        <v>1775</v>
      </c>
      <c r="R750" s="13">
        <v>104</v>
      </c>
      <c r="S750" s="47">
        <v>18249451.199999999</v>
      </c>
      <c r="T750" s="47">
        <v>1845605.78</v>
      </c>
      <c r="U750" s="47">
        <v>1635700.52</v>
      </c>
      <c r="V750" s="47">
        <v>0</v>
      </c>
      <c r="W750" s="47">
        <v>248385.67</v>
      </c>
      <c r="X750" s="47">
        <v>21979143.169999998</v>
      </c>
      <c r="Y750" s="48" t="s">
        <v>35</v>
      </c>
      <c r="Z750" s="43" t="s">
        <v>7119</v>
      </c>
      <c r="AA750" s="49">
        <v>17290026.080000006</v>
      </c>
      <c r="AB750" s="50">
        <v>1781933.7200000002</v>
      </c>
    </row>
    <row r="751" spans="1:28" ht="16.5" x14ac:dyDescent="0.25">
      <c r="A751" s="52">
        <v>105931</v>
      </c>
      <c r="B751" s="42" t="s">
        <v>1759</v>
      </c>
      <c r="C751" s="43">
        <v>5</v>
      </c>
      <c r="D751" s="43" t="s">
        <v>362</v>
      </c>
      <c r="E751" s="43" t="s">
        <v>11925</v>
      </c>
      <c r="F751" s="44">
        <v>82</v>
      </c>
      <c r="G751" s="52">
        <v>105931</v>
      </c>
      <c r="H751" s="43" t="s">
        <v>1776</v>
      </c>
      <c r="I751" s="43" t="s">
        <v>10528</v>
      </c>
      <c r="J751" s="11" t="s">
        <v>1777</v>
      </c>
      <c r="K751" s="51">
        <v>43104</v>
      </c>
      <c r="L751" s="51">
        <v>44199</v>
      </c>
      <c r="M751" s="45">
        <f t="shared" si="18"/>
        <v>0.84999999970664086</v>
      </c>
      <c r="N751" s="13" t="s">
        <v>69</v>
      </c>
      <c r="O751" s="13" t="s">
        <v>1769</v>
      </c>
      <c r="P751" s="13" t="s">
        <v>1778</v>
      </c>
      <c r="Q751" s="11" t="s">
        <v>1779</v>
      </c>
      <c r="R751" s="13">
        <v>104</v>
      </c>
      <c r="S751" s="47">
        <v>14487356.560000001</v>
      </c>
      <c r="T751" s="47">
        <v>2447553.41</v>
      </c>
      <c r="U751" s="47">
        <v>109038.93</v>
      </c>
      <c r="V751" s="47">
        <v>0</v>
      </c>
      <c r="W751" s="47">
        <v>0</v>
      </c>
      <c r="X751" s="47">
        <v>17043948.899999999</v>
      </c>
      <c r="Y751" s="48" t="s">
        <v>35</v>
      </c>
      <c r="Z751" s="43" t="s">
        <v>1780</v>
      </c>
      <c r="AA751" s="49">
        <v>13171638.429999998</v>
      </c>
      <c r="AB751" s="50">
        <v>2232064.06</v>
      </c>
    </row>
    <row r="752" spans="1:28" ht="16.5" x14ac:dyDescent="0.25">
      <c r="A752" s="52">
        <v>114139</v>
      </c>
      <c r="B752" s="42" t="s">
        <v>1759</v>
      </c>
      <c r="C752" s="43">
        <v>6</v>
      </c>
      <c r="D752" s="43" t="s">
        <v>339</v>
      </c>
      <c r="E752" s="43" t="s">
        <v>11924</v>
      </c>
      <c r="F752" s="44">
        <v>137</v>
      </c>
      <c r="G752" s="52">
        <v>114139</v>
      </c>
      <c r="H752" s="43" t="s">
        <v>1781</v>
      </c>
      <c r="I752" s="43" t="s">
        <v>10529</v>
      </c>
      <c r="J752" s="11" t="s">
        <v>1782</v>
      </c>
      <c r="K752" s="51">
        <v>42979</v>
      </c>
      <c r="L752" s="51">
        <v>43073</v>
      </c>
      <c r="M752" s="45">
        <f t="shared" si="18"/>
        <v>0.94071717836671997</v>
      </c>
      <c r="N752" s="13" t="s">
        <v>69</v>
      </c>
      <c r="O752" s="13" t="s">
        <v>70</v>
      </c>
      <c r="P752" s="13" t="s">
        <v>1783</v>
      </c>
      <c r="Q752" s="11" t="s">
        <v>1784</v>
      </c>
      <c r="R752" s="13">
        <v>114</v>
      </c>
      <c r="S752" s="47">
        <v>148244.29</v>
      </c>
      <c r="T752" s="47">
        <v>5882.79</v>
      </c>
      <c r="U752" s="47">
        <v>3459.38</v>
      </c>
      <c r="V752" s="47">
        <v>0</v>
      </c>
      <c r="W752" s="47">
        <v>0</v>
      </c>
      <c r="X752" s="47">
        <v>157586.46000000002</v>
      </c>
      <c r="Y752" s="48" t="s">
        <v>35</v>
      </c>
      <c r="Z752" s="43" t="s">
        <v>1785</v>
      </c>
      <c r="AA752" s="49">
        <v>64508.070000000007</v>
      </c>
      <c r="AB752" s="50">
        <v>2421.0600000000004</v>
      </c>
    </row>
    <row r="753" spans="1:28" ht="16.5" x14ac:dyDescent="0.25">
      <c r="A753" s="52">
        <v>106891</v>
      </c>
      <c r="B753" s="42" t="s">
        <v>1759</v>
      </c>
      <c r="C753" s="43">
        <v>7</v>
      </c>
      <c r="D753" s="43" t="s">
        <v>339</v>
      </c>
      <c r="E753" s="43" t="s">
        <v>11924</v>
      </c>
      <c r="F753" s="44">
        <v>85</v>
      </c>
      <c r="G753" s="52">
        <v>106891</v>
      </c>
      <c r="H753" s="43" t="s">
        <v>8678</v>
      </c>
      <c r="I753" s="43" t="s">
        <v>10530</v>
      </c>
      <c r="J753" s="11" t="s">
        <v>1786</v>
      </c>
      <c r="K753" s="51">
        <v>42963</v>
      </c>
      <c r="L753" s="51">
        <v>43073</v>
      </c>
      <c r="M753" s="45">
        <f t="shared" si="18"/>
        <v>0.94124567463765418</v>
      </c>
      <c r="N753" s="13" t="s">
        <v>1787</v>
      </c>
      <c r="O753" s="13" t="s">
        <v>1788</v>
      </c>
      <c r="P753" s="13" t="s">
        <v>1789</v>
      </c>
      <c r="Q753" s="11" t="s">
        <v>1790</v>
      </c>
      <c r="R753" s="13">
        <v>104</v>
      </c>
      <c r="S753" s="47">
        <v>209039.68</v>
      </c>
      <c r="T753" s="47">
        <v>8339.92</v>
      </c>
      <c r="U753" s="47">
        <v>4708.7299999999996</v>
      </c>
      <c r="V753" s="47">
        <v>0</v>
      </c>
      <c r="W753" s="47">
        <v>0</v>
      </c>
      <c r="X753" s="47">
        <v>222088.33000000002</v>
      </c>
      <c r="Y753" s="48" t="s">
        <v>35</v>
      </c>
      <c r="Z753" s="43" t="s">
        <v>1791</v>
      </c>
      <c r="AA753" s="49">
        <v>91992.74000000002</v>
      </c>
      <c r="AB753" s="50">
        <v>3827.34</v>
      </c>
    </row>
    <row r="754" spans="1:28" ht="16.5" x14ac:dyDescent="0.25">
      <c r="A754" s="52">
        <v>102133</v>
      </c>
      <c r="B754" s="42" t="s">
        <v>1759</v>
      </c>
      <c r="C754" s="43">
        <v>8</v>
      </c>
      <c r="D754" s="43" t="s">
        <v>321</v>
      </c>
      <c r="E754" s="43" t="s">
        <v>11922</v>
      </c>
      <c r="F754" s="44">
        <v>18</v>
      </c>
      <c r="G754" s="52">
        <v>102133</v>
      </c>
      <c r="H754" s="43" t="s">
        <v>8679</v>
      </c>
      <c r="I754" s="43" t="s">
        <v>10531</v>
      </c>
      <c r="J754" s="11" t="s">
        <v>1792</v>
      </c>
      <c r="K754" s="51">
        <v>42990</v>
      </c>
      <c r="L754" s="51">
        <v>44266</v>
      </c>
      <c r="M754" s="45">
        <f t="shared" si="18"/>
        <v>0.85000000038739298</v>
      </c>
      <c r="N754" s="13" t="s">
        <v>1793</v>
      </c>
      <c r="O754" s="13" t="s">
        <v>1788</v>
      </c>
      <c r="P754" s="13" t="s">
        <v>1789</v>
      </c>
      <c r="Q754" s="11" t="s">
        <v>1794</v>
      </c>
      <c r="R754" s="13">
        <v>110</v>
      </c>
      <c r="S754" s="47">
        <v>16456154.75</v>
      </c>
      <c r="T754" s="47">
        <v>2710226.79</v>
      </c>
      <c r="U754" s="47">
        <v>193800.51</v>
      </c>
      <c r="V754" s="47">
        <v>0</v>
      </c>
      <c r="W754" s="47">
        <v>0</v>
      </c>
      <c r="X754" s="47">
        <v>19360182.050000001</v>
      </c>
      <c r="Y754" s="48" t="s">
        <v>35</v>
      </c>
      <c r="Z754" s="43" t="s">
        <v>7120</v>
      </c>
      <c r="AA754" s="49">
        <v>7380280.3099999996</v>
      </c>
      <c r="AB754" s="50">
        <v>1101508.19</v>
      </c>
    </row>
    <row r="755" spans="1:28" ht="16.5" x14ac:dyDescent="0.25">
      <c r="A755" s="52">
        <v>101824</v>
      </c>
      <c r="B755" s="42" t="s">
        <v>1759</v>
      </c>
      <c r="C755" s="43">
        <v>9</v>
      </c>
      <c r="D755" s="43" t="s">
        <v>321</v>
      </c>
      <c r="E755" s="43" t="s">
        <v>11922</v>
      </c>
      <c r="F755" s="44">
        <v>18</v>
      </c>
      <c r="G755" s="52">
        <v>101824</v>
      </c>
      <c r="H755" s="43" t="s">
        <v>8680</v>
      </c>
      <c r="I755" s="43" t="s">
        <v>10532</v>
      </c>
      <c r="J755" s="11" t="s">
        <v>1795</v>
      </c>
      <c r="K755" s="51">
        <v>42959</v>
      </c>
      <c r="L755" s="51">
        <v>44330</v>
      </c>
      <c r="M755" s="45">
        <f t="shared" si="18"/>
        <v>0.84165734303749529</v>
      </c>
      <c r="N755" s="13" t="s">
        <v>1787</v>
      </c>
      <c r="O755" s="13" t="s">
        <v>1796</v>
      </c>
      <c r="P755" s="13" t="s">
        <v>1797</v>
      </c>
      <c r="Q755" s="11" t="s">
        <v>1798</v>
      </c>
      <c r="R755" s="13">
        <v>110</v>
      </c>
      <c r="S755" s="47">
        <v>15086620.35</v>
      </c>
      <c r="T755" s="47">
        <v>2468124.0699999998</v>
      </c>
      <c r="U755" s="47">
        <v>370151.59</v>
      </c>
      <c r="V755" s="47">
        <v>0</v>
      </c>
      <c r="W755" s="47">
        <v>0</v>
      </c>
      <c r="X755" s="47">
        <v>17924896.009999998</v>
      </c>
      <c r="Y755" s="48" t="s">
        <v>35</v>
      </c>
      <c r="Z755" s="43" t="s">
        <v>7121</v>
      </c>
      <c r="AA755" s="49">
        <v>11576984.99</v>
      </c>
      <c r="AB755" s="50">
        <v>1901195.8099999996</v>
      </c>
    </row>
    <row r="756" spans="1:28" ht="16.5" x14ac:dyDescent="0.25">
      <c r="A756" s="52">
        <v>105021</v>
      </c>
      <c r="B756" s="42" t="s">
        <v>1759</v>
      </c>
      <c r="C756" s="43">
        <v>10</v>
      </c>
      <c r="D756" s="43" t="s">
        <v>362</v>
      </c>
      <c r="E756" s="43" t="s">
        <v>11925</v>
      </c>
      <c r="F756" s="44">
        <v>82</v>
      </c>
      <c r="G756" s="52">
        <v>105021</v>
      </c>
      <c r="H756" s="43" t="s">
        <v>1799</v>
      </c>
      <c r="I756" s="43" t="s">
        <v>10533</v>
      </c>
      <c r="J756" s="11" t="s">
        <v>1800</v>
      </c>
      <c r="K756" s="51">
        <v>43104</v>
      </c>
      <c r="L756" s="51">
        <v>44271</v>
      </c>
      <c r="M756" s="45">
        <f t="shared" si="18"/>
        <v>0.8500000022937898</v>
      </c>
      <c r="N756" s="13" t="s">
        <v>1793</v>
      </c>
      <c r="O756" s="13" t="s">
        <v>1801</v>
      </c>
      <c r="P756" s="13" t="s">
        <v>1802</v>
      </c>
      <c r="Q756" s="11" t="s">
        <v>1803</v>
      </c>
      <c r="R756" s="13">
        <v>104</v>
      </c>
      <c r="S756" s="47">
        <v>15563762.59</v>
      </c>
      <c r="T756" s="47">
        <v>2746546.29</v>
      </c>
      <c r="U756" s="47">
        <v>0</v>
      </c>
      <c r="V756" s="47">
        <v>0</v>
      </c>
      <c r="W756" s="47">
        <v>0</v>
      </c>
      <c r="X756" s="47">
        <v>18310308.879999999</v>
      </c>
      <c r="Y756" s="48" t="s">
        <v>35</v>
      </c>
      <c r="Z756" s="43" t="s">
        <v>7122</v>
      </c>
      <c r="AA756" s="49">
        <v>13671006.15</v>
      </c>
      <c r="AB756" s="50">
        <v>2396508.09</v>
      </c>
    </row>
    <row r="757" spans="1:28" ht="16.5" x14ac:dyDescent="0.25">
      <c r="A757" s="52">
        <v>106532</v>
      </c>
      <c r="B757" s="42" t="s">
        <v>1759</v>
      </c>
      <c r="C757" s="43">
        <v>11</v>
      </c>
      <c r="D757" s="43" t="s">
        <v>362</v>
      </c>
      <c r="E757" s="43" t="s">
        <v>11925</v>
      </c>
      <c r="F757" s="44">
        <v>82</v>
      </c>
      <c r="G757" s="52">
        <v>106532</v>
      </c>
      <c r="H757" s="43" t="s">
        <v>1804</v>
      </c>
      <c r="I757" s="43" t="s">
        <v>10534</v>
      </c>
      <c r="J757" s="11" t="s">
        <v>1805</v>
      </c>
      <c r="K757" s="51">
        <v>43112</v>
      </c>
      <c r="L757" s="51">
        <v>44300</v>
      </c>
      <c r="M757" s="45">
        <f t="shared" si="18"/>
        <v>0.84538035821621738</v>
      </c>
      <c r="N757" s="13" t="s">
        <v>1793</v>
      </c>
      <c r="O757" s="13" t="s">
        <v>1806</v>
      </c>
      <c r="P757" s="13" t="s">
        <v>1807</v>
      </c>
      <c r="Q757" s="11" t="s">
        <v>1808</v>
      </c>
      <c r="R757" s="13">
        <v>104</v>
      </c>
      <c r="S757" s="47">
        <v>10978915.029999999</v>
      </c>
      <c r="T757" s="47">
        <v>1912312.26</v>
      </c>
      <c r="U757" s="47">
        <v>95725.77</v>
      </c>
      <c r="V757" s="47">
        <v>0</v>
      </c>
      <c r="W757" s="47">
        <v>0</v>
      </c>
      <c r="X757" s="47">
        <v>12986953.059999999</v>
      </c>
      <c r="Y757" s="48" t="s">
        <v>35</v>
      </c>
      <c r="Z757" s="43" t="s">
        <v>7123</v>
      </c>
      <c r="AA757" s="49">
        <v>9787599.8699999955</v>
      </c>
      <c r="AB757" s="50">
        <v>1704532.3700000008</v>
      </c>
    </row>
    <row r="758" spans="1:28" ht="16.5" x14ac:dyDescent="0.25">
      <c r="A758" s="52">
        <v>105674</v>
      </c>
      <c r="B758" s="42" t="s">
        <v>1759</v>
      </c>
      <c r="C758" s="43">
        <v>12</v>
      </c>
      <c r="D758" s="43" t="s">
        <v>362</v>
      </c>
      <c r="E758" s="43" t="s">
        <v>11925</v>
      </c>
      <c r="F758" s="44">
        <v>82</v>
      </c>
      <c r="G758" s="52">
        <v>105674</v>
      </c>
      <c r="H758" s="43" t="s">
        <v>8681</v>
      </c>
      <c r="I758" s="43" t="s">
        <v>10535</v>
      </c>
      <c r="J758" s="11" t="s">
        <v>1809</v>
      </c>
      <c r="K758" s="51">
        <v>43104</v>
      </c>
      <c r="L758" s="51">
        <v>44425</v>
      </c>
      <c r="M758" s="45">
        <f t="shared" si="18"/>
        <v>0.84119458396096713</v>
      </c>
      <c r="N758" s="13" t="s">
        <v>1787</v>
      </c>
      <c r="O758" s="13" t="s">
        <v>1810</v>
      </c>
      <c r="P758" s="13" t="s">
        <v>1811</v>
      </c>
      <c r="Q758" s="11" t="s">
        <v>1812</v>
      </c>
      <c r="R758" s="13">
        <v>104</v>
      </c>
      <c r="S758" s="47">
        <v>18746229.760000002</v>
      </c>
      <c r="T758" s="47">
        <v>3308158.15</v>
      </c>
      <c r="U758" s="47">
        <v>230859.9</v>
      </c>
      <c r="V758" s="47">
        <v>0</v>
      </c>
      <c r="W758" s="47">
        <v>0</v>
      </c>
      <c r="X758" s="47">
        <v>22285247.809999999</v>
      </c>
      <c r="Y758" s="48" t="s">
        <v>35</v>
      </c>
      <c r="Z758" s="43" t="s">
        <v>9212</v>
      </c>
      <c r="AA758" s="49">
        <v>17494979.120000012</v>
      </c>
      <c r="AB758" s="50">
        <v>3034496.87</v>
      </c>
    </row>
    <row r="759" spans="1:28" ht="16.5" x14ac:dyDescent="0.25">
      <c r="A759" s="52">
        <v>103946</v>
      </c>
      <c r="B759" s="42" t="s">
        <v>1759</v>
      </c>
      <c r="C759" s="43">
        <v>13</v>
      </c>
      <c r="D759" s="43" t="s">
        <v>362</v>
      </c>
      <c r="E759" s="43" t="s">
        <v>11925</v>
      </c>
      <c r="F759" s="44">
        <v>82</v>
      </c>
      <c r="G759" s="52">
        <v>103946</v>
      </c>
      <c r="H759" s="43" t="s">
        <v>8682</v>
      </c>
      <c r="I759" s="43" t="s">
        <v>10536</v>
      </c>
      <c r="J759" s="11" t="s">
        <v>1813</v>
      </c>
      <c r="K759" s="51">
        <v>43173</v>
      </c>
      <c r="L759" s="51">
        <v>44347</v>
      </c>
      <c r="M759" s="45">
        <f t="shared" si="18"/>
        <v>0.84673325017975964</v>
      </c>
      <c r="N759" s="13" t="s">
        <v>1787</v>
      </c>
      <c r="O759" s="13" t="s">
        <v>1814</v>
      </c>
      <c r="P759" s="13" t="s">
        <v>1815</v>
      </c>
      <c r="Q759" s="11" t="s">
        <v>1816</v>
      </c>
      <c r="R759" s="13">
        <v>104</v>
      </c>
      <c r="S759" s="47">
        <v>15779462.91</v>
      </c>
      <c r="T759" s="47">
        <v>2784610.95</v>
      </c>
      <c r="U759" s="47">
        <v>71621.509999999995</v>
      </c>
      <c r="V759" s="47">
        <v>0</v>
      </c>
      <c r="W759" s="47">
        <v>0</v>
      </c>
      <c r="X759" s="47">
        <v>18635695.370000001</v>
      </c>
      <c r="Y759" s="48" t="s">
        <v>35</v>
      </c>
      <c r="Z759" s="43" t="s">
        <v>7124</v>
      </c>
      <c r="AA759" s="49">
        <v>15248291.910000011</v>
      </c>
      <c r="AB759" s="50">
        <v>2525123.0499999998</v>
      </c>
    </row>
    <row r="760" spans="1:28" ht="16.5" x14ac:dyDescent="0.25">
      <c r="A760" s="52">
        <v>105384</v>
      </c>
      <c r="B760" s="42" t="s">
        <v>1759</v>
      </c>
      <c r="C760" s="43">
        <v>14</v>
      </c>
      <c r="D760" s="43" t="s">
        <v>362</v>
      </c>
      <c r="E760" s="43" t="s">
        <v>11925</v>
      </c>
      <c r="F760" s="44">
        <v>82</v>
      </c>
      <c r="G760" s="52">
        <v>105384</v>
      </c>
      <c r="H760" s="43" t="s">
        <v>8683</v>
      </c>
      <c r="I760" s="43" t="s">
        <v>10537</v>
      </c>
      <c r="J760" s="11" t="s">
        <v>1817</v>
      </c>
      <c r="K760" s="51">
        <v>43104</v>
      </c>
      <c r="L760" s="51">
        <v>44316</v>
      </c>
      <c r="M760" s="45">
        <f t="shared" si="18"/>
        <v>0.84624430305983378</v>
      </c>
      <c r="N760" s="13" t="s">
        <v>1793</v>
      </c>
      <c r="O760" s="13" t="s">
        <v>1818</v>
      </c>
      <c r="P760" s="13" t="s">
        <v>1819</v>
      </c>
      <c r="Q760" s="11" t="s">
        <v>1820</v>
      </c>
      <c r="R760" s="13">
        <v>104</v>
      </c>
      <c r="S760" s="47">
        <v>11228581.84</v>
      </c>
      <c r="T760" s="47">
        <v>1981514.4</v>
      </c>
      <c r="U760" s="47">
        <v>58627.46</v>
      </c>
      <c r="V760" s="47">
        <v>0</v>
      </c>
      <c r="W760" s="47">
        <v>0</v>
      </c>
      <c r="X760" s="47">
        <v>13268723.700000001</v>
      </c>
      <c r="Y760" s="48" t="s">
        <v>35</v>
      </c>
      <c r="Z760" s="43" t="s">
        <v>7125</v>
      </c>
      <c r="AA760" s="49">
        <v>10664962.539999994</v>
      </c>
      <c r="AB760" s="50">
        <v>1878962.2299999993</v>
      </c>
    </row>
    <row r="761" spans="1:28" ht="16.5" x14ac:dyDescent="0.25">
      <c r="A761" s="52">
        <v>106660</v>
      </c>
      <c r="B761" s="42" t="s">
        <v>1759</v>
      </c>
      <c r="C761" s="43">
        <v>15</v>
      </c>
      <c r="D761" s="43" t="s">
        <v>362</v>
      </c>
      <c r="E761" s="43" t="s">
        <v>11925</v>
      </c>
      <c r="F761" s="44">
        <v>82</v>
      </c>
      <c r="G761" s="52">
        <v>106660</v>
      </c>
      <c r="H761" s="43" t="s">
        <v>1821</v>
      </c>
      <c r="I761" s="43" t="s">
        <v>10538</v>
      </c>
      <c r="J761" s="11" t="s">
        <v>1822</v>
      </c>
      <c r="K761" s="51">
        <v>43115</v>
      </c>
      <c r="L761" s="51">
        <v>44241</v>
      </c>
      <c r="M761" s="45">
        <f t="shared" si="18"/>
        <v>0.84589769378682611</v>
      </c>
      <c r="N761" s="13" t="s">
        <v>1793</v>
      </c>
      <c r="O761" s="13" t="s">
        <v>1818</v>
      </c>
      <c r="P761" s="13" t="s">
        <v>1823</v>
      </c>
      <c r="Q761" s="11" t="s">
        <v>1820</v>
      </c>
      <c r="R761" s="13">
        <v>104</v>
      </c>
      <c r="S761" s="47">
        <v>12317253.49</v>
      </c>
      <c r="T761" s="47">
        <v>2173632.91</v>
      </c>
      <c r="U761" s="47">
        <v>70275.759999999995</v>
      </c>
      <c r="V761" s="47">
        <v>0</v>
      </c>
      <c r="W761" s="47">
        <v>0</v>
      </c>
      <c r="X761" s="47">
        <v>14561162.16</v>
      </c>
      <c r="Y761" s="48" t="s">
        <v>35</v>
      </c>
      <c r="Z761" s="43" t="s">
        <v>1824</v>
      </c>
      <c r="AA761" s="49">
        <v>9932089.0599999987</v>
      </c>
      <c r="AB761" s="50">
        <v>1752679.52</v>
      </c>
    </row>
    <row r="762" spans="1:28" ht="16.5" x14ac:dyDescent="0.25">
      <c r="A762" s="52">
        <v>102721</v>
      </c>
      <c r="B762" s="42" t="s">
        <v>1759</v>
      </c>
      <c r="C762" s="43">
        <v>16</v>
      </c>
      <c r="D762" s="43" t="s">
        <v>321</v>
      </c>
      <c r="E762" s="43" t="s">
        <v>11922</v>
      </c>
      <c r="F762" s="44">
        <v>18</v>
      </c>
      <c r="G762" s="52">
        <v>102721</v>
      </c>
      <c r="H762" s="43" t="s">
        <v>8684</v>
      </c>
      <c r="I762" s="43" t="s">
        <v>10539</v>
      </c>
      <c r="J762" s="11" t="s">
        <v>1825</v>
      </c>
      <c r="K762" s="51">
        <v>42979</v>
      </c>
      <c r="L762" s="51">
        <v>44196</v>
      </c>
      <c r="M762" s="45">
        <f t="shared" si="18"/>
        <v>0.85000000041612334</v>
      </c>
      <c r="N762" s="13" t="s">
        <v>1793</v>
      </c>
      <c r="O762" s="13" t="s">
        <v>1826</v>
      </c>
      <c r="P762" s="13" t="s">
        <v>1827</v>
      </c>
      <c r="Q762" s="11" t="s">
        <v>1828</v>
      </c>
      <c r="R762" s="13">
        <v>110</v>
      </c>
      <c r="S762" s="47">
        <v>8170655.9100000001</v>
      </c>
      <c r="T762" s="47">
        <v>1383523.54</v>
      </c>
      <c r="U762" s="47">
        <v>58356.91</v>
      </c>
      <c r="V762" s="47">
        <v>0</v>
      </c>
      <c r="W762" s="47">
        <v>0</v>
      </c>
      <c r="X762" s="47">
        <v>9612536.3599999994</v>
      </c>
      <c r="Y762" s="48" t="s">
        <v>35</v>
      </c>
      <c r="Z762" s="43" t="s">
        <v>1829</v>
      </c>
      <c r="AA762" s="49">
        <v>6101931.669999999</v>
      </c>
      <c r="AB762" s="50">
        <v>1045391.2200000002</v>
      </c>
    </row>
    <row r="763" spans="1:28" ht="16.5" x14ac:dyDescent="0.25">
      <c r="A763" s="52">
        <v>101898</v>
      </c>
      <c r="B763" s="42" t="s">
        <v>1759</v>
      </c>
      <c r="C763" s="43">
        <v>17</v>
      </c>
      <c r="D763" s="43" t="s">
        <v>321</v>
      </c>
      <c r="E763" s="43" t="s">
        <v>11923</v>
      </c>
      <c r="F763" s="44">
        <v>20</v>
      </c>
      <c r="G763" s="52">
        <v>101898</v>
      </c>
      <c r="H763" s="43" t="s">
        <v>1830</v>
      </c>
      <c r="I763" s="43" t="s">
        <v>10540</v>
      </c>
      <c r="J763" s="11" t="s">
        <v>1831</v>
      </c>
      <c r="K763" s="51">
        <v>42985</v>
      </c>
      <c r="L763" s="51">
        <v>44446</v>
      </c>
      <c r="M763" s="45">
        <f t="shared" si="18"/>
        <v>0.847532308705648</v>
      </c>
      <c r="N763" s="13" t="s">
        <v>1793</v>
      </c>
      <c r="O763" s="13" t="s">
        <v>1832</v>
      </c>
      <c r="P763" s="13" t="s">
        <v>1833</v>
      </c>
      <c r="Q763" s="11" t="s">
        <v>1834</v>
      </c>
      <c r="R763" s="13">
        <v>110</v>
      </c>
      <c r="S763" s="47">
        <v>17423565.379999999</v>
      </c>
      <c r="T763" s="47">
        <v>2809947.06</v>
      </c>
      <c r="U763" s="47">
        <v>324483.05</v>
      </c>
      <c r="V763" s="47">
        <v>0</v>
      </c>
      <c r="W763" s="47">
        <v>0</v>
      </c>
      <c r="X763" s="47">
        <v>20557995.489999998</v>
      </c>
      <c r="Y763" s="48" t="s">
        <v>35</v>
      </c>
      <c r="Z763" s="43" t="s">
        <v>9417</v>
      </c>
      <c r="AA763" s="49">
        <v>11529757.819999998</v>
      </c>
      <c r="AB763" s="50">
        <v>1821438.81</v>
      </c>
    </row>
    <row r="764" spans="1:28" s="136" customFormat="1" ht="16.5" x14ac:dyDescent="0.3">
      <c r="A764" s="141">
        <v>112850</v>
      </c>
      <c r="B764" s="122" t="s">
        <v>1759</v>
      </c>
      <c r="C764" s="123">
        <v>18</v>
      </c>
      <c r="D764" s="123" t="s">
        <v>321</v>
      </c>
      <c r="E764" s="123" t="s">
        <v>11922</v>
      </c>
      <c r="F764" s="124">
        <v>138</v>
      </c>
      <c r="G764" s="141">
        <v>112850</v>
      </c>
      <c r="H764" s="123" t="s">
        <v>8685</v>
      </c>
      <c r="I764" s="123" t="s">
        <v>10541</v>
      </c>
      <c r="J764" s="142" t="s">
        <v>1835</v>
      </c>
      <c r="K764" s="126">
        <v>43167</v>
      </c>
      <c r="L764" s="126">
        <v>44262</v>
      </c>
      <c r="M764" s="127">
        <f t="shared" si="18"/>
        <v>0.83399557824923742</v>
      </c>
      <c r="N764" s="143" t="s">
        <v>1793</v>
      </c>
      <c r="O764" s="143" t="s">
        <v>1836</v>
      </c>
      <c r="P764" s="143" t="s">
        <v>1837</v>
      </c>
      <c r="Q764" s="142" t="s">
        <v>1838</v>
      </c>
      <c r="R764" s="143">
        <v>110</v>
      </c>
      <c r="S764" s="131">
        <v>14340560.689999999</v>
      </c>
      <c r="T764" s="131">
        <v>2424100.9500000002</v>
      </c>
      <c r="U764" s="131">
        <v>430346.42</v>
      </c>
      <c r="V764" s="131">
        <v>0</v>
      </c>
      <c r="W764" s="131">
        <v>0</v>
      </c>
      <c r="X764" s="131">
        <v>17195008.060000002</v>
      </c>
      <c r="Y764" s="137" t="s">
        <v>147</v>
      </c>
      <c r="Z764" s="123" t="s">
        <v>1839</v>
      </c>
      <c r="AA764" s="134">
        <v>0</v>
      </c>
      <c r="AB764" s="135">
        <v>0</v>
      </c>
    </row>
    <row r="765" spans="1:28" s="136" customFormat="1" ht="16.5" x14ac:dyDescent="0.3">
      <c r="A765" s="141">
        <v>104319</v>
      </c>
      <c r="B765" s="122" t="s">
        <v>1759</v>
      </c>
      <c r="C765" s="123">
        <v>19</v>
      </c>
      <c r="D765" s="123" t="s">
        <v>321</v>
      </c>
      <c r="E765" s="123" t="s">
        <v>11928</v>
      </c>
      <c r="F765" s="124">
        <v>75</v>
      </c>
      <c r="G765" s="141">
        <v>104319</v>
      </c>
      <c r="H765" s="123" t="s">
        <v>8686</v>
      </c>
      <c r="I765" s="123" t="s">
        <v>10542</v>
      </c>
      <c r="J765" s="142" t="s">
        <v>1840</v>
      </c>
      <c r="K765" s="126">
        <v>42997</v>
      </c>
      <c r="L765" s="126">
        <v>43726</v>
      </c>
      <c r="M765" s="127">
        <f t="shared" si="18"/>
        <v>0.85000001064803521</v>
      </c>
      <c r="N765" s="143" t="s">
        <v>1793</v>
      </c>
      <c r="O765" s="143" t="s">
        <v>1836</v>
      </c>
      <c r="P765" s="143" t="s">
        <v>71</v>
      </c>
      <c r="Q765" s="142" t="s">
        <v>1803</v>
      </c>
      <c r="R765" s="143">
        <v>104</v>
      </c>
      <c r="S765" s="131">
        <v>319307.74</v>
      </c>
      <c r="T765" s="131">
        <v>56348.42</v>
      </c>
      <c r="U765" s="131">
        <v>0</v>
      </c>
      <c r="V765" s="131">
        <v>0</v>
      </c>
      <c r="W765" s="131">
        <v>0</v>
      </c>
      <c r="X765" s="131">
        <v>375656.16</v>
      </c>
      <c r="Y765" s="137" t="s">
        <v>147</v>
      </c>
      <c r="Z765" s="123" t="s">
        <v>1841</v>
      </c>
      <c r="AA765" s="134">
        <v>9989.8900000000012</v>
      </c>
      <c r="AB765" s="135">
        <v>1770.3000000000002</v>
      </c>
    </row>
    <row r="766" spans="1:28" ht="16.5" x14ac:dyDescent="0.25">
      <c r="A766" s="52">
        <v>112543</v>
      </c>
      <c r="B766" s="42" t="s">
        <v>1759</v>
      </c>
      <c r="C766" s="43">
        <v>20</v>
      </c>
      <c r="D766" s="43" t="s">
        <v>339</v>
      </c>
      <c r="E766" s="43" t="s">
        <v>11924</v>
      </c>
      <c r="F766" s="44">
        <v>137</v>
      </c>
      <c r="G766" s="52">
        <v>112543</v>
      </c>
      <c r="H766" s="43" t="s">
        <v>8687</v>
      </c>
      <c r="I766" s="43" t="s">
        <v>10543</v>
      </c>
      <c r="J766" s="11" t="s">
        <v>1842</v>
      </c>
      <c r="K766" s="51">
        <v>42834</v>
      </c>
      <c r="L766" s="51">
        <v>42837</v>
      </c>
      <c r="M766" s="45">
        <f t="shared" si="18"/>
        <v>0.95000000000000007</v>
      </c>
      <c r="N766" s="13" t="s">
        <v>1793</v>
      </c>
      <c r="O766" s="13" t="s">
        <v>1836</v>
      </c>
      <c r="P766" s="13" t="s">
        <v>71</v>
      </c>
      <c r="Q766" s="11" t="s">
        <v>1843</v>
      </c>
      <c r="R766" s="13">
        <v>114</v>
      </c>
      <c r="S766" s="47">
        <v>202825.95</v>
      </c>
      <c r="T766" s="47">
        <v>5915.09</v>
      </c>
      <c r="U766" s="47">
        <v>4759.96</v>
      </c>
      <c r="V766" s="47">
        <v>0</v>
      </c>
      <c r="W766" s="47">
        <v>0</v>
      </c>
      <c r="X766" s="47">
        <v>213501</v>
      </c>
      <c r="Y766" s="48" t="s">
        <v>35</v>
      </c>
      <c r="Z766" s="43" t="s">
        <v>1844</v>
      </c>
      <c r="AA766" s="49">
        <v>67003.13</v>
      </c>
      <c r="AB766" s="50">
        <v>3074.25</v>
      </c>
    </row>
    <row r="767" spans="1:28" ht="16.5" x14ac:dyDescent="0.25">
      <c r="A767" s="52">
        <v>101853</v>
      </c>
      <c r="B767" s="42" t="s">
        <v>1759</v>
      </c>
      <c r="C767" s="43">
        <v>21</v>
      </c>
      <c r="D767" s="43" t="s">
        <v>321</v>
      </c>
      <c r="E767" s="43" t="s">
        <v>11923</v>
      </c>
      <c r="F767" s="44">
        <v>20</v>
      </c>
      <c r="G767" s="52">
        <v>101853</v>
      </c>
      <c r="H767" s="43" t="s">
        <v>8688</v>
      </c>
      <c r="I767" s="43" t="s">
        <v>10544</v>
      </c>
      <c r="J767" s="11" t="s">
        <v>1845</v>
      </c>
      <c r="K767" s="51">
        <v>42963</v>
      </c>
      <c r="L767" s="51">
        <v>44643</v>
      </c>
      <c r="M767" s="45">
        <f t="shared" si="18"/>
        <v>0.83821932978859259</v>
      </c>
      <c r="N767" s="13" t="s">
        <v>1793</v>
      </c>
      <c r="O767" s="13" t="s">
        <v>1788</v>
      </c>
      <c r="P767" s="13" t="s">
        <v>1846</v>
      </c>
      <c r="Q767" s="11" t="s">
        <v>1763</v>
      </c>
      <c r="R767" s="13">
        <v>110</v>
      </c>
      <c r="S767" s="47">
        <v>20731060.170000002</v>
      </c>
      <c r="T767" s="47">
        <v>3390319.04</v>
      </c>
      <c r="U767" s="47">
        <v>610882.9</v>
      </c>
      <c r="V767" s="47">
        <v>0</v>
      </c>
      <c r="W767" s="47">
        <v>0</v>
      </c>
      <c r="X767" s="47">
        <v>24732262.109999999</v>
      </c>
      <c r="Y767" s="48" t="s">
        <v>45</v>
      </c>
      <c r="Z767" s="43" t="s">
        <v>12538</v>
      </c>
      <c r="AA767" s="49">
        <v>19892523.059999995</v>
      </c>
      <c r="AB767" s="50">
        <v>3054016.49</v>
      </c>
    </row>
    <row r="768" spans="1:28" ht="16.5" x14ac:dyDescent="0.25">
      <c r="A768" s="52">
        <v>106237</v>
      </c>
      <c r="B768" s="42" t="s">
        <v>1759</v>
      </c>
      <c r="C768" s="43">
        <v>22</v>
      </c>
      <c r="D768" s="43" t="s">
        <v>362</v>
      </c>
      <c r="E768" s="43" t="s">
        <v>11925</v>
      </c>
      <c r="F768" s="44">
        <v>82</v>
      </c>
      <c r="G768" s="52">
        <v>106237</v>
      </c>
      <c r="H768" s="43" t="s">
        <v>8689</v>
      </c>
      <c r="I768" s="43" t="s">
        <v>10545</v>
      </c>
      <c r="J768" s="11" t="s">
        <v>1847</v>
      </c>
      <c r="K768" s="51">
        <v>43105</v>
      </c>
      <c r="L768" s="51">
        <v>44286</v>
      </c>
      <c r="M768" s="45">
        <f t="shared" si="18"/>
        <v>0.84599864598462138</v>
      </c>
      <c r="N768" s="13" t="s">
        <v>1793</v>
      </c>
      <c r="O768" s="13" t="s">
        <v>1848</v>
      </c>
      <c r="P768" s="13" t="s">
        <v>1849</v>
      </c>
      <c r="Q768" s="11" t="s">
        <v>1784</v>
      </c>
      <c r="R768" s="13">
        <v>104</v>
      </c>
      <c r="S768" s="47">
        <v>13815613.289999999</v>
      </c>
      <c r="T768" s="47">
        <v>2394253.7200000002</v>
      </c>
      <c r="U768" s="47">
        <v>120671.29</v>
      </c>
      <c r="V768" s="47">
        <v>0</v>
      </c>
      <c r="W768" s="47">
        <v>0</v>
      </c>
      <c r="X768" s="47">
        <v>16330538.299999999</v>
      </c>
      <c r="Y768" s="48" t="s">
        <v>35</v>
      </c>
      <c r="Z768" s="43" t="s">
        <v>7126</v>
      </c>
      <c r="AA768" s="49">
        <v>11605789.68</v>
      </c>
      <c r="AB768" s="50">
        <v>2006535.1300000004</v>
      </c>
    </row>
    <row r="769" spans="1:28" ht="16.5" x14ac:dyDescent="0.25">
      <c r="A769" s="52">
        <v>101814</v>
      </c>
      <c r="B769" s="42" t="s">
        <v>1759</v>
      </c>
      <c r="C769" s="43">
        <v>23</v>
      </c>
      <c r="D769" s="43" t="s">
        <v>321</v>
      </c>
      <c r="E769" s="43" t="s">
        <v>11922</v>
      </c>
      <c r="F769" s="44">
        <v>18</v>
      </c>
      <c r="G769" s="52">
        <v>101814</v>
      </c>
      <c r="H769" s="43" t="s">
        <v>8690</v>
      </c>
      <c r="I769" s="43" t="s">
        <v>10546</v>
      </c>
      <c r="J769" s="11" t="s">
        <v>1850</v>
      </c>
      <c r="K769" s="51">
        <v>42963</v>
      </c>
      <c r="L769" s="51">
        <v>44544</v>
      </c>
      <c r="M769" s="45">
        <f t="shared" si="18"/>
        <v>0.8348858130875354</v>
      </c>
      <c r="N769" s="13" t="s">
        <v>1793</v>
      </c>
      <c r="O769" s="13" t="s">
        <v>1796</v>
      </c>
      <c r="P769" s="13" t="s">
        <v>1851</v>
      </c>
      <c r="Q769" s="11" t="s">
        <v>1852</v>
      </c>
      <c r="R769" s="13">
        <v>110</v>
      </c>
      <c r="S769" s="47">
        <v>16654105.300000001</v>
      </c>
      <c r="T769" s="47">
        <v>2731551.33</v>
      </c>
      <c r="U769" s="47">
        <v>562107.53</v>
      </c>
      <c r="V769" s="47">
        <v>0</v>
      </c>
      <c r="W769" s="47">
        <v>0</v>
      </c>
      <c r="X769" s="47">
        <v>19947764.160000004</v>
      </c>
      <c r="Y769" s="48" t="s">
        <v>35</v>
      </c>
      <c r="Z769" s="43" t="s">
        <v>10048</v>
      </c>
      <c r="AA769" s="49">
        <v>12110760.809999999</v>
      </c>
      <c r="AB769" s="50">
        <v>1735047.33</v>
      </c>
    </row>
    <row r="770" spans="1:28" ht="16.5" x14ac:dyDescent="0.25">
      <c r="A770" s="52">
        <v>104067</v>
      </c>
      <c r="B770" s="42" t="s">
        <v>1759</v>
      </c>
      <c r="C770" s="43">
        <v>24</v>
      </c>
      <c r="D770" s="43" t="s">
        <v>362</v>
      </c>
      <c r="E770" s="43" t="s">
        <v>11925</v>
      </c>
      <c r="F770" s="44">
        <v>82</v>
      </c>
      <c r="G770" s="52">
        <v>104067</v>
      </c>
      <c r="H770" s="43" t="s">
        <v>1853</v>
      </c>
      <c r="I770" s="43" t="s">
        <v>10547</v>
      </c>
      <c r="J770" s="11" t="s">
        <v>1854</v>
      </c>
      <c r="K770" s="51">
        <v>43110</v>
      </c>
      <c r="L770" s="51">
        <v>44285</v>
      </c>
      <c r="M770" s="45">
        <f t="shared" si="18"/>
        <v>0.83810686607073126</v>
      </c>
      <c r="N770" s="13" t="s">
        <v>1793</v>
      </c>
      <c r="O770" s="13" t="s">
        <v>1848</v>
      </c>
      <c r="P770" s="13" t="s">
        <v>1855</v>
      </c>
      <c r="Q770" s="11" t="s">
        <v>1856</v>
      </c>
      <c r="R770" s="13">
        <v>104</v>
      </c>
      <c r="S770" s="47">
        <v>12452867.57</v>
      </c>
      <c r="T770" s="47">
        <v>2197564.7999999998</v>
      </c>
      <c r="U770" s="47">
        <v>207896.65</v>
      </c>
      <c r="V770" s="47">
        <v>0</v>
      </c>
      <c r="W770" s="47">
        <v>0</v>
      </c>
      <c r="X770" s="47">
        <v>14858329.020000001</v>
      </c>
      <c r="Y770" s="48" t="s">
        <v>35</v>
      </c>
      <c r="Z770" s="43" t="s">
        <v>7127</v>
      </c>
      <c r="AA770" s="49">
        <v>11544254.069999997</v>
      </c>
      <c r="AB770" s="50">
        <v>2016952.9400000004</v>
      </c>
    </row>
    <row r="771" spans="1:28" ht="16.5" x14ac:dyDescent="0.25">
      <c r="A771" s="52">
        <v>107022</v>
      </c>
      <c r="B771" s="42" t="s">
        <v>1759</v>
      </c>
      <c r="C771" s="43">
        <v>25</v>
      </c>
      <c r="D771" s="43" t="s">
        <v>339</v>
      </c>
      <c r="E771" s="43" t="s">
        <v>11924</v>
      </c>
      <c r="F771" s="44">
        <v>85</v>
      </c>
      <c r="G771" s="52">
        <v>107022</v>
      </c>
      <c r="H771" s="43" t="s">
        <v>8691</v>
      </c>
      <c r="I771" s="43" t="s">
        <v>10548</v>
      </c>
      <c r="J771" s="11" t="s">
        <v>1857</v>
      </c>
      <c r="K771" s="51">
        <v>42963</v>
      </c>
      <c r="L771" s="51">
        <v>43073</v>
      </c>
      <c r="M771" s="45">
        <f t="shared" si="18"/>
        <v>0.93191859168613322</v>
      </c>
      <c r="N771" s="13" t="s">
        <v>1793</v>
      </c>
      <c r="O771" s="13" t="s">
        <v>1858</v>
      </c>
      <c r="P771" s="13" t="s">
        <v>1859</v>
      </c>
      <c r="Q771" s="11" t="s">
        <v>1784</v>
      </c>
      <c r="R771" s="13">
        <v>104</v>
      </c>
      <c r="S771" s="47">
        <v>207112.98</v>
      </c>
      <c r="T771" s="47">
        <v>8592.9500000000007</v>
      </c>
      <c r="U771" s="47">
        <v>6537.71</v>
      </c>
      <c r="V771" s="47">
        <v>0</v>
      </c>
      <c r="W771" s="47">
        <v>0</v>
      </c>
      <c r="X771" s="47">
        <v>222243.64</v>
      </c>
      <c r="Y771" s="48" t="s">
        <v>35</v>
      </c>
      <c r="Z771" s="43" t="s">
        <v>1860</v>
      </c>
      <c r="AA771" s="49">
        <v>196878.45</v>
      </c>
      <c r="AB771" s="50">
        <v>8222.1899999999987</v>
      </c>
    </row>
    <row r="772" spans="1:28" ht="16.5" x14ac:dyDescent="0.25">
      <c r="A772" s="52">
        <v>113953</v>
      </c>
      <c r="B772" s="42" t="s">
        <v>1759</v>
      </c>
      <c r="C772" s="43">
        <v>26</v>
      </c>
      <c r="D772" s="43" t="s">
        <v>321</v>
      </c>
      <c r="E772" s="43" t="s">
        <v>11923</v>
      </c>
      <c r="F772" s="44">
        <v>140</v>
      </c>
      <c r="G772" s="52">
        <v>113953</v>
      </c>
      <c r="H772" s="43" t="s">
        <v>8692</v>
      </c>
      <c r="I772" s="43" t="s">
        <v>10549</v>
      </c>
      <c r="J772" s="11" t="s">
        <v>1861</v>
      </c>
      <c r="K772" s="51">
        <v>43160</v>
      </c>
      <c r="L772" s="51">
        <v>44626</v>
      </c>
      <c r="M772" s="45">
        <f t="shared" si="18"/>
        <v>0.84185510962174293</v>
      </c>
      <c r="N772" s="13" t="s">
        <v>1793</v>
      </c>
      <c r="O772" s="13" t="s">
        <v>1858</v>
      </c>
      <c r="P772" s="13" t="s">
        <v>1862</v>
      </c>
      <c r="Q772" s="11" t="s">
        <v>1863</v>
      </c>
      <c r="R772" s="13">
        <v>0</v>
      </c>
      <c r="S772" s="47">
        <v>20328032.440000001</v>
      </c>
      <c r="T772" s="47">
        <v>3454298.1</v>
      </c>
      <c r="U772" s="47">
        <v>364380.94</v>
      </c>
      <c r="V772" s="47">
        <v>0</v>
      </c>
      <c r="W772" s="47">
        <v>0</v>
      </c>
      <c r="X772" s="47">
        <v>24146711.480000004</v>
      </c>
      <c r="Y772" s="48" t="s">
        <v>45</v>
      </c>
      <c r="Z772" s="43" t="s">
        <v>9213</v>
      </c>
      <c r="AA772" s="49">
        <v>8747282.8600000013</v>
      </c>
      <c r="AB772" s="50">
        <v>1398805.8599999999</v>
      </c>
    </row>
    <row r="773" spans="1:28" ht="16.5" x14ac:dyDescent="0.25">
      <c r="A773" s="52">
        <v>114222</v>
      </c>
      <c r="B773" s="42" t="s">
        <v>1759</v>
      </c>
      <c r="C773" s="43">
        <v>27</v>
      </c>
      <c r="D773" s="43" t="s">
        <v>339</v>
      </c>
      <c r="E773" s="43" t="s">
        <v>11924</v>
      </c>
      <c r="F773" s="44">
        <v>137</v>
      </c>
      <c r="G773" s="52">
        <v>114222</v>
      </c>
      <c r="H773" s="43" t="s">
        <v>8693</v>
      </c>
      <c r="I773" s="43" t="s">
        <v>10550</v>
      </c>
      <c r="J773" s="11" t="s">
        <v>1864</v>
      </c>
      <c r="K773" s="51">
        <v>43000</v>
      </c>
      <c r="L773" s="51">
        <v>43073</v>
      </c>
      <c r="M773" s="45">
        <f t="shared" si="18"/>
        <v>0.93571438525350759</v>
      </c>
      <c r="N773" s="13" t="s">
        <v>1793</v>
      </c>
      <c r="O773" s="13" t="s">
        <v>1796</v>
      </c>
      <c r="P773" s="13" t="s">
        <v>1865</v>
      </c>
      <c r="Q773" s="11" t="s">
        <v>1784</v>
      </c>
      <c r="R773" s="13">
        <v>114</v>
      </c>
      <c r="S773" s="47">
        <v>211510.33</v>
      </c>
      <c r="T773" s="47">
        <v>9307.98</v>
      </c>
      <c r="U773" s="47">
        <v>5223.24</v>
      </c>
      <c r="V773" s="47">
        <v>0</v>
      </c>
      <c r="W773" s="47">
        <v>0</v>
      </c>
      <c r="X773" s="47">
        <v>226041.55</v>
      </c>
      <c r="Y773" s="48" t="s">
        <v>35</v>
      </c>
      <c r="Z773" s="43" t="s">
        <v>1866</v>
      </c>
      <c r="AA773" s="49">
        <v>115314.59999999999</v>
      </c>
      <c r="AB773" s="50">
        <v>5271.18</v>
      </c>
    </row>
    <row r="774" spans="1:28" ht="16.5" x14ac:dyDescent="0.25">
      <c r="A774" s="52">
        <v>101899</v>
      </c>
      <c r="B774" s="42" t="s">
        <v>1759</v>
      </c>
      <c r="C774" s="43">
        <v>28</v>
      </c>
      <c r="D774" s="43" t="s">
        <v>321</v>
      </c>
      <c r="E774" s="43" t="s">
        <v>11922</v>
      </c>
      <c r="F774" s="44">
        <v>18</v>
      </c>
      <c r="G774" s="52">
        <v>101899</v>
      </c>
      <c r="H774" s="43" t="s">
        <v>8694</v>
      </c>
      <c r="I774" s="43" t="s">
        <v>10551</v>
      </c>
      <c r="J774" s="11" t="s">
        <v>1867</v>
      </c>
      <c r="K774" s="51">
        <v>42982</v>
      </c>
      <c r="L774" s="51">
        <v>44421</v>
      </c>
      <c r="M774" s="45">
        <f t="shared" si="18"/>
        <v>0.84767080492001634</v>
      </c>
      <c r="N774" s="13" t="s">
        <v>1787</v>
      </c>
      <c r="O774" s="13" t="s">
        <v>1761</v>
      </c>
      <c r="P774" s="13" t="s">
        <v>1868</v>
      </c>
      <c r="Q774" s="11" t="s">
        <v>1869</v>
      </c>
      <c r="R774" s="13">
        <v>110</v>
      </c>
      <c r="S774" s="47">
        <v>16078374.800000001</v>
      </c>
      <c r="T774" s="47">
        <v>2414175.2599999998</v>
      </c>
      <c r="U774" s="47">
        <v>475160.88</v>
      </c>
      <c r="V774" s="47">
        <v>0</v>
      </c>
      <c r="W774" s="47">
        <v>0</v>
      </c>
      <c r="X774" s="47">
        <v>18967710.940000001</v>
      </c>
      <c r="Y774" s="48" t="s">
        <v>35</v>
      </c>
      <c r="Z774" s="43" t="s">
        <v>8152</v>
      </c>
      <c r="AA774" s="49">
        <v>12153778.949999999</v>
      </c>
      <c r="AB774" s="50">
        <v>1741393.3699999994</v>
      </c>
    </row>
    <row r="775" spans="1:28" ht="16.5" x14ac:dyDescent="0.25">
      <c r="A775" s="52">
        <v>101902</v>
      </c>
      <c r="B775" s="42" t="s">
        <v>1759</v>
      </c>
      <c r="C775" s="43">
        <v>29</v>
      </c>
      <c r="D775" s="43" t="s">
        <v>321</v>
      </c>
      <c r="E775" s="43" t="s">
        <v>11923</v>
      </c>
      <c r="F775" s="44">
        <v>20</v>
      </c>
      <c r="G775" s="52">
        <v>101902</v>
      </c>
      <c r="H775" s="43" t="s">
        <v>8695</v>
      </c>
      <c r="I775" s="43" t="s">
        <v>10552</v>
      </c>
      <c r="J775" s="11" t="s">
        <v>1870</v>
      </c>
      <c r="K775" s="51">
        <v>42979</v>
      </c>
      <c r="L775" s="51">
        <v>44627</v>
      </c>
      <c r="M775" s="45">
        <f t="shared" si="18"/>
        <v>0.84812364434270227</v>
      </c>
      <c r="N775" s="13" t="s">
        <v>1787</v>
      </c>
      <c r="O775" s="13" t="s">
        <v>1761</v>
      </c>
      <c r="P775" s="13" t="s">
        <v>1871</v>
      </c>
      <c r="Q775" s="11" t="s">
        <v>1872</v>
      </c>
      <c r="R775" s="13">
        <v>110</v>
      </c>
      <c r="S775" s="47">
        <v>19800325.710000001</v>
      </c>
      <c r="T775" s="47">
        <v>3194842.66</v>
      </c>
      <c r="U775" s="47">
        <v>350868.31</v>
      </c>
      <c r="V775" s="47">
        <v>0</v>
      </c>
      <c r="W775" s="47">
        <v>0</v>
      </c>
      <c r="X775" s="47">
        <v>23346036.68</v>
      </c>
      <c r="Y775" s="48" t="s">
        <v>45</v>
      </c>
      <c r="Z775" s="43" t="s">
        <v>12578</v>
      </c>
      <c r="AA775" s="49">
        <v>12088510.939999998</v>
      </c>
      <c r="AB775" s="50">
        <v>1751781.35</v>
      </c>
    </row>
    <row r="776" spans="1:28" ht="16.5" x14ac:dyDescent="0.25">
      <c r="A776" s="52">
        <v>104053</v>
      </c>
      <c r="B776" s="42" t="s">
        <v>1759</v>
      </c>
      <c r="C776" s="43">
        <v>30</v>
      </c>
      <c r="D776" s="43" t="s">
        <v>362</v>
      </c>
      <c r="E776" s="43" t="s">
        <v>11925</v>
      </c>
      <c r="F776" s="44">
        <v>82</v>
      </c>
      <c r="G776" s="52">
        <v>104053</v>
      </c>
      <c r="H776" s="43" t="s">
        <v>8696</v>
      </c>
      <c r="I776" s="43" t="s">
        <v>10553</v>
      </c>
      <c r="J776" s="11" t="s">
        <v>1873</v>
      </c>
      <c r="K776" s="51">
        <v>43110</v>
      </c>
      <c r="L776" s="51">
        <v>44294</v>
      </c>
      <c r="M776" s="45">
        <f t="shared" si="18"/>
        <v>0.85000000265791709</v>
      </c>
      <c r="N776" s="13" t="s">
        <v>1787</v>
      </c>
      <c r="O776" s="13" t="s">
        <v>1874</v>
      </c>
      <c r="P776" s="13" t="s">
        <v>1875</v>
      </c>
      <c r="Q776" s="11" t="s">
        <v>1876</v>
      </c>
      <c r="R776" s="13">
        <v>104</v>
      </c>
      <c r="S776" s="47">
        <v>10073677.289999999</v>
      </c>
      <c r="T776" s="47">
        <v>1777707.72</v>
      </c>
      <c r="U776" s="47">
        <v>0</v>
      </c>
      <c r="V776" s="47">
        <v>0</v>
      </c>
      <c r="W776" s="47">
        <v>0</v>
      </c>
      <c r="X776" s="47">
        <v>11851385.01</v>
      </c>
      <c r="Y776" s="48" t="s">
        <v>35</v>
      </c>
      <c r="Z776" s="43" t="s">
        <v>7128</v>
      </c>
      <c r="AA776" s="49">
        <v>9759891.839999998</v>
      </c>
      <c r="AB776" s="50">
        <v>1674083.5299999991</v>
      </c>
    </row>
    <row r="777" spans="1:28" ht="16.5" x14ac:dyDescent="0.25">
      <c r="A777" s="52">
        <v>107527</v>
      </c>
      <c r="B777" s="42" t="s">
        <v>1759</v>
      </c>
      <c r="C777" s="43">
        <v>31</v>
      </c>
      <c r="D777" s="43" t="s">
        <v>362</v>
      </c>
      <c r="E777" s="43" t="s">
        <v>11925</v>
      </c>
      <c r="F777" s="44">
        <v>89</v>
      </c>
      <c r="G777" s="52">
        <v>107527</v>
      </c>
      <c r="H777" s="43" t="s">
        <v>8697</v>
      </c>
      <c r="I777" s="43" t="s">
        <v>10554</v>
      </c>
      <c r="J777" s="11" t="s">
        <v>1877</v>
      </c>
      <c r="K777" s="51">
        <v>42990</v>
      </c>
      <c r="L777" s="51">
        <v>44190</v>
      </c>
      <c r="M777" s="45">
        <f t="shared" si="18"/>
        <v>0.85000000613267968</v>
      </c>
      <c r="N777" s="13" t="s">
        <v>1878</v>
      </c>
      <c r="O777" s="13" t="s">
        <v>1879</v>
      </c>
      <c r="P777" s="13" t="s">
        <v>1880</v>
      </c>
      <c r="Q777" s="11" t="s">
        <v>1881</v>
      </c>
      <c r="R777" s="13">
        <v>104</v>
      </c>
      <c r="S777" s="47">
        <v>7761696.8899999997</v>
      </c>
      <c r="T777" s="47">
        <v>1369711.15</v>
      </c>
      <c r="U777" s="47">
        <v>0</v>
      </c>
      <c r="V777" s="47">
        <v>0</v>
      </c>
      <c r="W777" s="47">
        <v>0</v>
      </c>
      <c r="X777" s="47">
        <v>9131408.0399999991</v>
      </c>
      <c r="Y777" s="48" t="s">
        <v>35</v>
      </c>
      <c r="Z777" s="43" t="s">
        <v>1882</v>
      </c>
      <c r="AA777" s="49">
        <v>7534668.2400000002</v>
      </c>
      <c r="AB777" s="50">
        <v>1296924.8799999999</v>
      </c>
    </row>
    <row r="778" spans="1:28" ht="16.5" x14ac:dyDescent="0.25">
      <c r="A778" s="52">
        <v>107495</v>
      </c>
      <c r="B778" s="42" t="s">
        <v>1759</v>
      </c>
      <c r="C778" s="43">
        <v>32</v>
      </c>
      <c r="D778" s="43" t="s">
        <v>362</v>
      </c>
      <c r="E778" s="43" t="s">
        <v>11925</v>
      </c>
      <c r="F778" s="44">
        <v>89</v>
      </c>
      <c r="G778" s="52">
        <v>107495</v>
      </c>
      <c r="H778" s="43" t="s">
        <v>8698</v>
      </c>
      <c r="I778" s="43" t="s">
        <v>10555</v>
      </c>
      <c r="J778" s="11" t="s">
        <v>1883</v>
      </c>
      <c r="K778" s="51">
        <v>43010</v>
      </c>
      <c r="L778" s="51">
        <v>44197</v>
      </c>
      <c r="M778" s="45">
        <f t="shared" si="18"/>
        <v>0.85000000059858083</v>
      </c>
      <c r="N778" s="13" t="s">
        <v>1884</v>
      </c>
      <c r="O778" s="13" t="s">
        <v>1885</v>
      </c>
      <c r="P778" s="13" t="s">
        <v>1886</v>
      </c>
      <c r="Q778" s="11" t="s">
        <v>1887</v>
      </c>
      <c r="R778" s="13">
        <v>104</v>
      </c>
      <c r="S778" s="47">
        <v>14910264.869999999</v>
      </c>
      <c r="T778" s="47">
        <v>2631223.2000000002</v>
      </c>
      <c r="U778" s="47">
        <v>0</v>
      </c>
      <c r="V778" s="47">
        <v>0</v>
      </c>
      <c r="W778" s="47">
        <v>988.61</v>
      </c>
      <c r="X778" s="47">
        <v>17542476.68</v>
      </c>
      <c r="Y778" s="48" t="s">
        <v>35</v>
      </c>
      <c r="Z778" s="43" t="s">
        <v>1888</v>
      </c>
      <c r="AA778" s="49">
        <v>13420257.780000005</v>
      </c>
      <c r="AB778" s="50">
        <v>2214900.0799999996</v>
      </c>
    </row>
    <row r="779" spans="1:28" ht="16.5" x14ac:dyDescent="0.25">
      <c r="A779" s="52">
        <v>101910</v>
      </c>
      <c r="B779" s="42" t="s">
        <v>1759</v>
      </c>
      <c r="C779" s="43">
        <v>33</v>
      </c>
      <c r="D779" s="43" t="s">
        <v>321</v>
      </c>
      <c r="E779" s="43" t="s">
        <v>11922</v>
      </c>
      <c r="F779" s="44">
        <v>18</v>
      </c>
      <c r="G779" s="52">
        <v>101910</v>
      </c>
      <c r="H779" s="43" t="s">
        <v>8699</v>
      </c>
      <c r="I779" s="43" t="s">
        <v>10556</v>
      </c>
      <c r="J779" s="11" t="s">
        <v>1889</v>
      </c>
      <c r="K779" s="51">
        <v>42957</v>
      </c>
      <c r="L779" s="51">
        <v>44174</v>
      </c>
      <c r="M779" s="45">
        <f t="shared" si="18"/>
        <v>0.85000000184376034</v>
      </c>
      <c r="N779" s="13" t="s">
        <v>69</v>
      </c>
      <c r="O779" s="13" t="s">
        <v>1890</v>
      </c>
      <c r="P779" s="13" t="s">
        <v>1891</v>
      </c>
      <c r="Q779" s="11" t="s">
        <v>1766</v>
      </c>
      <c r="R779" s="13">
        <v>110</v>
      </c>
      <c r="S779" s="47">
        <v>17288038.73</v>
      </c>
      <c r="T779" s="47">
        <v>2974554.62</v>
      </c>
      <c r="U779" s="47">
        <v>76275.7</v>
      </c>
      <c r="V779" s="47">
        <v>0</v>
      </c>
      <c r="W779" s="47">
        <v>0</v>
      </c>
      <c r="X779" s="47">
        <v>20338869.050000001</v>
      </c>
      <c r="Y779" s="48" t="s">
        <v>35</v>
      </c>
      <c r="Z779" s="43" t="s">
        <v>1892</v>
      </c>
      <c r="AA779" s="49">
        <v>14606585.610000005</v>
      </c>
      <c r="AB779" s="50">
        <v>2536615</v>
      </c>
    </row>
    <row r="780" spans="1:28" ht="16.5" x14ac:dyDescent="0.25">
      <c r="A780" s="52">
        <v>102223</v>
      </c>
      <c r="B780" s="42" t="s">
        <v>1759</v>
      </c>
      <c r="C780" s="43">
        <v>34</v>
      </c>
      <c r="D780" s="43" t="s">
        <v>321</v>
      </c>
      <c r="E780" s="43" t="s">
        <v>11923</v>
      </c>
      <c r="F780" s="44">
        <v>20</v>
      </c>
      <c r="G780" s="52">
        <v>102223</v>
      </c>
      <c r="H780" s="43" t="s">
        <v>8700</v>
      </c>
      <c r="I780" s="43" t="s">
        <v>10557</v>
      </c>
      <c r="J780" s="11" t="s">
        <v>1893</v>
      </c>
      <c r="K780" s="51">
        <v>42957</v>
      </c>
      <c r="L780" s="51">
        <v>44236</v>
      </c>
      <c r="M780" s="45">
        <f t="shared" si="18"/>
        <v>0.84999999853326869</v>
      </c>
      <c r="N780" s="13" t="s">
        <v>1894</v>
      </c>
      <c r="O780" s="13" t="s">
        <v>1890</v>
      </c>
      <c r="P780" s="13" t="s">
        <v>1891</v>
      </c>
      <c r="Q780" s="11" t="s">
        <v>1766</v>
      </c>
      <c r="R780" s="13">
        <v>110</v>
      </c>
      <c r="S780" s="47">
        <v>16516318.359999999</v>
      </c>
      <c r="T780" s="47">
        <v>2844185.17</v>
      </c>
      <c r="U780" s="47">
        <v>70459.28</v>
      </c>
      <c r="V780" s="47">
        <v>0</v>
      </c>
      <c r="W780" s="47">
        <v>0</v>
      </c>
      <c r="X780" s="47">
        <v>19430962.810000002</v>
      </c>
      <c r="Y780" s="48" t="s">
        <v>35</v>
      </c>
      <c r="Z780" s="43" t="s">
        <v>7129</v>
      </c>
      <c r="AA780" s="49">
        <v>14592549.120000003</v>
      </c>
      <c r="AB780" s="50">
        <v>2483996.6700000009</v>
      </c>
    </row>
    <row r="781" spans="1:28" ht="16.5" x14ac:dyDescent="0.25">
      <c r="A781" s="52">
        <v>105266</v>
      </c>
      <c r="B781" s="42" t="s">
        <v>1759</v>
      </c>
      <c r="C781" s="43">
        <v>35</v>
      </c>
      <c r="D781" s="43" t="s">
        <v>362</v>
      </c>
      <c r="E781" s="43" t="s">
        <v>11925</v>
      </c>
      <c r="F781" s="44">
        <v>82</v>
      </c>
      <c r="G781" s="52">
        <v>105266</v>
      </c>
      <c r="H781" s="43" t="s">
        <v>8701</v>
      </c>
      <c r="I781" s="43" t="s">
        <v>10558</v>
      </c>
      <c r="J781" s="11" t="s">
        <v>1895</v>
      </c>
      <c r="K781" s="51">
        <v>43104</v>
      </c>
      <c r="L781" s="51">
        <v>44258</v>
      </c>
      <c r="M781" s="45">
        <f t="shared" si="18"/>
        <v>0.84744870651472493</v>
      </c>
      <c r="N781" s="13" t="s">
        <v>1894</v>
      </c>
      <c r="O781" s="13" t="s">
        <v>1896</v>
      </c>
      <c r="P781" s="13" t="s">
        <v>1897</v>
      </c>
      <c r="Q781" s="11" t="s">
        <v>1820</v>
      </c>
      <c r="R781" s="13">
        <v>104</v>
      </c>
      <c r="S781" s="47">
        <v>16262674.380000001</v>
      </c>
      <c r="T781" s="47">
        <v>2869883.7</v>
      </c>
      <c r="U781" s="47">
        <v>57599.69</v>
      </c>
      <c r="V781" s="47">
        <v>0</v>
      </c>
      <c r="W781" s="47">
        <v>3276.7</v>
      </c>
      <c r="X781" s="47">
        <v>19193434.470000003</v>
      </c>
      <c r="Y781" s="48" t="s">
        <v>35</v>
      </c>
      <c r="Z781" s="43" t="s">
        <v>7130</v>
      </c>
      <c r="AA781" s="49">
        <v>14588418.859999998</v>
      </c>
      <c r="AB781" s="50">
        <v>2407209.2999999998</v>
      </c>
    </row>
    <row r="782" spans="1:28" ht="16.5" x14ac:dyDescent="0.25">
      <c r="A782" s="52">
        <v>114598</v>
      </c>
      <c r="B782" s="42" t="s">
        <v>1759</v>
      </c>
      <c r="C782" s="43">
        <v>36</v>
      </c>
      <c r="D782" s="43" t="s">
        <v>321</v>
      </c>
      <c r="E782" s="43" t="s">
        <v>11923</v>
      </c>
      <c r="F782" s="44">
        <v>140</v>
      </c>
      <c r="G782" s="52">
        <v>114598</v>
      </c>
      <c r="H782" s="43" t="s">
        <v>8702</v>
      </c>
      <c r="I782" s="43" t="s">
        <v>10559</v>
      </c>
      <c r="J782" s="11" t="s">
        <v>1898</v>
      </c>
      <c r="K782" s="51">
        <v>43165</v>
      </c>
      <c r="L782" s="51">
        <v>44498</v>
      </c>
      <c r="M782" s="45">
        <f t="shared" si="18"/>
        <v>0.85000000538210707</v>
      </c>
      <c r="N782" s="13" t="s">
        <v>1793</v>
      </c>
      <c r="O782" s="13" t="s">
        <v>1899</v>
      </c>
      <c r="P782" s="13" t="s">
        <v>1900</v>
      </c>
      <c r="Q782" s="11" t="s">
        <v>1876</v>
      </c>
      <c r="R782" s="13">
        <v>110</v>
      </c>
      <c r="S782" s="47">
        <v>17372378.48</v>
      </c>
      <c r="T782" s="47">
        <v>2932722.18</v>
      </c>
      <c r="U782" s="47">
        <v>132991.54</v>
      </c>
      <c r="V782" s="47">
        <v>0</v>
      </c>
      <c r="W782" s="47">
        <v>0</v>
      </c>
      <c r="X782" s="47">
        <v>20438092.199999999</v>
      </c>
      <c r="Y782" s="48" t="s">
        <v>35</v>
      </c>
      <c r="Z782" s="43" t="s">
        <v>9797</v>
      </c>
      <c r="AA782" s="49">
        <v>9219836.4600000009</v>
      </c>
      <c r="AB782" s="50">
        <v>1526457.79</v>
      </c>
    </row>
    <row r="783" spans="1:28" ht="16.5" x14ac:dyDescent="0.25">
      <c r="A783" s="52">
        <v>115056</v>
      </c>
      <c r="B783" s="42" t="s">
        <v>1759</v>
      </c>
      <c r="C783" s="43">
        <v>37</v>
      </c>
      <c r="D783" s="43" t="s">
        <v>321</v>
      </c>
      <c r="E783" s="43" t="s">
        <v>11922</v>
      </c>
      <c r="F783" s="44">
        <v>138</v>
      </c>
      <c r="G783" s="52">
        <v>115056</v>
      </c>
      <c r="H783" s="43" t="s">
        <v>8703</v>
      </c>
      <c r="I783" s="43" t="s">
        <v>10560</v>
      </c>
      <c r="J783" s="11" t="s">
        <v>1901</v>
      </c>
      <c r="K783" s="51">
        <v>43165</v>
      </c>
      <c r="L783" s="51">
        <v>44705</v>
      </c>
      <c r="M783" s="45">
        <f t="shared" si="18"/>
        <v>0.84999999981989305</v>
      </c>
      <c r="N783" s="13" t="s">
        <v>69</v>
      </c>
      <c r="O783" s="13" t="s">
        <v>1899</v>
      </c>
      <c r="P783" s="13" t="s">
        <v>1902</v>
      </c>
      <c r="Q783" s="11" t="s">
        <v>1903</v>
      </c>
      <c r="R783" s="13">
        <v>110</v>
      </c>
      <c r="S783" s="47">
        <v>18877673.149999999</v>
      </c>
      <c r="T783" s="47">
        <v>3135663.04</v>
      </c>
      <c r="U783" s="47">
        <v>195691.05</v>
      </c>
      <c r="V783" s="47">
        <v>0</v>
      </c>
      <c r="W783" s="47">
        <v>0</v>
      </c>
      <c r="X783" s="47">
        <v>22209027.239999998</v>
      </c>
      <c r="Y783" s="48" t="s">
        <v>45</v>
      </c>
      <c r="Z783" s="43" t="s">
        <v>10049</v>
      </c>
      <c r="AA783" s="49">
        <v>7561462.9299999988</v>
      </c>
      <c r="AB783" s="50">
        <v>1134593.0900000001</v>
      </c>
    </row>
    <row r="784" spans="1:28" ht="16.5" x14ac:dyDescent="0.25">
      <c r="A784" s="52">
        <v>106914</v>
      </c>
      <c r="B784" s="42" t="s">
        <v>1759</v>
      </c>
      <c r="C784" s="43">
        <v>38</v>
      </c>
      <c r="D784" s="43" t="s">
        <v>339</v>
      </c>
      <c r="E784" s="43" t="s">
        <v>11924</v>
      </c>
      <c r="F784" s="44">
        <v>85</v>
      </c>
      <c r="G784" s="52">
        <v>106914</v>
      </c>
      <c r="H784" s="43" t="s">
        <v>8704</v>
      </c>
      <c r="I784" s="43" t="s">
        <v>10561</v>
      </c>
      <c r="J784" s="11" t="s">
        <v>1904</v>
      </c>
      <c r="K784" s="51">
        <v>42963</v>
      </c>
      <c r="L784" s="51">
        <v>43073</v>
      </c>
      <c r="M784" s="45">
        <f t="shared" si="18"/>
        <v>0.93430394643933623</v>
      </c>
      <c r="N784" s="13" t="s">
        <v>69</v>
      </c>
      <c r="O784" s="13" t="s">
        <v>1905</v>
      </c>
      <c r="P784" s="13" t="s">
        <v>1906</v>
      </c>
      <c r="Q784" s="11" t="s">
        <v>1907</v>
      </c>
      <c r="R784" s="13">
        <v>104</v>
      </c>
      <c r="S784" s="47">
        <v>207355.69</v>
      </c>
      <c r="T784" s="47">
        <v>9408.91</v>
      </c>
      <c r="U784" s="47">
        <v>5171.41</v>
      </c>
      <c r="V784" s="47">
        <v>0</v>
      </c>
      <c r="W784" s="47">
        <v>0</v>
      </c>
      <c r="X784" s="47">
        <v>221936.01</v>
      </c>
      <c r="Y784" s="48" t="s">
        <v>35</v>
      </c>
      <c r="Z784" s="43" t="s">
        <v>1908</v>
      </c>
      <c r="AA784" s="49">
        <v>160121.64000000001</v>
      </c>
      <c r="AB784" s="50">
        <v>7355.4300000000012</v>
      </c>
    </row>
    <row r="785" spans="1:28" ht="16.5" x14ac:dyDescent="0.25">
      <c r="A785" s="52">
        <v>106121</v>
      </c>
      <c r="B785" s="42" t="s">
        <v>1759</v>
      </c>
      <c r="C785" s="43">
        <v>39</v>
      </c>
      <c r="D785" s="43" t="s">
        <v>362</v>
      </c>
      <c r="E785" s="43" t="s">
        <v>11925</v>
      </c>
      <c r="F785" s="44">
        <v>82</v>
      </c>
      <c r="G785" s="52">
        <v>106121</v>
      </c>
      <c r="H785" s="43" t="s">
        <v>8705</v>
      </c>
      <c r="I785" s="43" t="s">
        <v>10562</v>
      </c>
      <c r="J785" s="53" t="s">
        <v>1909</v>
      </c>
      <c r="K785" s="51">
        <v>43103</v>
      </c>
      <c r="L785" s="51">
        <v>44199</v>
      </c>
      <c r="M785" s="45">
        <f t="shared" si="18"/>
        <v>0.85000000062787906</v>
      </c>
      <c r="N785" s="13" t="s">
        <v>1910</v>
      </c>
      <c r="O785" s="13" t="s">
        <v>1911</v>
      </c>
      <c r="P785" s="13" t="s">
        <v>1912</v>
      </c>
      <c r="Q785" s="11" t="s">
        <v>1803</v>
      </c>
      <c r="R785" s="13">
        <v>104</v>
      </c>
      <c r="S785" s="47">
        <v>16922050.890000001</v>
      </c>
      <c r="T785" s="47">
        <v>2986244.26</v>
      </c>
      <c r="U785" s="47">
        <v>0</v>
      </c>
      <c r="V785" s="47">
        <v>0</v>
      </c>
      <c r="W785" s="47">
        <v>0</v>
      </c>
      <c r="X785" s="47">
        <v>19908295.149999999</v>
      </c>
      <c r="Y785" s="48" t="s">
        <v>35</v>
      </c>
      <c r="Z785" s="43" t="s">
        <v>1913</v>
      </c>
      <c r="AA785" s="49">
        <v>15358281.680000005</v>
      </c>
      <c r="AB785" s="50">
        <v>2733597.4300000006</v>
      </c>
    </row>
    <row r="786" spans="1:28" ht="16.5" x14ac:dyDescent="0.25">
      <c r="A786" s="52">
        <v>106528</v>
      </c>
      <c r="B786" s="42" t="s">
        <v>1759</v>
      </c>
      <c r="C786" s="43">
        <v>40</v>
      </c>
      <c r="D786" s="43" t="s">
        <v>362</v>
      </c>
      <c r="E786" s="43" t="s">
        <v>11925</v>
      </c>
      <c r="F786" s="44">
        <v>89</v>
      </c>
      <c r="G786" s="52">
        <v>106528</v>
      </c>
      <c r="H786" s="43" t="s">
        <v>1914</v>
      </c>
      <c r="I786" s="43" t="s">
        <v>10563</v>
      </c>
      <c r="J786" s="11" t="s">
        <v>1915</v>
      </c>
      <c r="K786" s="51">
        <v>43001</v>
      </c>
      <c r="L786" s="51">
        <v>44156</v>
      </c>
      <c r="M786" s="45">
        <f t="shared" si="18"/>
        <v>0.84654086620451363</v>
      </c>
      <c r="N786" s="13" t="s">
        <v>1916</v>
      </c>
      <c r="O786" s="13" t="s">
        <v>1917</v>
      </c>
      <c r="P786" s="13" t="s">
        <v>1918</v>
      </c>
      <c r="Q786" s="11" t="s">
        <v>1771</v>
      </c>
      <c r="R786" s="13">
        <v>104</v>
      </c>
      <c r="S786" s="47">
        <v>12848456.67</v>
      </c>
      <c r="T786" s="47">
        <v>2267374.75</v>
      </c>
      <c r="U786" s="47">
        <v>61766.239999999998</v>
      </c>
      <c r="V786" s="47">
        <v>0</v>
      </c>
      <c r="W786" s="47">
        <v>14048.14</v>
      </c>
      <c r="X786" s="47">
        <v>15191645.800000001</v>
      </c>
      <c r="Y786" s="48" t="s">
        <v>35</v>
      </c>
      <c r="Z786" s="43" t="s">
        <v>1919</v>
      </c>
      <c r="AA786" s="49">
        <v>11947956.569999998</v>
      </c>
      <c r="AB786" s="50">
        <v>2078495.2</v>
      </c>
    </row>
    <row r="787" spans="1:28" s="136" customFormat="1" ht="16.5" x14ac:dyDescent="0.3">
      <c r="A787" s="141">
        <v>107693</v>
      </c>
      <c r="B787" s="122" t="s">
        <v>1759</v>
      </c>
      <c r="C787" s="123">
        <v>41</v>
      </c>
      <c r="D787" s="123" t="s">
        <v>362</v>
      </c>
      <c r="E787" s="123" t="s">
        <v>11925</v>
      </c>
      <c r="F787" s="124">
        <v>89</v>
      </c>
      <c r="G787" s="141">
        <v>107693</v>
      </c>
      <c r="H787" s="123" t="s">
        <v>1920</v>
      </c>
      <c r="I787" s="123" t="s">
        <v>10564</v>
      </c>
      <c r="J787" s="142" t="s">
        <v>1921</v>
      </c>
      <c r="K787" s="126">
        <v>43010</v>
      </c>
      <c r="L787" s="126">
        <v>44105</v>
      </c>
      <c r="M787" s="127">
        <f t="shared" si="18"/>
        <v>0.84786190955334462</v>
      </c>
      <c r="N787" s="143" t="s">
        <v>1787</v>
      </c>
      <c r="O787" s="143" t="s">
        <v>1911</v>
      </c>
      <c r="P787" s="143" t="s">
        <v>1912</v>
      </c>
      <c r="Q787" s="142" t="s">
        <v>1922</v>
      </c>
      <c r="R787" s="143">
        <v>104</v>
      </c>
      <c r="S787" s="131">
        <v>9711501.3300000001</v>
      </c>
      <c r="T787" s="131">
        <v>211765.62</v>
      </c>
      <c r="U787" s="131">
        <v>1530840.4</v>
      </c>
      <c r="V787" s="131">
        <v>0</v>
      </c>
      <c r="W787" s="131">
        <v>0</v>
      </c>
      <c r="X787" s="131">
        <v>11454107.35</v>
      </c>
      <c r="Y787" s="132" t="s">
        <v>147</v>
      </c>
      <c r="Z787" s="123" t="s">
        <v>1923</v>
      </c>
      <c r="AA787" s="134">
        <v>0</v>
      </c>
      <c r="AB787" s="135">
        <v>0</v>
      </c>
    </row>
    <row r="788" spans="1:28" ht="16.5" x14ac:dyDescent="0.25">
      <c r="A788" s="52">
        <v>103955</v>
      </c>
      <c r="B788" s="42" t="s">
        <v>1759</v>
      </c>
      <c r="C788" s="43">
        <v>42</v>
      </c>
      <c r="D788" s="43" t="s">
        <v>362</v>
      </c>
      <c r="E788" s="43" t="s">
        <v>11925</v>
      </c>
      <c r="F788" s="44">
        <v>82</v>
      </c>
      <c r="G788" s="52">
        <v>103955</v>
      </c>
      <c r="H788" s="43" t="s">
        <v>8706</v>
      </c>
      <c r="I788" s="43" t="s">
        <v>10565</v>
      </c>
      <c r="J788" s="11" t="s">
        <v>1924</v>
      </c>
      <c r="K788" s="51">
        <v>42988</v>
      </c>
      <c r="L788" s="51">
        <v>44287</v>
      </c>
      <c r="M788" s="45">
        <f t="shared" si="18"/>
        <v>0.84666839721576026</v>
      </c>
      <c r="N788" s="13" t="s">
        <v>1787</v>
      </c>
      <c r="O788" s="13" t="s">
        <v>1911</v>
      </c>
      <c r="P788" s="13" t="s">
        <v>1912</v>
      </c>
      <c r="Q788" s="11" t="s">
        <v>1820</v>
      </c>
      <c r="R788" s="13">
        <v>104</v>
      </c>
      <c r="S788" s="47">
        <v>12438521.18</v>
      </c>
      <c r="T788" s="47">
        <v>2195033.17</v>
      </c>
      <c r="U788" s="47">
        <v>57582.37</v>
      </c>
      <c r="V788" s="47">
        <v>0</v>
      </c>
      <c r="W788" s="47">
        <v>0</v>
      </c>
      <c r="X788" s="47">
        <v>14691136.719999999</v>
      </c>
      <c r="Y788" s="48" t="s">
        <v>35</v>
      </c>
      <c r="Z788" s="43" t="s">
        <v>7131</v>
      </c>
      <c r="AA788" s="49">
        <v>11975406.080000008</v>
      </c>
      <c r="AB788" s="50">
        <v>2101713.8600000003</v>
      </c>
    </row>
    <row r="789" spans="1:28" ht="16.5" x14ac:dyDescent="0.25">
      <c r="A789" s="52">
        <v>101977</v>
      </c>
      <c r="B789" s="42" t="s">
        <v>1759</v>
      </c>
      <c r="C789" s="43">
        <v>43</v>
      </c>
      <c r="D789" s="43" t="s">
        <v>321</v>
      </c>
      <c r="E789" s="43" t="s">
        <v>11922</v>
      </c>
      <c r="F789" s="44">
        <v>18</v>
      </c>
      <c r="G789" s="52">
        <v>101977</v>
      </c>
      <c r="H789" s="43" t="s">
        <v>1925</v>
      </c>
      <c r="I789" s="43" t="s">
        <v>10566</v>
      </c>
      <c r="J789" s="11" t="s">
        <v>1926</v>
      </c>
      <c r="K789" s="51">
        <v>43005</v>
      </c>
      <c r="L789" s="51">
        <v>44300</v>
      </c>
      <c r="M789" s="45">
        <f t="shared" si="18"/>
        <v>0.84370932386707354</v>
      </c>
      <c r="N789" s="13" t="s">
        <v>1787</v>
      </c>
      <c r="O789" s="13" t="s">
        <v>1927</v>
      </c>
      <c r="P789" s="13" t="s">
        <v>1928</v>
      </c>
      <c r="Q789" s="11" t="s">
        <v>1929</v>
      </c>
      <c r="R789" s="13">
        <v>110</v>
      </c>
      <c r="S789" s="47">
        <v>20505675.07</v>
      </c>
      <c r="T789" s="47">
        <v>3526021.31</v>
      </c>
      <c r="U789" s="47">
        <v>272497.59999999998</v>
      </c>
      <c r="V789" s="47">
        <v>0</v>
      </c>
      <c r="W789" s="47">
        <v>0</v>
      </c>
      <c r="X789" s="47">
        <v>24304193.98</v>
      </c>
      <c r="Y789" s="48" t="s">
        <v>35</v>
      </c>
      <c r="Z789" s="43" t="s">
        <v>7132</v>
      </c>
      <c r="AA789" s="49">
        <v>18756914.645999998</v>
      </c>
      <c r="AB789" s="50">
        <v>3151434.7239999999</v>
      </c>
    </row>
    <row r="790" spans="1:28" ht="16.5" x14ac:dyDescent="0.25">
      <c r="A790" s="52">
        <v>102039</v>
      </c>
      <c r="B790" s="42" t="s">
        <v>1759</v>
      </c>
      <c r="C790" s="43">
        <v>44</v>
      </c>
      <c r="D790" s="43" t="s">
        <v>321</v>
      </c>
      <c r="E790" s="43" t="s">
        <v>11922</v>
      </c>
      <c r="F790" s="44">
        <v>18</v>
      </c>
      <c r="G790" s="52">
        <v>102039</v>
      </c>
      <c r="H790" s="43" t="s">
        <v>8707</v>
      </c>
      <c r="I790" s="43" t="s">
        <v>10567</v>
      </c>
      <c r="J790" s="11" t="s">
        <v>1930</v>
      </c>
      <c r="K790" s="51">
        <v>43005</v>
      </c>
      <c r="L790" s="51">
        <v>44347</v>
      </c>
      <c r="M790" s="45">
        <f t="shared" si="18"/>
        <v>0.85000000048532764</v>
      </c>
      <c r="N790" s="13" t="s">
        <v>1787</v>
      </c>
      <c r="O790" s="13" t="s">
        <v>1931</v>
      </c>
      <c r="P790" s="13" t="s">
        <v>1932</v>
      </c>
      <c r="Q790" s="11" t="s">
        <v>1933</v>
      </c>
      <c r="R790" s="13">
        <v>110</v>
      </c>
      <c r="S790" s="47">
        <v>15762550.68</v>
      </c>
      <c r="T790" s="47">
        <v>2698135.88</v>
      </c>
      <c r="U790" s="47">
        <v>83490.7</v>
      </c>
      <c r="V790" s="47">
        <v>0</v>
      </c>
      <c r="W790" s="47">
        <v>0</v>
      </c>
      <c r="X790" s="47">
        <v>18544177.259999998</v>
      </c>
      <c r="Y790" s="53" t="s">
        <v>35</v>
      </c>
      <c r="Z790" s="43" t="s">
        <v>7133</v>
      </c>
      <c r="AA790" s="49">
        <v>12794482.659999995</v>
      </c>
      <c r="AB790" s="50">
        <v>2121978.8000000007</v>
      </c>
    </row>
    <row r="791" spans="1:28" ht="16.5" x14ac:dyDescent="0.25">
      <c r="A791" s="52">
        <v>102217</v>
      </c>
      <c r="B791" s="42" t="s">
        <v>1759</v>
      </c>
      <c r="C791" s="43">
        <v>45</v>
      </c>
      <c r="D791" s="43" t="s">
        <v>321</v>
      </c>
      <c r="E791" s="43" t="s">
        <v>11922</v>
      </c>
      <c r="F791" s="44">
        <v>18</v>
      </c>
      <c r="G791" s="52">
        <v>102217</v>
      </c>
      <c r="H791" s="43" t="s">
        <v>8708</v>
      </c>
      <c r="I791" s="43" t="s">
        <v>10568</v>
      </c>
      <c r="J791" s="11" t="s">
        <v>1934</v>
      </c>
      <c r="K791" s="51">
        <v>43021</v>
      </c>
      <c r="L791" s="51">
        <v>44298</v>
      </c>
      <c r="M791" s="45">
        <f t="shared" si="18"/>
        <v>0.83490593603427699</v>
      </c>
      <c r="N791" s="13" t="s">
        <v>69</v>
      </c>
      <c r="O791" s="13" t="s">
        <v>1899</v>
      </c>
      <c r="P791" s="13" t="s">
        <v>1935</v>
      </c>
      <c r="Q791" s="11" t="s">
        <v>1936</v>
      </c>
      <c r="R791" s="13">
        <v>110</v>
      </c>
      <c r="S791" s="47">
        <v>21653822.879999999</v>
      </c>
      <c r="T791" s="47">
        <v>3623222.03</v>
      </c>
      <c r="U791" s="47">
        <v>658598.79</v>
      </c>
      <c r="V791" s="47">
        <v>0</v>
      </c>
      <c r="W791" s="47">
        <v>0</v>
      </c>
      <c r="X791" s="47">
        <v>25935643.699999999</v>
      </c>
      <c r="Y791" s="48" t="s">
        <v>35</v>
      </c>
      <c r="Z791" s="43" t="s">
        <v>7134</v>
      </c>
      <c r="AA791" s="49">
        <v>16130188.100000001</v>
      </c>
      <c r="AB791" s="50">
        <v>2631972.6600000011</v>
      </c>
    </row>
    <row r="792" spans="1:28" ht="16.5" x14ac:dyDescent="0.25">
      <c r="A792" s="52">
        <v>102218</v>
      </c>
      <c r="B792" s="42" t="s">
        <v>1759</v>
      </c>
      <c r="C792" s="43">
        <v>46</v>
      </c>
      <c r="D792" s="43" t="s">
        <v>321</v>
      </c>
      <c r="E792" s="43" t="s">
        <v>11922</v>
      </c>
      <c r="F792" s="44">
        <v>18</v>
      </c>
      <c r="G792" s="52">
        <v>102218</v>
      </c>
      <c r="H792" s="43" t="s">
        <v>8709</v>
      </c>
      <c r="I792" s="43" t="s">
        <v>10569</v>
      </c>
      <c r="J792" s="11" t="s">
        <v>1937</v>
      </c>
      <c r="K792" s="51">
        <v>43005</v>
      </c>
      <c r="L792" s="51">
        <v>44281</v>
      </c>
      <c r="M792" s="45">
        <f t="shared" si="18"/>
        <v>0.83415214057568665</v>
      </c>
      <c r="N792" s="13" t="s">
        <v>69</v>
      </c>
      <c r="O792" s="13" t="s">
        <v>1899</v>
      </c>
      <c r="P792" s="13" t="s">
        <v>1938</v>
      </c>
      <c r="Q792" s="11" t="s">
        <v>1936</v>
      </c>
      <c r="R792" s="13">
        <v>110</v>
      </c>
      <c r="S792" s="47">
        <v>20677123.960000001</v>
      </c>
      <c r="T792" s="47">
        <v>3433474.9</v>
      </c>
      <c r="U792" s="47">
        <v>677593.79</v>
      </c>
      <c r="V792" s="47">
        <v>0</v>
      </c>
      <c r="W792" s="47">
        <v>689.13</v>
      </c>
      <c r="X792" s="47">
        <v>24788881.779999997</v>
      </c>
      <c r="Y792" s="48" t="s">
        <v>35</v>
      </c>
      <c r="Z792" s="43" t="s">
        <v>7135</v>
      </c>
      <c r="AA792" s="49">
        <v>16227791.520000007</v>
      </c>
      <c r="AB792" s="50">
        <v>2778387.3500000006</v>
      </c>
    </row>
    <row r="793" spans="1:28" ht="16.5" x14ac:dyDescent="0.25">
      <c r="A793" s="52">
        <v>106358</v>
      </c>
      <c r="B793" s="42" t="s">
        <v>1759</v>
      </c>
      <c r="C793" s="43">
        <v>47</v>
      </c>
      <c r="D793" s="43" t="s">
        <v>362</v>
      </c>
      <c r="E793" s="43" t="s">
        <v>11925</v>
      </c>
      <c r="F793" s="44">
        <v>89</v>
      </c>
      <c r="G793" s="52">
        <v>106358</v>
      </c>
      <c r="H793" s="43" t="s">
        <v>1939</v>
      </c>
      <c r="I793" s="43" t="s">
        <v>10570</v>
      </c>
      <c r="J793" s="11" t="s">
        <v>1940</v>
      </c>
      <c r="K793" s="51">
        <v>43005</v>
      </c>
      <c r="L793" s="51">
        <v>44100</v>
      </c>
      <c r="M793" s="45">
        <f t="shared" si="18"/>
        <v>0.83281642894242014</v>
      </c>
      <c r="N793" s="13" t="s">
        <v>1941</v>
      </c>
      <c r="O793" s="13" t="s">
        <v>1942</v>
      </c>
      <c r="P793" s="13"/>
      <c r="Q793" s="11" t="s">
        <v>1943</v>
      </c>
      <c r="R793" s="13">
        <v>104</v>
      </c>
      <c r="S793" s="47">
        <v>7099207</v>
      </c>
      <c r="T793" s="47">
        <v>1252801.07</v>
      </c>
      <c r="U793" s="47">
        <v>172327.85</v>
      </c>
      <c r="V793" s="47">
        <v>0</v>
      </c>
      <c r="W793" s="47">
        <v>164848.10999999999</v>
      </c>
      <c r="X793" s="47">
        <v>8689184.0299999993</v>
      </c>
      <c r="Y793" s="48" t="s">
        <v>35</v>
      </c>
      <c r="Z793" s="43" t="s">
        <v>1944</v>
      </c>
      <c r="AA793" s="49">
        <v>6211017.2899999982</v>
      </c>
      <c r="AB793" s="50">
        <v>1141294.6299999999</v>
      </c>
    </row>
    <row r="794" spans="1:28" ht="16.5" x14ac:dyDescent="0.25">
      <c r="A794" s="52">
        <v>107342</v>
      </c>
      <c r="B794" s="42" t="s">
        <v>1759</v>
      </c>
      <c r="C794" s="43">
        <v>48</v>
      </c>
      <c r="D794" s="43" t="s">
        <v>362</v>
      </c>
      <c r="E794" s="43" t="s">
        <v>11925</v>
      </c>
      <c r="F794" s="44">
        <v>89</v>
      </c>
      <c r="G794" s="52">
        <v>107342</v>
      </c>
      <c r="H794" s="43" t="s">
        <v>1945</v>
      </c>
      <c r="I794" s="43" t="s">
        <v>10571</v>
      </c>
      <c r="J794" s="11" t="s">
        <v>1946</v>
      </c>
      <c r="K794" s="51">
        <v>43005</v>
      </c>
      <c r="L794" s="51">
        <v>44130</v>
      </c>
      <c r="M794" s="45">
        <f t="shared" si="18"/>
        <v>0.83280595341783326</v>
      </c>
      <c r="N794" s="13" t="s">
        <v>1941</v>
      </c>
      <c r="O794" s="13" t="s">
        <v>1942</v>
      </c>
      <c r="P794" s="13"/>
      <c r="Q794" s="11" t="s">
        <v>1943</v>
      </c>
      <c r="R794" s="13">
        <v>104</v>
      </c>
      <c r="S794" s="47">
        <v>7094790.5099999998</v>
      </c>
      <c r="T794" s="47">
        <v>1252021.6399999999</v>
      </c>
      <c r="U794" s="47">
        <v>172327.85</v>
      </c>
      <c r="V794" s="47">
        <v>0</v>
      </c>
      <c r="W794" s="47">
        <v>174390.24</v>
      </c>
      <c r="X794" s="47">
        <v>8693530.2400000002</v>
      </c>
      <c r="Y794" s="48" t="s">
        <v>35</v>
      </c>
      <c r="Z794" s="43" t="s">
        <v>1947</v>
      </c>
      <c r="AA794" s="49">
        <v>6395306.75</v>
      </c>
      <c r="AB794" s="50">
        <v>1127596.6600000001</v>
      </c>
    </row>
    <row r="795" spans="1:28" ht="16.5" x14ac:dyDescent="0.25">
      <c r="A795" s="52">
        <v>105903</v>
      </c>
      <c r="B795" s="42" t="s">
        <v>1759</v>
      </c>
      <c r="C795" s="43">
        <v>49</v>
      </c>
      <c r="D795" s="43" t="s">
        <v>362</v>
      </c>
      <c r="E795" s="43" t="s">
        <v>11925</v>
      </c>
      <c r="F795" s="44">
        <v>82</v>
      </c>
      <c r="G795" s="52">
        <v>105903</v>
      </c>
      <c r="H795" s="43" t="s">
        <v>8710</v>
      </c>
      <c r="I795" s="43" t="s">
        <v>10572</v>
      </c>
      <c r="J795" s="11" t="s">
        <v>1948</v>
      </c>
      <c r="K795" s="51">
        <v>43104</v>
      </c>
      <c r="L795" s="51">
        <v>44199</v>
      </c>
      <c r="M795" s="45">
        <f t="shared" si="18"/>
        <v>0.85000000005615728</v>
      </c>
      <c r="N795" s="13" t="s">
        <v>69</v>
      </c>
      <c r="O795" s="13" t="s">
        <v>1949</v>
      </c>
      <c r="P795" s="13" t="s">
        <v>1950</v>
      </c>
      <c r="Q795" s="11" t="s">
        <v>1951</v>
      </c>
      <c r="R795" s="13">
        <v>104</v>
      </c>
      <c r="S795" s="47">
        <v>7568031.1600000001</v>
      </c>
      <c r="T795" s="47">
        <v>1335534.9099999999</v>
      </c>
      <c r="U795" s="47">
        <v>0</v>
      </c>
      <c r="V795" s="47">
        <v>0</v>
      </c>
      <c r="W795" s="47">
        <v>0</v>
      </c>
      <c r="X795" s="47">
        <v>8903566.0700000003</v>
      </c>
      <c r="Y795" s="48" t="s">
        <v>35</v>
      </c>
      <c r="Z795" s="43" t="s">
        <v>1952</v>
      </c>
      <c r="AA795" s="49">
        <v>7311142.5</v>
      </c>
      <c r="AB795" s="50">
        <v>1290202.29</v>
      </c>
    </row>
    <row r="796" spans="1:28" ht="16.5" x14ac:dyDescent="0.25">
      <c r="A796" s="52">
        <v>104902</v>
      </c>
      <c r="B796" s="42" t="s">
        <v>1759</v>
      </c>
      <c r="C796" s="43">
        <v>50</v>
      </c>
      <c r="D796" s="43" t="s">
        <v>362</v>
      </c>
      <c r="E796" s="43" t="s">
        <v>11925</v>
      </c>
      <c r="F796" s="44">
        <v>82</v>
      </c>
      <c r="G796" s="52">
        <v>104902</v>
      </c>
      <c r="H796" s="43" t="s">
        <v>8711</v>
      </c>
      <c r="I796" s="43" t="s">
        <v>10573</v>
      </c>
      <c r="J796" s="11" t="s">
        <v>1953</v>
      </c>
      <c r="K796" s="51">
        <v>43178</v>
      </c>
      <c r="L796" s="51">
        <v>44348</v>
      </c>
      <c r="M796" s="45">
        <f t="shared" si="18"/>
        <v>0.84189273324369329</v>
      </c>
      <c r="N796" s="13" t="s">
        <v>69</v>
      </c>
      <c r="O796" s="13" t="s">
        <v>1949</v>
      </c>
      <c r="P796" s="13" t="s">
        <v>1950</v>
      </c>
      <c r="Q796" s="11" t="s">
        <v>1863</v>
      </c>
      <c r="R796" s="13">
        <v>104</v>
      </c>
      <c r="S796" s="47">
        <v>9459361.5999999996</v>
      </c>
      <c r="T796" s="47">
        <v>1669299.08</v>
      </c>
      <c r="U796" s="47">
        <v>107166.91</v>
      </c>
      <c r="V796" s="47">
        <v>0</v>
      </c>
      <c r="W796" s="47">
        <v>0</v>
      </c>
      <c r="X796" s="47">
        <v>11235827.59</v>
      </c>
      <c r="Y796" s="53" t="s">
        <v>35</v>
      </c>
      <c r="Z796" s="43" t="s">
        <v>7136</v>
      </c>
      <c r="AA796" s="49">
        <v>8996980.9600000028</v>
      </c>
      <c r="AB796" s="50">
        <v>1586525.81</v>
      </c>
    </row>
    <row r="797" spans="1:28" ht="16.5" x14ac:dyDescent="0.25">
      <c r="A797" s="52">
        <v>117858</v>
      </c>
      <c r="B797" s="42" t="s">
        <v>1759</v>
      </c>
      <c r="C797" s="43">
        <v>51</v>
      </c>
      <c r="D797" s="43" t="s">
        <v>362</v>
      </c>
      <c r="E797" s="43" t="s">
        <v>11926</v>
      </c>
      <c r="F797" s="44">
        <v>227</v>
      </c>
      <c r="G797" s="52">
        <v>117858</v>
      </c>
      <c r="H797" s="43" t="s">
        <v>8712</v>
      </c>
      <c r="I797" s="43" t="s">
        <v>10153</v>
      </c>
      <c r="J797" s="11" t="s">
        <v>1954</v>
      </c>
      <c r="K797" s="51">
        <v>43241</v>
      </c>
      <c r="L797" s="51">
        <v>43605</v>
      </c>
      <c r="M797" s="45">
        <f t="shared" si="18"/>
        <v>0.80750004057137614</v>
      </c>
      <c r="N797" s="13" t="s">
        <v>69</v>
      </c>
      <c r="O797" s="13" t="s">
        <v>1769</v>
      </c>
      <c r="P797" s="13" t="s">
        <v>1955</v>
      </c>
      <c r="Q797" s="11" t="s">
        <v>1856</v>
      </c>
      <c r="R797" s="13">
        <v>106</v>
      </c>
      <c r="S797" s="47">
        <v>3484054.42</v>
      </c>
      <c r="T797" s="47">
        <v>614832.89</v>
      </c>
      <c r="U797" s="47">
        <v>215730.95</v>
      </c>
      <c r="V797" s="47">
        <v>0</v>
      </c>
      <c r="W797" s="47">
        <v>0</v>
      </c>
      <c r="X797" s="47">
        <v>4314618.26</v>
      </c>
      <c r="Y797" s="48" t="s">
        <v>35</v>
      </c>
      <c r="Z797" s="43" t="s">
        <v>1956</v>
      </c>
      <c r="AA797" s="49">
        <v>2969696.9099999997</v>
      </c>
      <c r="AB797" s="50">
        <v>524064.17000000004</v>
      </c>
    </row>
    <row r="798" spans="1:28" ht="16.5" x14ac:dyDescent="0.25">
      <c r="A798" s="52">
        <v>118254</v>
      </c>
      <c r="B798" s="42" t="s">
        <v>1759</v>
      </c>
      <c r="C798" s="43">
        <v>52</v>
      </c>
      <c r="D798" s="43" t="s">
        <v>362</v>
      </c>
      <c r="E798" s="43" t="s">
        <v>11926</v>
      </c>
      <c r="F798" s="44">
        <v>227</v>
      </c>
      <c r="G798" s="52">
        <v>118254</v>
      </c>
      <c r="H798" s="43" t="s">
        <v>1957</v>
      </c>
      <c r="I798" s="43" t="s">
        <v>10364</v>
      </c>
      <c r="J798" s="11" t="s">
        <v>1958</v>
      </c>
      <c r="K798" s="51">
        <v>43241</v>
      </c>
      <c r="L798" s="51">
        <v>43626</v>
      </c>
      <c r="M798" s="45">
        <f t="shared" si="18"/>
        <v>0.80749870705890137</v>
      </c>
      <c r="N798" s="13" t="s">
        <v>1959</v>
      </c>
      <c r="O798" s="13" t="s">
        <v>1960</v>
      </c>
      <c r="P798" s="13" t="s">
        <v>1961</v>
      </c>
      <c r="Q798" s="11" t="s">
        <v>1856</v>
      </c>
      <c r="R798" s="13">
        <v>106</v>
      </c>
      <c r="S798" s="47">
        <v>3270784.18</v>
      </c>
      <c r="T798" s="47">
        <v>577197.18999999994</v>
      </c>
      <c r="U798" s="47">
        <v>202531.84</v>
      </c>
      <c r="V798" s="47">
        <v>0</v>
      </c>
      <c r="W798" s="47">
        <v>0</v>
      </c>
      <c r="X798" s="47">
        <v>4050513.21</v>
      </c>
      <c r="Y798" s="48" t="s">
        <v>35</v>
      </c>
      <c r="Z798" s="43" t="s">
        <v>1962</v>
      </c>
      <c r="AA798" s="49">
        <v>2177313.96</v>
      </c>
      <c r="AB798" s="50">
        <v>384231.88</v>
      </c>
    </row>
    <row r="799" spans="1:28" ht="16.5" x14ac:dyDescent="0.25">
      <c r="A799" s="52">
        <v>117774</v>
      </c>
      <c r="B799" s="42" t="s">
        <v>1759</v>
      </c>
      <c r="C799" s="43">
        <v>53</v>
      </c>
      <c r="D799" s="43" t="s">
        <v>362</v>
      </c>
      <c r="E799" s="43" t="s">
        <v>11926</v>
      </c>
      <c r="F799" s="44">
        <v>227</v>
      </c>
      <c r="G799" s="52">
        <v>117774</v>
      </c>
      <c r="H799" s="43" t="s">
        <v>1963</v>
      </c>
      <c r="I799" s="43" t="s">
        <v>10574</v>
      </c>
      <c r="J799" s="11" t="s">
        <v>1964</v>
      </c>
      <c r="K799" s="51">
        <v>43241</v>
      </c>
      <c r="L799" s="51">
        <v>43605</v>
      </c>
      <c r="M799" s="45">
        <f t="shared" si="18"/>
        <v>0.83300001991881922</v>
      </c>
      <c r="N799" s="13" t="s">
        <v>69</v>
      </c>
      <c r="O799" s="13" t="s">
        <v>70</v>
      </c>
      <c r="P799" s="13" t="s">
        <v>1965</v>
      </c>
      <c r="Q799" s="11" t="s">
        <v>1803</v>
      </c>
      <c r="R799" s="13">
        <v>106</v>
      </c>
      <c r="S799" s="47">
        <v>1986019.88</v>
      </c>
      <c r="T799" s="47">
        <v>350474.04</v>
      </c>
      <c r="U799" s="47">
        <v>47683.55</v>
      </c>
      <c r="V799" s="47">
        <v>0</v>
      </c>
      <c r="W799" s="47">
        <v>0</v>
      </c>
      <c r="X799" s="47">
        <v>2384177.4699999997</v>
      </c>
      <c r="Y799" s="48" t="s">
        <v>35</v>
      </c>
      <c r="Z799" s="43" t="s">
        <v>1966</v>
      </c>
      <c r="AA799" s="49">
        <v>1914571.22</v>
      </c>
      <c r="AB799" s="50">
        <v>337865.5</v>
      </c>
    </row>
    <row r="800" spans="1:28" s="136" customFormat="1" ht="16.5" x14ac:dyDescent="0.3">
      <c r="A800" s="141">
        <v>116971</v>
      </c>
      <c r="B800" s="122" t="s">
        <v>1759</v>
      </c>
      <c r="C800" s="123">
        <v>54</v>
      </c>
      <c r="D800" s="123" t="s">
        <v>362</v>
      </c>
      <c r="E800" s="123" t="s">
        <v>11926</v>
      </c>
      <c r="F800" s="124">
        <v>227</v>
      </c>
      <c r="G800" s="141">
        <v>116971</v>
      </c>
      <c r="H800" s="123" t="s">
        <v>1967</v>
      </c>
      <c r="I800" s="123" t="s">
        <v>10575</v>
      </c>
      <c r="J800" s="142" t="s">
        <v>1968</v>
      </c>
      <c r="K800" s="126">
        <v>43241</v>
      </c>
      <c r="L800" s="126">
        <v>43240</v>
      </c>
      <c r="M800" s="127">
        <f t="shared" si="18"/>
        <v>0.8074226366913555</v>
      </c>
      <c r="N800" s="143" t="s">
        <v>1969</v>
      </c>
      <c r="O800" s="143" t="s">
        <v>1970</v>
      </c>
      <c r="P800" s="143" t="s">
        <v>1971</v>
      </c>
      <c r="Q800" s="142" t="s">
        <v>1856</v>
      </c>
      <c r="R800" s="143">
        <v>106</v>
      </c>
      <c r="S800" s="131">
        <v>3493462.45</v>
      </c>
      <c r="T800" s="131">
        <v>616493.36</v>
      </c>
      <c r="U800" s="131">
        <v>216728</v>
      </c>
      <c r="V800" s="131">
        <v>0</v>
      </c>
      <c r="W800" s="131">
        <v>0</v>
      </c>
      <c r="X800" s="131">
        <v>4326683.8100000005</v>
      </c>
      <c r="Y800" s="132" t="s">
        <v>147</v>
      </c>
      <c r="Z800" s="123" t="s">
        <v>1972</v>
      </c>
      <c r="AA800" s="134">
        <v>0</v>
      </c>
      <c r="AB800" s="135">
        <v>0</v>
      </c>
    </row>
    <row r="801" spans="1:28" ht="16.5" x14ac:dyDescent="0.25">
      <c r="A801" s="52">
        <v>117393</v>
      </c>
      <c r="B801" s="42" t="s">
        <v>1759</v>
      </c>
      <c r="C801" s="43">
        <v>55</v>
      </c>
      <c r="D801" s="43" t="s">
        <v>362</v>
      </c>
      <c r="E801" s="43" t="s">
        <v>11926</v>
      </c>
      <c r="F801" s="44">
        <v>227</v>
      </c>
      <c r="G801" s="52">
        <v>117393</v>
      </c>
      <c r="H801" s="43" t="s">
        <v>8713</v>
      </c>
      <c r="I801" s="43" t="s">
        <v>10576</v>
      </c>
      <c r="J801" s="11" t="s">
        <v>1973</v>
      </c>
      <c r="K801" s="51">
        <v>43238</v>
      </c>
      <c r="L801" s="51">
        <v>43602</v>
      </c>
      <c r="M801" s="45">
        <f t="shared" si="18"/>
        <v>0.80743331063497936</v>
      </c>
      <c r="N801" s="13" t="s">
        <v>1793</v>
      </c>
      <c r="O801" s="13" t="s">
        <v>1974</v>
      </c>
      <c r="P801" s="13" t="s">
        <v>1975</v>
      </c>
      <c r="Q801" s="11" t="s">
        <v>1856</v>
      </c>
      <c r="R801" s="13">
        <v>106</v>
      </c>
      <c r="S801" s="47">
        <v>1303085.55</v>
      </c>
      <c r="T801" s="47">
        <v>229956.23</v>
      </c>
      <c r="U801" s="47">
        <v>80819.740000000005</v>
      </c>
      <c r="V801" s="47">
        <v>0</v>
      </c>
      <c r="W801" s="47">
        <v>0</v>
      </c>
      <c r="X801" s="47">
        <v>1613861.52</v>
      </c>
      <c r="Y801" s="48" t="s">
        <v>35</v>
      </c>
      <c r="Z801" s="43" t="s">
        <v>1976</v>
      </c>
      <c r="AA801" s="49">
        <v>1143778.6200000001</v>
      </c>
      <c r="AB801" s="50">
        <v>201867.83000000002</v>
      </c>
    </row>
    <row r="802" spans="1:28" ht="16.5" x14ac:dyDescent="0.25">
      <c r="A802" s="52">
        <v>117967</v>
      </c>
      <c r="B802" s="42" t="s">
        <v>1759</v>
      </c>
      <c r="C802" s="43">
        <v>56</v>
      </c>
      <c r="D802" s="43" t="s">
        <v>362</v>
      </c>
      <c r="E802" s="43" t="s">
        <v>11926</v>
      </c>
      <c r="F802" s="44">
        <v>227</v>
      </c>
      <c r="G802" s="52">
        <v>117967</v>
      </c>
      <c r="H802" s="43" t="s">
        <v>8714</v>
      </c>
      <c r="I802" s="43" t="s">
        <v>10577</v>
      </c>
      <c r="J802" s="11" t="s">
        <v>1977</v>
      </c>
      <c r="K802" s="51">
        <v>43606</v>
      </c>
      <c r="L802" s="51">
        <v>43764</v>
      </c>
      <c r="M802" s="45">
        <f t="shared" si="18"/>
        <v>0.8074997656956775</v>
      </c>
      <c r="N802" s="13" t="s">
        <v>1978</v>
      </c>
      <c r="O802" s="13" t="s">
        <v>1979</v>
      </c>
      <c r="P802" s="13" t="s">
        <v>1980</v>
      </c>
      <c r="Q802" s="11" t="s">
        <v>1856</v>
      </c>
      <c r="R802" s="13">
        <v>106</v>
      </c>
      <c r="S802" s="47">
        <v>2724356.76</v>
      </c>
      <c r="T802" s="47">
        <v>480768.78</v>
      </c>
      <c r="U802" s="47">
        <v>168691.86</v>
      </c>
      <c r="V802" s="47">
        <v>0</v>
      </c>
      <c r="W802" s="47">
        <v>0</v>
      </c>
      <c r="X802" s="47">
        <v>3373817.4</v>
      </c>
      <c r="Y802" s="48" t="s">
        <v>35</v>
      </c>
      <c r="Z802" s="43" t="s">
        <v>1981</v>
      </c>
      <c r="AA802" s="49">
        <v>1724964.93</v>
      </c>
      <c r="AB802" s="50">
        <v>304403.22000000003</v>
      </c>
    </row>
    <row r="803" spans="1:28" ht="16.5" x14ac:dyDescent="0.25">
      <c r="A803" s="52">
        <v>117860</v>
      </c>
      <c r="B803" s="42" t="s">
        <v>1759</v>
      </c>
      <c r="C803" s="43">
        <v>57</v>
      </c>
      <c r="D803" s="43" t="s">
        <v>362</v>
      </c>
      <c r="E803" s="43" t="s">
        <v>11926</v>
      </c>
      <c r="F803" s="44">
        <v>227</v>
      </c>
      <c r="G803" s="52">
        <v>117860</v>
      </c>
      <c r="H803" s="43" t="s">
        <v>1982</v>
      </c>
      <c r="I803" s="43" t="s">
        <v>10578</v>
      </c>
      <c r="J803" s="11" t="s">
        <v>1983</v>
      </c>
      <c r="K803" s="51">
        <v>43221</v>
      </c>
      <c r="L803" s="51">
        <v>43586</v>
      </c>
      <c r="M803" s="45">
        <f t="shared" si="18"/>
        <v>0.80750000927604559</v>
      </c>
      <c r="N803" s="13" t="s">
        <v>1984</v>
      </c>
      <c r="O803" s="13" t="s">
        <v>1985</v>
      </c>
      <c r="P803" s="13" t="s">
        <v>1986</v>
      </c>
      <c r="Q803" s="11" t="s">
        <v>1856</v>
      </c>
      <c r="R803" s="13">
        <v>106</v>
      </c>
      <c r="S803" s="47">
        <v>2716028.09</v>
      </c>
      <c r="T803" s="47">
        <v>479299.04</v>
      </c>
      <c r="U803" s="47">
        <v>168175.11</v>
      </c>
      <c r="V803" s="47">
        <v>0</v>
      </c>
      <c r="W803" s="47">
        <v>128449.79</v>
      </c>
      <c r="X803" s="47">
        <v>3491952.03</v>
      </c>
      <c r="Y803" s="48" t="s">
        <v>35</v>
      </c>
      <c r="Z803" s="43" t="s">
        <v>1987</v>
      </c>
      <c r="AA803" s="49">
        <v>2209760.7699999996</v>
      </c>
      <c r="AB803" s="50">
        <v>389957.78999999992</v>
      </c>
    </row>
    <row r="804" spans="1:28" ht="16.5" x14ac:dyDescent="0.25">
      <c r="A804" s="52">
        <v>117427</v>
      </c>
      <c r="B804" s="42" t="s">
        <v>1759</v>
      </c>
      <c r="C804" s="43">
        <v>58</v>
      </c>
      <c r="D804" s="43" t="s">
        <v>362</v>
      </c>
      <c r="E804" s="43" t="s">
        <v>11926</v>
      </c>
      <c r="F804" s="44">
        <v>227</v>
      </c>
      <c r="G804" s="52">
        <v>117427</v>
      </c>
      <c r="H804" s="43" t="s">
        <v>1988</v>
      </c>
      <c r="I804" s="43" t="s">
        <v>10579</v>
      </c>
      <c r="J804" s="11" t="s">
        <v>1989</v>
      </c>
      <c r="K804" s="51">
        <v>43249</v>
      </c>
      <c r="L804" s="51">
        <v>43613</v>
      </c>
      <c r="M804" s="45">
        <f t="shared" si="18"/>
        <v>0.8074998945980334</v>
      </c>
      <c r="N804" s="13" t="s">
        <v>1990</v>
      </c>
      <c r="O804" s="13" t="s">
        <v>1991</v>
      </c>
      <c r="P804" s="13" t="s">
        <v>1986</v>
      </c>
      <c r="Q804" s="11" t="s">
        <v>1856</v>
      </c>
      <c r="R804" s="13">
        <v>106</v>
      </c>
      <c r="S804" s="47">
        <v>1839058.19</v>
      </c>
      <c r="T804" s="47">
        <v>324539.59999999998</v>
      </c>
      <c r="U804" s="47">
        <v>113873.95</v>
      </c>
      <c r="V804" s="47">
        <v>0</v>
      </c>
      <c r="W804" s="47">
        <v>0</v>
      </c>
      <c r="X804" s="47">
        <v>2277471.7400000002</v>
      </c>
      <c r="Y804" s="48" t="s">
        <v>35</v>
      </c>
      <c r="Z804" s="43" t="s">
        <v>1992</v>
      </c>
      <c r="AA804" s="49">
        <v>1021411.0800000001</v>
      </c>
      <c r="AB804" s="50">
        <v>180249.00999999998</v>
      </c>
    </row>
    <row r="805" spans="1:28" ht="16.5" x14ac:dyDescent="0.25">
      <c r="A805" s="52">
        <v>117994</v>
      </c>
      <c r="B805" s="42" t="s">
        <v>1759</v>
      </c>
      <c r="C805" s="43">
        <v>59</v>
      </c>
      <c r="D805" s="43" t="s">
        <v>362</v>
      </c>
      <c r="E805" s="43" t="s">
        <v>11926</v>
      </c>
      <c r="F805" s="44">
        <v>227</v>
      </c>
      <c r="G805" s="52">
        <v>117994</v>
      </c>
      <c r="H805" s="43" t="s">
        <v>1993</v>
      </c>
      <c r="I805" s="43" t="s">
        <v>10580</v>
      </c>
      <c r="J805" s="11" t="s">
        <v>1994</v>
      </c>
      <c r="K805" s="51">
        <v>43241</v>
      </c>
      <c r="L805" s="51">
        <v>43605</v>
      </c>
      <c r="M805" s="45">
        <f t="shared" si="18"/>
        <v>0.80749999251242577</v>
      </c>
      <c r="N805" s="13" t="s">
        <v>1787</v>
      </c>
      <c r="O805" s="13" t="s">
        <v>1995</v>
      </c>
      <c r="P805" s="13" t="s">
        <v>1996</v>
      </c>
      <c r="Q805" s="11" t="s">
        <v>1856</v>
      </c>
      <c r="R805" s="13">
        <v>106</v>
      </c>
      <c r="S805" s="47">
        <v>1083845.6599999999</v>
      </c>
      <c r="T805" s="47">
        <v>191266.89</v>
      </c>
      <c r="U805" s="47">
        <v>67111.19</v>
      </c>
      <c r="V805" s="47">
        <v>0</v>
      </c>
      <c r="W805" s="47">
        <v>0</v>
      </c>
      <c r="X805" s="47">
        <v>1342223.7399999998</v>
      </c>
      <c r="Y805" s="48" t="s">
        <v>35</v>
      </c>
      <c r="Z805" s="43" t="s">
        <v>1997</v>
      </c>
      <c r="AA805" s="49">
        <v>1061765.52</v>
      </c>
      <c r="AB805" s="50">
        <v>187370.38</v>
      </c>
    </row>
    <row r="806" spans="1:28" s="136" customFormat="1" ht="16.5" x14ac:dyDescent="0.3">
      <c r="A806" s="141">
        <v>118285</v>
      </c>
      <c r="B806" s="122" t="s">
        <v>1759</v>
      </c>
      <c r="C806" s="123">
        <v>60</v>
      </c>
      <c r="D806" s="123" t="s">
        <v>362</v>
      </c>
      <c r="E806" s="123" t="s">
        <v>11926</v>
      </c>
      <c r="F806" s="124">
        <v>227</v>
      </c>
      <c r="G806" s="141">
        <v>118285</v>
      </c>
      <c r="H806" s="123" t="s">
        <v>8715</v>
      </c>
      <c r="I806" s="123" t="s">
        <v>10107</v>
      </c>
      <c r="J806" s="142" t="s">
        <v>1998</v>
      </c>
      <c r="K806" s="126">
        <v>43241</v>
      </c>
      <c r="L806" s="126">
        <v>43605</v>
      </c>
      <c r="M806" s="127">
        <f t="shared" si="18"/>
        <v>0.80749946617617052</v>
      </c>
      <c r="N806" s="143" t="s">
        <v>1999</v>
      </c>
      <c r="O806" s="143" t="s">
        <v>2000</v>
      </c>
      <c r="P806" s="143" t="s">
        <v>2001</v>
      </c>
      <c r="Q806" s="142" t="s">
        <v>1856</v>
      </c>
      <c r="R806" s="143">
        <v>106</v>
      </c>
      <c r="S806" s="131">
        <v>2580691.21</v>
      </c>
      <c r="T806" s="131">
        <v>455416.1</v>
      </c>
      <c r="U806" s="131">
        <v>159797.23000000001</v>
      </c>
      <c r="V806" s="131">
        <v>0</v>
      </c>
      <c r="W806" s="131">
        <v>0</v>
      </c>
      <c r="X806" s="131">
        <v>3195904.54</v>
      </c>
      <c r="Y806" s="132" t="s">
        <v>147</v>
      </c>
      <c r="Z806" s="123" t="s">
        <v>2002</v>
      </c>
      <c r="AA806" s="134">
        <v>0</v>
      </c>
      <c r="AB806" s="135">
        <v>0</v>
      </c>
    </row>
    <row r="807" spans="1:28" ht="16.5" x14ac:dyDescent="0.25">
      <c r="A807" s="52">
        <v>118056</v>
      </c>
      <c r="B807" s="42" t="s">
        <v>1759</v>
      </c>
      <c r="C807" s="43">
        <v>61</v>
      </c>
      <c r="D807" s="43" t="s">
        <v>362</v>
      </c>
      <c r="E807" s="43" t="s">
        <v>11926</v>
      </c>
      <c r="F807" s="44">
        <v>227</v>
      </c>
      <c r="G807" s="52">
        <v>118056</v>
      </c>
      <c r="H807" s="43" t="s">
        <v>8716</v>
      </c>
      <c r="I807" s="43" t="s">
        <v>10581</v>
      </c>
      <c r="J807" s="11" t="s">
        <v>2003</v>
      </c>
      <c r="K807" s="51">
        <v>43236</v>
      </c>
      <c r="L807" s="51">
        <v>43661</v>
      </c>
      <c r="M807" s="45">
        <f t="shared" si="18"/>
        <v>0.80749927973738111</v>
      </c>
      <c r="N807" s="13" t="s">
        <v>69</v>
      </c>
      <c r="O807" s="13" t="s">
        <v>1949</v>
      </c>
      <c r="P807" s="13" t="s">
        <v>2001</v>
      </c>
      <c r="Q807" s="11" t="s">
        <v>1856</v>
      </c>
      <c r="R807" s="13">
        <v>106</v>
      </c>
      <c r="S807" s="47">
        <v>1786445.24</v>
      </c>
      <c r="T807" s="47">
        <v>315255.03999999998</v>
      </c>
      <c r="U807" s="47">
        <v>110617.78</v>
      </c>
      <c r="V807" s="47">
        <v>0</v>
      </c>
      <c r="W807" s="47">
        <v>0</v>
      </c>
      <c r="X807" s="47">
        <v>2212318.0599999996</v>
      </c>
      <c r="Y807" s="48" t="s">
        <v>35</v>
      </c>
      <c r="Z807" s="43" t="s">
        <v>2004</v>
      </c>
      <c r="AA807" s="49">
        <v>1567766.18</v>
      </c>
      <c r="AB807" s="50">
        <v>276664.62</v>
      </c>
    </row>
    <row r="808" spans="1:28" ht="16.5" x14ac:dyDescent="0.25">
      <c r="A808" s="52">
        <v>114852</v>
      </c>
      <c r="B808" s="42" t="s">
        <v>1759</v>
      </c>
      <c r="C808" s="43">
        <v>62</v>
      </c>
      <c r="D808" s="43" t="s">
        <v>321</v>
      </c>
      <c r="E808" s="43" t="s">
        <v>11922</v>
      </c>
      <c r="F808" s="44">
        <v>138</v>
      </c>
      <c r="G808" s="52">
        <v>114852</v>
      </c>
      <c r="H808" s="43" t="s">
        <v>2005</v>
      </c>
      <c r="I808" s="43" t="s">
        <v>10582</v>
      </c>
      <c r="J808" s="11" t="s">
        <v>2006</v>
      </c>
      <c r="K808" s="51">
        <v>43231</v>
      </c>
      <c r="L808" s="51">
        <v>44490</v>
      </c>
      <c r="M808" s="45">
        <f t="shared" si="18"/>
        <v>0.8417629126621945</v>
      </c>
      <c r="N808" s="13" t="s">
        <v>1793</v>
      </c>
      <c r="O808" s="13" t="s">
        <v>1832</v>
      </c>
      <c r="P808" s="13" t="s">
        <v>2007</v>
      </c>
      <c r="Q808" s="11" t="s">
        <v>1784</v>
      </c>
      <c r="R808" s="13">
        <v>110</v>
      </c>
      <c r="S808" s="47">
        <v>18077434.289999999</v>
      </c>
      <c r="T808" s="47">
        <v>3047558.83</v>
      </c>
      <c r="U808" s="47">
        <v>350690.85</v>
      </c>
      <c r="V808" s="47">
        <v>0</v>
      </c>
      <c r="W808" s="47">
        <v>0</v>
      </c>
      <c r="X808" s="47">
        <v>21475683.969999999</v>
      </c>
      <c r="Y808" s="53" t="s">
        <v>35</v>
      </c>
      <c r="Z808" s="43" t="s">
        <v>9418</v>
      </c>
      <c r="AA808" s="49">
        <v>17200524.25</v>
      </c>
      <c r="AB808" s="50">
        <v>2762948.7699999996</v>
      </c>
    </row>
    <row r="809" spans="1:28" ht="16.5" x14ac:dyDescent="0.25">
      <c r="A809" s="52">
        <v>117313</v>
      </c>
      <c r="B809" s="42" t="s">
        <v>1759</v>
      </c>
      <c r="C809" s="43">
        <v>63</v>
      </c>
      <c r="D809" s="43" t="s">
        <v>362</v>
      </c>
      <c r="E809" s="43" t="s">
        <v>11926</v>
      </c>
      <c r="F809" s="44">
        <v>227</v>
      </c>
      <c r="G809" s="52">
        <v>117313</v>
      </c>
      <c r="H809" s="43" t="s">
        <v>2008</v>
      </c>
      <c r="I809" s="43" t="s">
        <v>10583</v>
      </c>
      <c r="J809" s="11" t="s">
        <v>2009</v>
      </c>
      <c r="K809" s="51">
        <v>43318</v>
      </c>
      <c r="L809" s="51">
        <v>43652</v>
      </c>
      <c r="M809" s="45">
        <f t="shared" si="18"/>
        <v>0.84999997954721529</v>
      </c>
      <c r="N809" s="13" t="s">
        <v>69</v>
      </c>
      <c r="O809" s="13" t="s">
        <v>2010</v>
      </c>
      <c r="P809" s="13" t="s">
        <v>2011</v>
      </c>
      <c r="Q809" s="11" t="s">
        <v>1856</v>
      </c>
      <c r="R809" s="13">
        <v>106</v>
      </c>
      <c r="S809" s="47">
        <v>1329892.22</v>
      </c>
      <c r="T809" s="47">
        <v>234686.9</v>
      </c>
      <c r="U809" s="47">
        <v>0</v>
      </c>
      <c r="V809" s="47">
        <v>0</v>
      </c>
      <c r="W809" s="47">
        <v>0</v>
      </c>
      <c r="X809" s="47">
        <v>1564579.1199999999</v>
      </c>
      <c r="Y809" s="48" t="s">
        <v>35</v>
      </c>
      <c r="Z809" s="43" t="s">
        <v>2012</v>
      </c>
      <c r="AA809" s="49">
        <v>1164356.1399999999</v>
      </c>
      <c r="AB809" s="50">
        <v>205474.61000000002</v>
      </c>
    </row>
    <row r="810" spans="1:28" ht="16.5" x14ac:dyDescent="0.25">
      <c r="A810" s="52">
        <v>117000</v>
      </c>
      <c r="B810" s="42" t="s">
        <v>1759</v>
      </c>
      <c r="C810" s="43">
        <v>64</v>
      </c>
      <c r="D810" s="43" t="s">
        <v>362</v>
      </c>
      <c r="E810" s="43" t="s">
        <v>11926</v>
      </c>
      <c r="F810" s="44">
        <v>227</v>
      </c>
      <c r="G810" s="52">
        <v>117000</v>
      </c>
      <c r="H810" s="43" t="s">
        <v>8717</v>
      </c>
      <c r="I810" s="43" t="s">
        <v>10584</v>
      </c>
      <c r="J810" s="11" t="s">
        <v>2013</v>
      </c>
      <c r="K810" s="51">
        <v>43241</v>
      </c>
      <c r="L810" s="51">
        <v>43605</v>
      </c>
      <c r="M810" s="45">
        <f t="shared" si="18"/>
        <v>0.80749967701143499</v>
      </c>
      <c r="N810" s="13" t="s">
        <v>1787</v>
      </c>
      <c r="O810" s="13" t="s">
        <v>2014</v>
      </c>
      <c r="P810" s="13" t="s">
        <v>1846</v>
      </c>
      <c r="Q810" s="11" t="s">
        <v>1856</v>
      </c>
      <c r="R810" s="13">
        <v>106</v>
      </c>
      <c r="S810" s="47">
        <v>1677308.71</v>
      </c>
      <c r="T810" s="47">
        <v>295995.63</v>
      </c>
      <c r="U810" s="47">
        <v>103858.98</v>
      </c>
      <c r="V810" s="47">
        <v>0</v>
      </c>
      <c r="W810" s="47">
        <v>10577.65</v>
      </c>
      <c r="X810" s="47">
        <v>2087740.9699999997</v>
      </c>
      <c r="Y810" s="48" t="s">
        <v>35</v>
      </c>
      <c r="Z810" s="43" t="s">
        <v>2015</v>
      </c>
      <c r="AA810" s="49">
        <v>1668893.2700000003</v>
      </c>
      <c r="AB810" s="50">
        <v>275667.07000000007</v>
      </c>
    </row>
    <row r="811" spans="1:28" ht="16.5" x14ac:dyDescent="0.25">
      <c r="A811" s="52">
        <v>117938</v>
      </c>
      <c r="B811" s="42" t="s">
        <v>1759</v>
      </c>
      <c r="C811" s="43">
        <v>65</v>
      </c>
      <c r="D811" s="43" t="s">
        <v>362</v>
      </c>
      <c r="E811" s="43" t="s">
        <v>11926</v>
      </c>
      <c r="F811" s="44">
        <v>227</v>
      </c>
      <c r="G811" s="52">
        <v>117938</v>
      </c>
      <c r="H811" s="43" t="s">
        <v>2016</v>
      </c>
      <c r="I811" s="43" t="s">
        <v>10585</v>
      </c>
      <c r="J811" s="11" t="s">
        <v>2017</v>
      </c>
      <c r="K811" s="51">
        <v>43249</v>
      </c>
      <c r="L811" s="51">
        <v>43613</v>
      </c>
      <c r="M811" s="45">
        <f t="shared" ref="M811:M874" si="19">S811/(S811+T811+U811)</f>
        <v>0.85000000031242895</v>
      </c>
      <c r="N811" s="13" t="s">
        <v>1787</v>
      </c>
      <c r="O811" s="13" t="s">
        <v>2018</v>
      </c>
      <c r="P811" s="13" t="s">
        <v>2019</v>
      </c>
      <c r="Q811" s="11" t="s">
        <v>1803</v>
      </c>
      <c r="R811" s="13">
        <v>106</v>
      </c>
      <c r="S811" s="47">
        <v>1360309.46</v>
      </c>
      <c r="T811" s="47">
        <v>240054.61</v>
      </c>
      <c r="U811" s="47">
        <v>0</v>
      </c>
      <c r="V811" s="47">
        <v>0</v>
      </c>
      <c r="W811" s="47">
        <v>0</v>
      </c>
      <c r="X811" s="47">
        <v>1600364.0699999998</v>
      </c>
      <c r="Y811" s="48" t="s">
        <v>35</v>
      </c>
      <c r="Z811" s="43" t="s">
        <v>2020</v>
      </c>
      <c r="AA811" s="49">
        <v>1240099.4900000002</v>
      </c>
      <c r="AB811" s="50">
        <v>208048.2</v>
      </c>
    </row>
    <row r="812" spans="1:28" ht="16.5" x14ac:dyDescent="0.25">
      <c r="A812" s="52">
        <v>121556</v>
      </c>
      <c r="B812" s="42" t="s">
        <v>1759</v>
      </c>
      <c r="C812" s="43">
        <v>66</v>
      </c>
      <c r="D812" s="43" t="s">
        <v>362</v>
      </c>
      <c r="E812" s="43" t="s">
        <v>11927</v>
      </c>
      <c r="F812" s="44">
        <v>298</v>
      </c>
      <c r="G812" s="52">
        <v>121556</v>
      </c>
      <c r="H812" s="43" t="s">
        <v>8718</v>
      </c>
      <c r="I812" s="43" t="s">
        <v>10153</v>
      </c>
      <c r="J812" s="11" t="s">
        <v>2021</v>
      </c>
      <c r="K812" s="51">
        <v>43300</v>
      </c>
      <c r="L812" s="51">
        <v>43848</v>
      </c>
      <c r="M812" s="45">
        <f t="shared" si="19"/>
        <v>0.80749999157592656</v>
      </c>
      <c r="N812" s="13" t="s">
        <v>1787</v>
      </c>
      <c r="O812" s="13" t="s">
        <v>2022</v>
      </c>
      <c r="P812" s="13" t="s">
        <v>2022</v>
      </c>
      <c r="Q812" s="11" t="s">
        <v>1856</v>
      </c>
      <c r="R812" s="13">
        <v>106</v>
      </c>
      <c r="S812" s="47">
        <v>3505941.94</v>
      </c>
      <c r="T812" s="47">
        <v>618695.64</v>
      </c>
      <c r="U812" s="47">
        <v>217086.23</v>
      </c>
      <c r="V812" s="47">
        <v>0</v>
      </c>
      <c r="W812" s="47">
        <v>0</v>
      </c>
      <c r="X812" s="47">
        <v>4341723.8100000005</v>
      </c>
      <c r="Y812" s="48" t="s">
        <v>35</v>
      </c>
      <c r="Z812" s="43" t="s">
        <v>2023</v>
      </c>
      <c r="AA812" s="49">
        <v>3134291.31</v>
      </c>
      <c r="AB812" s="50">
        <v>553110.23</v>
      </c>
    </row>
    <row r="813" spans="1:28" s="136" customFormat="1" ht="16.5" x14ac:dyDescent="0.3">
      <c r="A813" s="141">
        <v>113264</v>
      </c>
      <c r="B813" s="122" t="s">
        <v>1759</v>
      </c>
      <c r="C813" s="123">
        <v>67</v>
      </c>
      <c r="D813" s="123" t="s">
        <v>339</v>
      </c>
      <c r="E813" s="123" t="s">
        <v>11924</v>
      </c>
      <c r="F813" s="124">
        <v>137</v>
      </c>
      <c r="G813" s="141">
        <v>113264</v>
      </c>
      <c r="H813" s="123" t="s">
        <v>8719</v>
      </c>
      <c r="I813" s="123" t="s">
        <v>10586</v>
      </c>
      <c r="J813" s="142" t="s">
        <v>2024</v>
      </c>
      <c r="K813" s="126">
        <v>43005</v>
      </c>
      <c r="L813" s="126">
        <v>43121</v>
      </c>
      <c r="M813" s="127">
        <f t="shared" si="19"/>
        <v>0.94999999281974301</v>
      </c>
      <c r="N813" s="143" t="s">
        <v>1787</v>
      </c>
      <c r="O813" s="143" t="s">
        <v>2025</v>
      </c>
      <c r="P813" s="143" t="s">
        <v>2025</v>
      </c>
      <c r="Q813" s="142" t="s">
        <v>1803</v>
      </c>
      <c r="R813" s="143">
        <v>114</v>
      </c>
      <c r="S813" s="131">
        <v>198460.86</v>
      </c>
      <c r="T813" s="131">
        <v>10445.31</v>
      </c>
      <c r="U813" s="131">
        <v>0</v>
      </c>
      <c r="V813" s="131">
        <v>0</v>
      </c>
      <c r="W813" s="131">
        <v>0</v>
      </c>
      <c r="X813" s="131">
        <v>208906.16999999998</v>
      </c>
      <c r="Y813" s="132" t="s">
        <v>147</v>
      </c>
      <c r="Z813" s="123"/>
      <c r="AA813" s="134">
        <v>0</v>
      </c>
      <c r="AB813" s="135">
        <v>0</v>
      </c>
    </row>
    <row r="814" spans="1:28" s="136" customFormat="1" ht="16.5" x14ac:dyDescent="0.3">
      <c r="A814" s="141">
        <v>113957</v>
      </c>
      <c r="B814" s="122" t="s">
        <v>1759</v>
      </c>
      <c r="C814" s="123">
        <v>68</v>
      </c>
      <c r="D814" s="123" t="s">
        <v>339</v>
      </c>
      <c r="E814" s="123" t="s">
        <v>11924</v>
      </c>
      <c r="F814" s="124">
        <v>137</v>
      </c>
      <c r="G814" s="141">
        <v>113957</v>
      </c>
      <c r="H814" s="123" t="s">
        <v>2026</v>
      </c>
      <c r="I814" s="123" t="s">
        <v>10587</v>
      </c>
      <c r="J814" s="142" t="s">
        <v>2027</v>
      </c>
      <c r="K814" s="126">
        <v>43000</v>
      </c>
      <c r="L814" s="126">
        <v>43121</v>
      </c>
      <c r="M814" s="127">
        <f t="shared" si="19"/>
        <v>0.93984832552218223</v>
      </c>
      <c r="N814" s="143" t="s">
        <v>1787</v>
      </c>
      <c r="O814" s="143" t="s">
        <v>1761</v>
      </c>
      <c r="P814" s="143" t="s">
        <v>1761</v>
      </c>
      <c r="Q814" s="142" t="s">
        <v>1784</v>
      </c>
      <c r="R814" s="143">
        <v>114</v>
      </c>
      <c r="S814" s="131">
        <v>213486.19</v>
      </c>
      <c r="T814" s="131">
        <v>8554.43</v>
      </c>
      <c r="U814" s="131">
        <v>5109</v>
      </c>
      <c r="V814" s="131">
        <v>0</v>
      </c>
      <c r="W814" s="131">
        <v>0</v>
      </c>
      <c r="X814" s="131">
        <v>227149.62</v>
      </c>
      <c r="Y814" s="132" t="s">
        <v>147</v>
      </c>
      <c r="Z814" s="123"/>
      <c r="AA814" s="134">
        <v>0</v>
      </c>
      <c r="AB814" s="135">
        <v>0</v>
      </c>
    </row>
    <row r="815" spans="1:28" ht="16.5" x14ac:dyDescent="0.25">
      <c r="A815" s="52">
        <v>120747</v>
      </c>
      <c r="B815" s="42" t="s">
        <v>1759</v>
      </c>
      <c r="C815" s="43">
        <v>69</v>
      </c>
      <c r="D815" s="43" t="s">
        <v>362</v>
      </c>
      <c r="E815" s="43" t="s">
        <v>11927</v>
      </c>
      <c r="F815" s="44">
        <v>298</v>
      </c>
      <c r="G815" s="52">
        <v>120747</v>
      </c>
      <c r="H815" s="43" t="s">
        <v>8720</v>
      </c>
      <c r="I815" s="43" t="s">
        <v>10588</v>
      </c>
      <c r="J815" s="11" t="s">
        <v>2028</v>
      </c>
      <c r="K815" s="51">
        <v>43313</v>
      </c>
      <c r="L815" s="51">
        <v>43861</v>
      </c>
      <c r="M815" s="45">
        <f t="shared" si="19"/>
        <v>0.80749998502768938</v>
      </c>
      <c r="N815" s="13" t="s">
        <v>1787</v>
      </c>
      <c r="O815" s="13" t="s">
        <v>1848</v>
      </c>
      <c r="P815" s="13" t="s">
        <v>2029</v>
      </c>
      <c r="Q815" s="11" t="s">
        <v>1856</v>
      </c>
      <c r="R815" s="13">
        <v>106</v>
      </c>
      <c r="S815" s="47">
        <v>2896196.21</v>
      </c>
      <c r="T815" s="47">
        <v>511093.41</v>
      </c>
      <c r="U815" s="47">
        <v>179331.14</v>
      </c>
      <c r="V815" s="47">
        <v>0</v>
      </c>
      <c r="W815" s="47">
        <v>0</v>
      </c>
      <c r="X815" s="47">
        <v>3586620.7600000002</v>
      </c>
      <c r="Y815" s="48" t="s">
        <v>35</v>
      </c>
      <c r="Z815" s="43" t="s">
        <v>2030</v>
      </c>
      <c r="AA815" s="49">
        <v>2675577.8699999992</v>
      </c>
      <c r="AB815" s="50">
        <v>472161.1</v>
      </c>
    </row>
    <row r="816" spans="1:28" ht="16.5" x14ac:dyDescent="0.25">
      <c r="A816" s="52">
        <v>121083</v>
      </c>
      <c r="B816" s="42" t="s">
        <v>1759</v>
      </c>
      <c r="C816" s="43">
        <v>70</v>
      </c>
      <c r="D816" s="43" t="s">
        <v>362</v>
      </c>
      <c r="E816" s="43" t="s">
        <v>11927</v>
      </c>
      <c r="F816" s="44">
        <v>298</v>
      </c>
      <c r="G816" s="52">
        <v>121083</v>
      </c>
      <c r="H816" s="43" t="s">
        <v>2031</v>
      </c>
      <c r="I816" s="43" t="s">
        <v>10589</v>
      </c>
      <c r="J816" s="11" t="s">
        <v>2032</v>
      </c>
      <c r="K816" s="51">
        <v>43313</v>
      </c>
      <c r="L816" s="51">
        <v>43860</v>
      </c>
      <c r="M816" s="45">
        <f t="shared" si="19"/>
        <v>0.83726461509108474</v>
      </c>
      <c r="N816" s="13" t="s">
        <v>1787</v>
      </c>
      <c r="O816" s="13" t="s">
        <v>2033</v>
      </c>
      <c r="P816" s="13" t="s">
        <v>2033</v>
      </c>
      <c r="Q816" s="11" t="s">
        <v>1820</v>
      </c>
      <c r="R816" s="13">
        <v>106</v>
      </c>
      <c r="S816" s="47">
        <v>3376267.71</v>
      </c>
      <c r="T816" s="47">
        <v>595811.94999999995</v>
      </c>
      <c r="U816" s="47">
        <v>60418.13</v>
      </c>
      <c r="V816" s="47">
        <v>0</v>
      </c>
      <c r="W816" s="47">
        <v>0</v>
      </c>
      <c r="X816" s="47">
        <v>4032497.79</v>
      </c>
      <c r="Y816" s="48" t="s">
        <v>35</v>
      </c>
      <c r="Z816" s="43" t="s">
        <v>2034</v>
      </c>
      <c r="AA816" s="49">
        <v>2767320.2499999995</v>
      </c>
      <c r="AB816" s="50">
        <v>467026.77999999991</v>
      </c>
    </row>
    <row r="817" spans="1:28" ht="16.5" x14ac:dyDescent="0.25">
      <c r="A817" s="52">
        <v>123694</v>
      </c>
      <c r="B817" s="42" t="s">
        <v>1759</v>
      </c>
      <c r="C817" s="43">
        <v>71</v>
      </c>
      <c r="D817" s="43" t="s">
        <v>339</v>
      </c>
      <c r="E817" s="43" t="s">
        <v>11924</v>
      </c>
      <c r="F817" s="44">
        <v>390</v>
      </c>
      <c r="G817" s="52">
        <v>123694</v>
      </c>
      <c r="H817" s="43" t="s">
        <v>8721</v>
      </c>
      <c r="I817" s="43" t="s">
        <v>10590</v>
      </c>
      <c r="J817" s="11" t="s">
        <v>2035</v>
      </c>
      <c r="K817" s="51">
        <v>43371</v>
      </c>
      <c r="L817" s="51">
        <v>45196</v>
      </c>
      <c r="M817" s="45">
        <f t="shared" si="19"/>
        <v>0.95000000214938918</v>
      </c>
      <c r="N817" s="13" t="s">
        <v>1787</v>
      </c>
      <c r="O817" s="13" t="s">
        <v>2036</v>
      </c>
      <c r="P817" s="13" t="s">
        <v>1859</v>
      </c>
      <c r="Q817" s="11" t="s">
        <v>1803</v>
      </c>
      <c r="R817" s="13">
        <v>114</v>
      </c>
      <c r="S817" s="47">
        <v>3314895.19</v>
      </c>
      <c r="T817" s="47">
        <v>174468.16</v>
      </c>
      <c r="U817" s="47">
        <v>0</v>
      </c>
      <c r="V817" s="47">
        <v>0</v>
      </c>
      <c r="W817" s="47">
        <v>0</v>
      </c>
      <c r="X817" s="47">
        <v>3489363.35</v>
      </c>
      <c r="Y817" s="48" t="s">
        <v>45</v>
      </c>
      <c r="Z817" s="43"/>
      <c r="AA817" s="49">
        <v>2304948.0300000003</v>
      </c>
      <c r="AB817" s="50">
        <v>102947.77</v>
      </c>
    </row>
    <row r="818" spans="1:28" ht="16.5" x14ac:dyDescent="0.25">
      <c r="A818" s="52">
        <v>123728</v>
      </c>
      <c r="B818" s="42" t="s">
        <v>1759</v>
      </c>
      <c r="C818" s="43">
        <v>72</v>
      </c>
      <c r="D818" s="43" t="s">
        <v>339</v>
      </c>
      <c r="E818" s="43" t="s">
        <v>11924</v>
      </c>
      <c r="F818" s="44">
        <v>390</v>
      </c>
      <c r="G818" s="52">
        <v>123728</v>
      </c>
      <c r="H818" s="43" t="s">
        <v>8722</v>
      </c>
      <c r="I818" s="43" t="s">
        <v>10591</v>
      </c>
      <c r="J818" s="11" t="s">
        <v>2037</v>
      </c>
      <c r="K818" s="51">
        <v>43374</v>
      </c>
      <c r="L818" s="51">
        <v>44957</v>
      </c>
      <c r="M818" s="45">
        <f t="shared" si="19"/>
        <v>0.95000000647216842</v>
      </c>
      <c r="N818" s="13" t="s">
        <v>1787</v>
      </c>
      <c r="O818" s="13" t="s">
        <v>2036</v>
      </c>
      <c r="P818" s="13" t="s">
        <v>2038</v>
      </c>
      <c r="Q818" s="11" t="s">
        <v>1803</v>
      </c>
      <c r="R818" s="13">
        <v>114</v>
      </c>
      <c r="S818" s="47">
        <v>1174258.68</v>
      </c>
      <c r="T818" s="47">
        <v>61803.08</v>
      </c>
      <c r="U818" s="47">
        <v>0</v>
      </c>
      <c r="V818" s="47">
        <v>0</v>
      </c>
      <c r="W818" s="47">
        <v>0</v>
      </c>
      <c r="X818" s="47">
        <v>1236061.76</v>
      </c>
      <c r="Y818" s="48" t="s">
        <v>45</v>
      </c>
      <c r="Z818" s="18" t="s">
        <v>2039</v>
      </c>
      <c r="AA818" s="49">
        <v>384829.5</v>
      </c>
      <c r="AB818" s="50">
        <v>19963.72</v>
      </c>
    </row>
    <row r="819" spans="1:28" ht="16.5" x14ac:dyDescent="0.25">
      <c r="A819" s="52">
        <v>123740</v>
      </c>
      <c r="B819" s="42" t="s">
        <v>1759</v>
      </c>
      <c r="C819" s="43">
        <v>73</v>
      </c>
      <c r="D819" s="43" t="s">
        <v>339</v>
      </c>
      <c r="E819" s="43" t="s">
        <v>11924</v>
      </c>
      <c r="F819" s="44">
        <v>390</v>
      </c>
      <c r="G819" s="52">
        <v>123740</v>
      </c>
      <c r="H819" s="43" t="s">
        <v>8723</v>
      </c>
      <c r="I819" s="43" t="s">
        <v>10592</v>
      </c>
      <c r="J819" s="11" t="s">
        <v>2040</v>
      </c>
      <c r="K819" s="51">
        <v>43374</v>
      </c>
      <c r="L819" s="51">
        <v>45199</v>
      </c>
      <c r="M819" s="45">
        <f t="shared" si="19"/>
        <v>0.9499999949792669</v>
      </c>
      <c r="N819" s="13" t="s">
        <v>1787</v>
      </c>
      <c r="O819" s="13" t="s">
        <v>1865</v>
      </c>
      <c r="P819" s="13" t="s">
        <v>2041</v>
      </c>
      <c r="Q819" s="11" t="s">
        <v>1803</v>
      </c>
      <c r="R819" s="13">
        <v>114</v>
      </c>
      <c r="S819" s="47">
        <v>946076.97</v>
      </c>
      <c r="T819" s="47">
        <v>49793.53</v>
      </c>
      <c r="U819" s="47">
        <v>0</v>
      </c>
      <c r="V819" s="47">
        <v>0</v>
      </c>
      <c r="W819" s="47">
        <v>0</v>
      </c>
      <c r="X819" s="47">
        <v>995870.5</v>
      </c>
      <c r="Y819" s="48" t="s">
        <v>45</v>
      </c>
      <c r="Z819" s="43" t="s">
        <v>9299</v>
      </c>
      <c r="AA819" s="49">
        <v>546184.07000000007</v>
      </c>
      <c r="AB819" s="50">
        <v>27474.42</v>
      </c>
    </row>
    <row r="820" spans="1:28" ht="16.5" x14ac:dyDescent="0.25">
      <c r="A820" s="52">
        <v>123789</v>
      </c>
      <c r="B820" s="42" t="s">
        <v>1759</v>
      </c>
      <c r="C820" s="43">
        <v>74</v>
      </c>
      <c r="D820" s="43" t="s">
        <v>339</v>
      </c>
      <c r="E820" s="43" t="s">
        <v>11924</v>
      </c>
      <c r="F820" s="44">
        <v>390</v>
      </c>
      <c r="G820" s="52">
        <v>123789</v>
      </c>
      <c r="H820" s="43" t="s">
        <v>8724</v>
      </c>
      <c r="I820" s="43" t="s">
        <v>10593</v>
      </c>
      <c r="J820" s="11" t="s">
        <v>2042</v>
      </c>
      <c r="K820" s="51">
        <v>43374</v>
      </c>
      <c r="L820" s="51">
        <v>45199</v>
      </c>
      <c r="M820" s="45">
        <f t="shared" si="19"/>
        <v>0.95000003311195014</v>
      </c>
      <c r="N820" s="13" t="s">
        <v>1787</v>
      </c>
      <c r="O820" s="13" t="s">
        <v>2036</v>
      </c>
      <c r="P820" s="13" t="s">
        <v>2043</v>
      </c>
      <c r="Q820" s="11" t="s">
        <v>1803</v>
      </c>
      <c r="R820" s="13">
        <v>114</v>
      </c>
      <c r="S820" s="47">
        <v>1133276.69</v>
      </c>
      <c r="T820" s="47">
        <v>59646.1</v>
      </c>
      <c r="U820" s="47">
        <v>0</v>
      </c>
      <c r="V820" s="47">
        <v>0</v>
      </c>
      <c r="W820" s="47">
        <v>0</v>
      </c>
      <c r="X820" s="47">
        <v>1192922.79</v>
      </c>
      <c r="Y820" s="48" t="s">
        <v>45</v>
      </c>
      <c r="Z820" s="18" t="s">
        <v>7137</v>
      </c>
      <c r="AA820" s="49">
        <v>605430.65999999992</v>
      </c>
      <c r="AB820" s="50">
        <v>30309.119999999995</v>
      </c>
    </row>
    <row r="821" spans="1:28" ht="16.5" x14ac:dyDescent="0.25">
      <c r="A821" s="52">
        <v>115269</v>
      </c>
      <c r="B821" s="42" t="s">
        <v>1759</v>
      </c>
      <c r="C821" s="43">
        <v>75</v>
      </c>
      <c r="D821" s="43" t="s">
        <v>321</v>
      </c>
      <c r="E821" s="43" t="s">
        <v>11923</v>
      </c>
      <c r="F821" s="44">
        <v>140</v>
      </c>
      <c r="G821" s="52">
        <v>115269</v>
      </c>
      <c r="H821" s="43" t="s">
        <v>8725</v>
      </c>
      <c r="I821" s="43" t="s">
        <v>10594</v>
      </c>
      <c r="J821" s="11" t="s">
        <v>2044</v>
      </c>
      <c r="K821" s="51">
        <v>43367</v>
      </c>
      <c r="L821" s="51">
        <v>44643</v>
      </c>
      <c r="M821" s="45">
        <f t="shared" si="19"/>
        <v>0.84411773073237573</v>
      </c>
      <c r="N821" s="13" t="s">
        <v>1787</v>
      </c>
      <c r="O821" s="13" t="s">
        <v>2045</v>
      </c>
      <c r="P821" s="13" t="s">
        <v>2046</v>
      </c>
      <c r="Q821" s="11" t="s">
        <v>2047</v>
      </c>
      <c r="R821" s="13">
        <v>110</v>
      </c>
      <c r="S821" s="47">
        <v>14190277.17</v>
      </c>
      <c r="T821" s="47">
        <v>2354707.94</v>
      </c>
      <c r="U821" s="47">
        <v>265794.53999999998</v>
      </c>
      <c r="V821" s="47">
        <v>0</v>
      </c>
      <c r="W821" s="47">
        <v>0</v>
      </c>
      <c r="X821" s="47">
        <v>16810779.649999999</v>
      </c>
      <c r="Y821" s="48" t="s">
        <v>45</v>
      </c>
      <c r="Z821" s="18" t="s">
        <v>9419</v>
      </c>
      <c r="AA821" s="49">
        <v>7554210.3300000001</v>
      </c>
      <c r="AB821" s="50">
        <v>892697.71</v>
      </c>
    </row>
    <row r="822" spans="1:28" ht="16.5" x14ac:dyDescent="0.25">
      <c r="A822" s="52">
        <v>120019</v>
      </c>
      <c r="B822" s="42" t="s">
        <v>1759</v>
      </c>
      <c r="C822" s="43">
        <v>76</v>
      </c>
      <c r="D822" s="43" t="s">
        <v>362</v>
      </c>
      <c r="E822" s="43" t="s">
        <v>11926</v>
      </c>
      <c r="F822" s="44">
        <v>295</v>
      </c>
      <c r="G822" s="52">
        <v>120019</v>
      </c>
      <c r="H822" s="43" t="s">
        <v>8726</v>
      </c>
      <c r="I822" s="43" t="s">
        <v>10595</v>
      </c>
      <c r="J822" s="11" t="s">
        <v>2048</v>
      </c>
      <c r="K822" s="51">
        <v>43367</v>
      </c>
      <c r="L822" s="51">
        <v>43731</v>
      </c>
      <c r="M822" s="45">
        <f t="shared" si="19"/>
        <v>0.42500002759265154</v>
      </c>
      <c r="N822" s="13" t="s">
        <v>1787</v>
      </c>
      <c r="O822" s="13" t="s">
        <v>1890</v>
      </c>
      <c r="P822" s="13" t="s">
        <v>2049</v>
      </c>
      <c r="Q822" s="11" t="s">
        <v>1856</v>
      </c>
      <c r="R822" s="13">
        <v>106</v>
      </c>
      <c r="S822" s="47">
        <v>231039.79</v>
      </c>
      <c r="T822" s="47">
        <v>40771.71</v>
      </c>
      <c r="U822" s="47">
        <v>271811.5</v>
      </c>
      <c r="V822" s="47">
        <v>0</v>
      </c>
      <c r="W822" s="47">
        <v>179385.67</v>
      </c>
      <c r="X822" s="47">
        <v>723008.67</v>
      </c>
      <c r="Y822" s="48" t="s">
        <v>35</v>
      </c>
      <c r="Z822" s="18" t="s">
        <v>2050</v>
      </c>
      <c r="AA822" s="49">
        <v>230708.01</v>
      </c>
      <c r="AB822" s="50">
        <v>40713.18</v>
      </c>
    </row>
    <row r="823" spans="1:28" ht="16.5" x14ac:dyDescent="0.25">
      <c r="A823" s="52">
        <v>120971</v>
      </c>
      <c r="B823" s="42" t="s">
        <v>1759</v>
      </c>
      <c r="C823" s="43">
        <v>77</v>
      </c>
      <c r="D823" s="43" t="s">
        <v>362</v>
      </c>
      <c r="E823" s="43" t="s">
        <v>11926</v>
      </c>
      <c r="F823" s="44">
        <v>295</v>
      </c>
      <c r="G823" s="52">
        <v>120971</v>
      </c>
      <c r="H823" s="43" t="s">
        <v>8727</v>
      </c>
      <c r="I823" s="43" t="s">
        <v>10596</v>
      </c>
      <c r="J823" s="11" t="s">
        <v>2051</v>
      </c>
      <c r="K823" s="51">
        <v>43384</v>
      </c>
      <c r="L823" s="51">
        <v>43796</v>
      </c>
      <c r="M823" s="45">
        <f t="shared" si="19"/>
        <v>0.42500000415193634</v>
      </c>
      <c r="N823" s="13" t="s">
        <v>61</v>
      </c>
      <c r="O823" s="13" t="s">
        <v>2052</v>
      </c>
      <c r="P823" s="13" t="s">
        <v>2052</v>
      </c>
      <c r="Q823" s="11" t="s">
        <v>1856</v>
      </c>
      <c r="R823" s="13">
        <v>106</v>
      </c>
      <c r="S823" s="47">
        <v>255904.7</v>
      </c>
      <c r="T823" s="47">
        <v>45159.65</v>
      </c>
      <c r="U823" s="47">
        <v>301064.34999999998</v>
      </c>
      <c r="V823" s="47">
        <v>0</v>
      </c>
      <c r="W823" s="47">
        <v>109499.58</v>
      </c>
      <c r="X823" s="47">
        <v>711628.27999999991</v>
      </c>
      <c r="Y823" s="48" t="s">
        <v>35</v>
      </c>
      <c r="Z823" s="18" t="s">
        <v>2053</v>
      </c>
      <c r="AA823" s="49">
        <v>164100.45000000001</v>
      </c>
      <c r="AB823" s="50">
        <v>28958.9</v>
      </c>
    </row>
    <row r="824" spans="1:28" ht="16.5" x14ac:dyDescent="0.25">
      <c r="A824" s="52">
        <v>121054</v>
      </c>
      <c r="B824" s="42" t="s">
        <v>1759</v>
      </c>
      <c r="C824" s="43">
        <v>78</v>
      </c>
      <c r="D824" s="43" t="s">
        <v>362</v>
      </c>
      <c r="E824" s="43" t="s">
        <v>11927</v>
      </c>
      <c r="F824" s="44">
        <v>298</v>
      </c>
      <c r="G824" s="52">
        <v>121054</v>
      </c>
      <c r="H824" s="43" t="s">
        <v>2054</v>
      </c>
      <c r="I824" s="43" t="s">
        <v>10597</v>
      </c>
      <c r="J824" s="11" t="s">
        <v>2055</v>
      </c>
      <c r="K824" s="51">
        <v>43350</v>
      </c>
      <c r="L824" s="51">
        <v>43896</v>
      </c>
      <c r="M824" s="45">
        <f t="shared" si="19"/>
        <v>0.84999999980240148</v>
      </c>
      <c r="N824" s="13" t="s">
        <v>1787</v>
      </c>
      <c r="O824" s="13" t="s">
        <v>2056</v>
      </c>
      <c r="P824" s="13" t="s">
        <v>2057</v>
      </c>
      <c r="Q824" s="11" t="s">
        <v>1803</v>
      </c>
      <c r="R824" s="13" t="s">
        <v>2058</v>
      </c>
      <c r="S824" s="47">
        <v>4301650.8099999996</v>
      </c>
      <c r="T824" s="47">
        <v>759114.85</v>
      </c>
      <c r="U824" s="47">
        <v>0</v>
      </c>
      <c r="V824" s="47">
        <v>0</v>
      </c>
      <c r="W824" s="47">
        <v>0</v>
      </c>
      <c r="X824" s="47">
        <v>5060765.6599999992</v>
      </c>
      <c r="Y824" s="48" t="s">
        <v>35</v>
      </c>
      <c r="Z824" s="18" t="s">
        <v>2059</v>
      </c>
      <c r="AA824" s="49">
        <v>4186656.4</v>
      </c>
      <c r="AB824" s="50">
        <v>738821.72</v>
      </c>
    </row>
    <row r="825" spans="1:28" ht="16.5" x14ac:dyDescent="0.25">
      <c r="A825" s="52">
        <v>121437</v>
      </c>
      <c r="B825" s="42" t="s">
        <v>1759</v>
      </c>
      <c r="C825" s="43">
        <v>79</v>
      </c>
      <c r="D825" s="43" t="s">
        <v>362</v>
      </c>
      <c r="E825" s="43" t="s">
        <v>11927</v>
      </c>
      <c r="F825" s="44">
        <v>298</v>
      </c>
      <c r="G825" s="52">
        <v>121437</v>
      </c>
      <c r="H825" s="43" t="s">
        <v>2060</v>
      </c>
      <c r="I825" s="43" t="s">
        <v>10598</v>
      </c>
      <c r="J825" s="11" t="s">
        <v>2061</v>
      </c>
      <c r="K825" s="51">
        <v>43346</v>
      </c>
      <c r="L825" s="51">
        <v>44189</v>
      </c>
      <c r="M825" s="45">
        <f t="shared" si="19"/>
        <v>0.85000000275466336</v>
      </c>
      <c r="N825" s="13" t="s">
        <v>1787</v>
      </c>
      <c r="O825" s="13" t="s">
        <v>2062</v>
      </c>
      <c r="P825" s="13" t="s">
        <v>33</v>
      </c>
      <c r="Q825" s="11" t="s">
        <v>1803</v>
      </c>
      <c r="R825" s="13">
        <v>106</v>
      </c>
      <c r="S825" s="47">
        <v>4011379.53</v>
      </c>
      <c r="T825" s="47">
        <v>707890.49</v>
      </c>
      <c r="U825" s="47">
        <v>0</v>
      </c>
      <c r="V825" s="47">
        <v>0</v>
      </c>
      <c r="W825" s="47">
        <v>0</v>
      </c>
      <c r="X825" s="47">
        <v>4719270.0199999996</v>
      </c>
      <c r="Y825" s="48" t="s">
        <v>35</v>
      </c>
      <c r="Z825" s="18" t="s">
        <v>2063</v>
      </c>
      <c r="AA825" s="49">
        <v>2870148.8200000008</v>
      </c>
      <c r="AB825" s="50">
        <v>485632.86</v>
      </c>
    </row>
    <row r="826" spans="1:28" ht="16.5" x14ac:dyDescent="0.25">
      <c r="A826" s="52">
        <v>127124</v>
      </c>
      <c r="B826" s="42" t="s">
        <v>1759</v>
      </c>
      <c r="C826" s="43">
        <v>80</v>
      </c>
      <c r="D826" s="43" t="s">
        <v>339</v>
      </c>
      <c r="E826" s="43" t="s">
        <v>11924</v>
      </c>
      <c r="F826" s="44">
        <v>482</v>
      </c>
      <c r="G826" s="52">
        <v>127124</v>
      </c>
      <c r="H826" s="43" t="s">
        <v>8728</v>
      </c>
      <c r="I826" s="43" t="s">
        <v>10599</v>
      </c>
      <c r="J826" s="11" t="s">
        <v>2064</v>
      </c>
      <c r="K826" s="51">
        <v>43553</v>
      </c>
      <c r="L826" s="51">
        <v>45291</v>
      </c>
      <c r="M826" s="45">
        <f t="shared" si="19"/>
        <v>0.95000001235628906</v>
      </c>
      <c r="N826" s="13" t="s">
        <v>1787</v>
      </c>
      <c r="O826" s="13" t="s">
        <v>2065</v>
      </c>
      <c r="P826" s="13" t="s">
        <v>1846</v>
      </c>
      <c r="Q826" s="11" t="s">
        <v>1803</v>
      </c>
      <c r="R826" s="13">
        <v>114</v>
      </c>
      <c r="S826" s="47">
        <v>1691446.37</v>
      </c>
      <c r="T826" s="47">
        <v>89023.47</v>
      </c>
      <c r="U826" s="47">
        <v>0</v>
      </c>
      <c r="V826" s="47">
        <v>0</v>
      </c>
      <c r="W826" s="47">
        <v>224164.8</v>
      </c>
      <c r="X826" s="47">
        <v>2004634.6400000001</v>
      </c>
      <c r="Y826" s="48" t="s">
        <v>45</v>
      </c>
      <c r="Z826" s="43"/>
      <c r="AA826" s="49">
        <v>1004190.7400000001</v>
      </c>
      <c r="AB826" s="50">
        <v>43481.22</v>
      </c>
    </row>
    <row r="827" spans="1:28" ht="16.5" x14ac:dyDescent="0.25">
      <c r="A827" s="52">
        <v>127193</v>
      </c>
      <c r="B827" s="42" t="s">
        <v>1759</v>
      </c>
      <c r="C827" s="43">
        <v>81</v>
      </c>
      <c r="D827" s="43" t="s">
        <v>362</v>
      </c>
      <c r="E827" s="43" t="s">
        <v>11926</v>
      </c>
      <c r="F827" s="44">
        <v>426</v>
      </c>
      <c r="G827" s="52">
        <v>127193</v>
      </c>
      <c r="H827" s="43" t="s">
        <v>8729</v>
      </c>
      <c r="I827" s="43" t="s">
        <v>10600</v>
      </c>
      <c r="J827" s="11" t="s">
        <v>2066</v>
      </c>
      <c r="K827" s="51">
        <v>43566</v>
      </c>
      <c r="L827" s="51">
        <v>44105</v>
      </c>
      <c r="M827" s="45">
        <f t="shared" si="19"/>
        <v>0.42500000218016409</v>
      </c>
      <c r="N827" s="13" t="s">
        <v>2067</v>
      </c>
      <c r="O827" s="13" t="s">
        <v>2068</v>
      </c>
      <c r="P827" s="13" t="s">
        <v>2069</v>
      </c>
      <c r="Q827" s="11" t="s">
        <v>1856</v>
      </c>
      <c r="R827" s="13">
        <v>106</v>
      </c>
      <c r="S827" s="47">
        <v>487348.65</v>
      </c>
      <c r="T827" s="47">
        <v>86002.7</v>
      </c>
      <c r="U827" s="47">
        <v>573351.35</v>
      </c>
      <c r="V827" s="47">
        <v>0</v>
      </c>
      <c r="W827" s="47">
        <v>114532.91</v>
      </c>
      <c r="X827" s="47">
        <v>1261235.6099999999</v>
      </c>
      <c r="Y827" s="48" t="s">
        <v>35</v>
      </c>
      <c r="Z827" s="43" t="s">
        <v>12301</v>
      </c>
      <c r="AA827" s="49">
        <v>325925.8</v>
      </c>
      <c r="AB827" s="50">
        <v>57516.319999999992</v>
      </c>
    </row>
    <row r="828" spans="1:28" ht="16.5" x14ac:dyDescent="0.25">
      <c r="A828" s="52">
        <v>127080</v>
      </c>
      <c r="B828" s="42" t="s">
        <v>1759</v>
      </c>
      <c r="C828" s="43">
        <v>82</v>
      </c>
      <c r="D828" s="43" t="s">
        <v>362</v>
      </c>
      <c r="E828" s="43" t="s">
        <v>11926</v>
      </c>
      <c r="F828" s="44">
        <v>426</v>
      </c>
      <c r="G828" s="52">
        <v>127080</v>
      </c>
      <c r="H828" s="43" t="s">
        <v>2070</v>
      </c>
      <c r="I828" s="43" t="s">
        <v>10601</v>
      </c>
      <c r="J828" s="11" t="s">
        <v>2071</v>
      </c>
      <c r="K828" s="51">
        <v>43574</v>
      </c>
      <c r="L828" s="51">
        <v>44499</v>
      </c>
      <c r="M828" s="45">
        <f t="shared" si="19"/>
        <v>0.42500002738766179</v>
      </c>
      <c r="N828" s="13" t="s">
        <v>1787</v>
      </c>
      <c r="O828" s="13" t="s">
        <v>2072</v>
      </c>
      <c r="P828" s="13" t="s">
        <v>2073</v>
      </c>
      <c r="Q828" s="11" t="s">
        <v>1856</v>
      </c>
      <c r="R828" s="13">
        <v>106</v>
      </c>
      <c r="S828" s="47">
        <v>290961.33</v>
      </c>
      <c r="T828" s="47">
        <v>51346.080000000002</v>
      </c>
      <c r="U828" s="47">
        <v>342307.44</v>
      </c>
      <c r="V828" s="47">
        <v>0</v>
      </c>
      <c r="W828" s="47">
        <v>120619.66</v>
      </c>
      <c r="X828" s="47">
        <v>805234.51000000013</v>
      </c>
      <c r="Y828" s="53" t="s">
        <v>35</v>
      </c>
      <c r="Z828" s="43" t="s">
        <v>7138</v>
      </c>
      <c r="AA828" s="49">
        <v>205926.38999999998</v>
      </c>
      <c r="AB828" s="50">
        <v>36339.9</v>
      </c>
    </row>
    <row r="829" spans="1:28" ht="16.5" x14ac:dyDescent="0.25">
      <c r="A829" s="52">
        <v>126560</v>
      </c>
      <c r="B829" s="42" t="s">
        <v>1759</v>
      </c>
      <c r="C829" s="43">
        <v>83</v>
      </c>
      <c r="D829" s="43" t="s">
        <v>362</v>
      </c>
      <c r="E829" s="43" t="s">
        <v>11926</v>
      </c>
      <c r="F829" s="44">
        <v>426</v>
      </c>
      <c r="G829" s="52">
        <v>126560</v>
      </c>
      <c r="H829" s="43" t="s">
        <v>2074</v>
      </c>
      <c r="I829" s="43" t="s">
        <v>10602</v>
      </c>
      <c r="J829" s="11" t="s">
        <v>2075</v>
      </c>
      <c r="K829" s="51">
        <v>43586</v>
      </c>
      <c r="L829" s="51">
        <v>44073</v>
      </c>
      <c r="M829" s="45">
        <f t="shared" si="19"/>
        <v>0.42500000174438157</v>
      </c>
      <c r="N829" s="13" t="s">
        <v>1787</v>
      </c>
      <c r="O829" s="13" t="s">
        <v>1761</v>
      </c>
      <c r="P829" s="13" t="s">
        <v>2076</v>
      </c>
      <c r="Q829" s="11" t="s">
        <v>1856</v>
      </c>
      <c r="R829" s="13">
        <v>106</v>
      </c>
      <c r="S829" s="47">
        <v>609098.4</v>
      </c>
      <c r="T829" s="47">
        <v>107487.95</v>
      </c>
      <c r="U829" s="47">
        <v>716586.35</v>
      </c>
      <c r="V829" s="47">
        <v>0</v>
      </c>
      <c r="W829" s="47">
        <v>133545.32999999999</v>
      </c>
      <c r="X829" s="47">
        <v>1566718.03</v>
      </c>
      <c r="Y829" s="53" t="s">
        <v>35</v>
      </c>
      <c r="Z829" s="43" t="s">
        <v>7139</v>
      </c>
      <c r="AA829" s="49">
        <v>0</v>
      </c>
      <c r="AB829" s="50">
        <v>0</v>
      </c>
    </row>
    <row r="830" spans="1:28" ht="16.5" x14ac:dyDescent="0.25">
      <c r="A830" s="52">
        <v>127209</v>
      </c>
      <c r="B830" s="42" t="s">
        <v>1759</v>
      </c>
      <c r="C830" s="43">
        <v>84</v>
      </c>
      <c r="D830" s="43" t="s">
        <v>362</v>
      </c>
      <c r="E830" s="43" t="s">
        <v>11926</v>
      </c>
      <c r="F830" s="44">
        <v>426</v>
      </c>
      <c r="G830" s="52">
        <v>127209</v>
      </c>
      <c r="H830" s="43" t="s">
        <v>8730</v>
      </c>
      <c r="I830" s="43" t="s">
        <v>10603</v>
      </c>
      <c r="J830" s="11" t="s">
        <v>2077</v>
      </c>
      <c r="K830" s="51">
        <v>43579</v>
      </c>
      <c r="L830" s="51">
        <v>44035</v>
      </c>
      <c r="M830" s="45">
        <f t="shared" si="19"/>
        <v>0.42500000364798873</v>
      </c>
      <c r="N830" s="13" t="s">
        <v>2078</v>
      </c>
      <c r="O830" s="13" t="s">
        <v>2079</v>
      </c>
      <c r="P830" s="13" t="s">
        <v>2080</v>
      </c>
      <c r="Q830" s="11" t="s">
        <v>1856</v>
      </c>
      <c r="R830" s="13">
        <v>106</v>
      </c>
      <c r="S830" s="47">
        <v>815517.87</v>
      </c>
      <c r="T830" s="47">
        <v>143914.91</v>
      </c>
      <c r="U830" s="47">
        <v>959432.78</v>
      </c>
      <c r="V830" s="47">
        <v>0</v>
      </c>
      <c r="W830" s="47">
        <v>113503</v>
      </c>
      <c r="X830" s="47">
        <v>2032368.56</v>
      </c>
      <c r="Y830" s="48" t="s">
        <v>35</v>
      </c>
      <c r="Z830" s="43" t="s">
        <v>2081</v>
      </c>
      <c r="AA830" s="49">
        <v>645484</v>
      </c>
      <c r="AB830" s="50">
        <v>113908.93999999999</v>
      </c>
    </row>
    <row r="831" spans="1:28" ht="16.5" x14ac:dyDescent="0.25">
      <c r="A831" s="52">
        <v>127858</v>
      </c>
      <c r="B831" s="42" t="s">
        <v>1759</v>
      </c>
      <c r="C831" s="43">
        <v>85</v>
      </c>
      <c r="D831" s="43" t="s">
        <v>321</v>
      </c>
      <c r="E831" s="43" t="s">
        <v>11928</v>
      </c>
      <c r="F831" s="44">
        <v>449</v>
      </c>
      <c r="G831" s="52">
        <v>127858</v>
      </c>
      <c r="H831" s="43" t="s">
        <v>2082</v>
      </c>
      <c r="I831" s="43" t="s">
        <v>10604</v>
      </c>
      <c r="J831" s="11" t="s">
        <v>2083</v>
      </c>
      <c r="K831" s="51">
        <v>43580</v>
      </c>
      <c r="L831" s="51">
        <v>44675</v>
      </c>
      <c r="M831" s="45">
        <f t="shared" si="19"/>
        <v>0.83931910777534058</v>
      </c>
      <c r="N831" s="13" t="s">
        <v>1787</v>
      </c>
      <c r="O831" s="13" t="s">
        <v>2084</v>
      </c>
      <c r="P831" s="13" t="s">
        <v>2085</v>
      </c>
      <c r="Q831" s="11" t="s">
        <v>1856</v>
      </c>
      <c r="R831" s="13">
        <v>113</v>
      </c>
      <c r="S831" s="47">
        <v>11403805.720000001</v>
      </c>
      <c r="T831" s="47">
        <v>2012436.25</v>
      </c>
      <c r="U831" s="47">
        <v>170730.63</v>
      </c>
      <c r="V831" s="47">
        <v>0</v>
      </c>
      <c r="W831" s="47">
        <v>0</v>
      </c>
      <c r="X831" s="47">
        <v>13586972.600000001</v>
      </c>
      <c r="Y831" s="48" t="s">
        <v>45</v>
      </c>
      <c r="Z831" s="43" t="s">
        <v>8153</v>
      </c>
      <c r="AA831" s="49">
        <v>10015550.590000002</v>
      </c>
      <c r="AB831" s="50">
        <v>1604927.8</v>
      </c>
    </row>
    <row r="832" spans="1:28" ht="16.5" x14ac:dyDescent="0.25">
      <c r="A832" s="52">
        <v>126647</v>
      </c>
      <c r="B832" s="42" t="s">
        <v>1759</v>
      </c>
      <c r="C832" s="43">
        <v>86</v>
      </c>
      <c r="D832" s="43" t="s">
        <v>321</v>
      </c>
      <c r="E832" s="43" t="s">
        <v>11929</v>
      </c>
      <c r="F832" s="44">
        <v>436</v>
      </c>
      <c r="G832" s="52">
        <v>126647</v>
      </c>
      <c r="H832" s="43" t="s">
        <v>2086</v>
      </c>
      <c r="I832" s="43" t="s">
        <v>10605</v>
      </c>
      <c r="J832" s="11" t="s">
        <v>2087</v>
      </c>
      <c r="K832" s="51">
        <v>43621</v>
      </c>
      <c r="L832" s="51">
        <v>44716</v>
      </c>
      <c r="M832" s="45">
        <f t="shared" si="19"/>
        <v>0.85000002415860043</v>
      </c>
      <c r="N832" s="13" t="s">
        <v>1787</v>
      </c>
      <c r="O832" s="13" t="s">
        <v>2045</v>
      </c>
      <c r="P832" s="13" t="s">
        <v>2088</v>
      </c>
      <c r="Q832" s="11" t="s">
        <v>1803</v>
      </c>
      <c r="R832" s="13">
        <v>106</v>
      </c>
      <c r="S832" s="47">
        <v>1284221.78</v>
      </c>
      <c r="T832" s="47">
        <v>226627.33</v>
      </c>
      <c r="U832" s="47">
        <v>0</v>
      </c>
      <c r="V832" s="47">
        <v>0</v>
      </c>
      <c r="W832" s="47">
        <v>0</v>
      </c>
      <c r="X832" s="47">
        <v>1510849.11</v>
      </c>
      <c r="Y832" s="48" t="s">
        <v>45</v>
      </c>
      <c r="Z832" s="43" t="s">
        <v>7140</v>
      </c>
      <c r="AA832" s="49">
        <v>807378.03999999992</v>
      </c>
      <c r="AB832" s="50">
        <v>115816.39</v>
      </c>
    </row>
    <row r="833" spans="1:28" s="136" customFormat="1" ht="16.5" x14ac:dyDescent="0.3">
      <c r="A833" s="141">
        <v>127273</v>
      </c>
      <c r="B833" s="122" t="s">
        <v>1759</v>
      </c>
      <c r="C833" s="123">
        <v>87</v>
      </c>
      <c r="D833" s="123" t="s">
        <v>321</v>
      </c>
      <c r="E833" s="123" t="s">
        <v>11929</v>
      </c>
      <c r="F833" s="124">
        <v>436</v>
      </c>
      <c r="G833" s="141">
        <v>127273</v>
      </c>
      <c r="H833" s="123" t="s">
        <v>8731</v>
      </c>
      <c r="I833" s="123" t="s">
        <v>10606</v>
      </c>
      <c r="J833" s="142" t="s">
        <v>2089</v>
      </c>
      <c r="K833" s="126">
        <v>43634</v>
      </c>
      <c r="L833" s="126">
        <v>44729</v>
      </c>
      <c r="M833" s="127">
        <f t="shared" si="19"/>
        <v>0.85000001184759844</v>
      </c>
      <c r="N833" s="143" t="s">
        <v>1787</v>
      </c>
      <c r="O833" s="143" t="s">
        <v>2045</v>
      </c>
      <c r="P833" s="143" t="s">
        <v>2090</v>
      </c>
      <c r="Q833" s="142" t="s">
        <v>2091</v>
      </c>
      <c r="R833" s="143">
        <v>106</v>
      </c>
      <c r="S833" s="131">
        <v>2331696.19</v>
      </c>
      <c r="T833" s="131">
        <v>377549.37</v>
      </c>
      <c r="U833" s="131">
        <v>33926.39</v>
      </c>
      <c r="V833" s="131">
        <v>0</v>
      </c>
      <c r="W833" s="131">
        <v>0</v>
      </c>
      <c r="X833" s="131">
        <v>2743171.95</v>
      </c>
      <c r="Y833" s="132" t="s">
        <v>147</v>
      </c>
      <c r="Z833" s="123" t="s">
        <v>2092</v>
      </c>
      <c r="AA833" s="134">
        <v>1.4551915228366852E-11</v>
      </c>
      <c r="AB833" s="135">
        <v>0</v>
      </c>
    </row>
    <row r="834" spans="1:28" ht="16.5" x14ac:dyDescent="0.25">
      <c r="A834" s="52">
        <v>127546</v>
      </c>
      <c r="B834" s="42" t="s">
        <v>1759</v>
      </c>
      <c r="C834" s="43">
        <v>88</v>
      </c>
      <c r="D834" s="43" t="s">
        <v>321</v>
      </c>
      <c r="E834" s="43" t="s">
        <v>11929</v>
      </c>
      <c r="F834" s="44">
        <v>436</v>
      </c>
      <c r="G834" s="52">
        <v>127546</v>
      </c>
      <c r="H834" s="43" t="s">
        <v>2093</v>
      </c>
      <c r="I834" s="43" t="s">
        <v>10607</v>
      </c>
      <c r="J834" s="11" t="s">
        <v>2094</v>
      </c>
      <c r="K834" s="51">
        <v>43640</v>
      </c>
      <c r="L834" s="51">
        <v>44735</v>
      </c>
      <c r="M834" s="45">
        <f t="shared" si="19"/>
        <v>0.849999999456724</v>
      </c>
      <c r="N834" s="13" t="s">
        <v>1787</v>
      </c>
      <c r="O834" s="13" t="s">
        <v>2065</v>
      </c>
      <c r="P834" s="13" t="s">
        <v>2095</v>
      </c>
      <c r="Q834" s="11" t="s">
        <v>2091</v>
      </c>
      <c r="R834" s="13">
        <v>106</v>
      </c>
      <c r="S834" s="47">
        <v>2346873.4500000002</v>
      </c>
      <c r="T834" s="47">
        <v>383278.19</v>
      </c>
      <c r="U834" s="47">
        <v>30875.95</v>
      </c>
      <c r="V834" s="47">
        <v>0</v>
      </c>
      <c r="W834" s="47">
        <v>0</v>
      </c>
      <c r="X834" s="47">
        <v>2761027.5900000003</v>
      </c>
      <c r="Y834" s="48" t="s">
        <v>45</v>
      </c>
      <c r="Z834" s="43" t="s">
        <v>9798</v>
      </c>
      <c r="AA834" s="49">
        <v>1285719.31</v>
      </c>
      <c r="AB834" s="50">
        <v>166655.96</v>
      </c>
    </row>
    <row r="835" spans="1:28" ht="16.5" x14ac:dyDescent="0.25">
      <c r="A835" s="52">
        <v>126798</v>
      </c>
      <c r="B835" s="42" t="s">
        <v>1759</v>
      </c>
      <c r="C835" s="43">
        <v>89</v>
      </c>
      <c r="D835" s="43" t="s">
        <v>321</v>
      </c>
      <c r="E835" s="43" t="s">
        <v>11929</v>
      </c>
      <c r="F835" s="44">
        <v>436</v>
      </c>
      <c r="G835" s="52">
        <v>126798</v>
      </c>
      <c r="H835" s="43" t="s">
        <v>2096</v>
      </c>
      <c r="I835" s="43" t="s">
        <v>10608</v>
      </c>
      <c r="J835" s="11" t="s">
        <v>2097</v>
      </c>
      <c r="K835" s="51">
        <v>43642</v>
      </c>
      <c r="L835" s="51">
        <v>44737</v>
      </c>
      <c r="M835" s="45">
        <f t="shared" si="19"/>
        <v>0.84999999964216133</v>
      </c>
      <c r="N835" s="13" t="s">
        <v>1787</v>
      </c>
      <c r="O835" s="13" t="s">
        <v>2098</v>
      </c>
      <c r="P835" s="13" t="s">
        <v>2099</v>
      </c>
      <c r="Q835" s="11" t="s">
        <v>1803</v>
      </c>
      <c r="R835" s="13">
        <v>110</v>
      </c>
      <c r="S835" s="47">
        <v>2375371.9700000002</v>
      </c>
      <c r="T835" s="47">
        <v>419183.29</v>
      </c>
      <c r="U835" s="47">
        <v>0</v>
      </c>
      <c r="V835" s="47">
        <v>0</v>
      </c>
      <c r="W835" s="47">
        <v>0</v>
      </c>
      <c r="X835" s="47">
        <v>2794555.2600000002</v>
      </c>
      <c r="Y835" s="48" t="s">
        <v>45</v>
      </c>
      <c r="Z835" s="43" t="s">
        <v>12579</v>
      </c>
      <c r="AA835" s="49">
        <v>1566594.0799999998</v>
      </c>
      <c r="AB835" s="50">
        <v>227292.87</v>
      </c>
    </row>
    <row r="836" spans="1:28" ht="16.5" x14ac:dyDescent="0.25">
      <c r="A836" s="52">
        <v>127166</v>
      </c>
      <c r="B836" s="42" t="s">
        <v>1759</v>
      </c>
      <c r="C836" s="43">
        <v>90</v>
      </c>
      <c r="D836" s="43" t="s">
        <v>321</v>
      </c>
      <c r="E836" s="43" t="s">
        <v>11929</v>
      </c>
      <c r="F836" s="44">
        <v>436</v>
      </c>
      <c r="G836" s="52">
        <v>127166</v>
      </c>
      <c r="H836" s="43" t="s">
        <v>2100</v>
      </c>
      <c r="I836" s="43" t="s">
        <v>10609</v>
      </c>
      <c r="J836" s="11" t="s">
        <v>2101</v>
      </c>
      <c r="K836" s="51">
        <v>43644</v>
      </c>
      <c r="L836" s="51">
        <v>44739</v>
      </c>
      <c r="M836" s="45">
        <f t="shared" si="19"/>
        <v>0.8499999996409825</v>
      </c>
      <c r="N836" s="13" t="s">
        <v>1787</v>
      </c>
      <c r="O836" s="13" t="s">
        <v>1761</v>
      </c>
      <c r="P836" s="13" t="s">
        <v>2102</v>
      </c>
      <c r="Q836" s="11" t="s">
        <v>1803</v>
      </c>
      <c r="R836" s="13">
        <v>110</v>
      </c>
      <c r="S836" s="47">
        <v>2367572.71</v>
      </c>
      <c r="T836" s="47">
        <v>417806.95</v>
      </c>
      <c r="U836" s="47">
        <v>0</v>
      </c>
      <c r="V836" s="47">
        <v>0</v>
      </c>
      <c r="W836" s="47">
        <v>0</v>
      </c>
      <c r="X836" s="47">
        <v>2785379.66</v>
      </c>
      <c r="Y836" s="48" t="s">
        <v>45</v>
      </c>
      <c r="Z836" s="43" t="s">
        <v>9420</v>
      </c>
      <c r="AA836" s="49">
        <v>1389829.9</v>
      </c>
      <c r="AB836" s="50">
        <v>198470.05000000002</v>
      </c>
    </row>
    <row r="837" spans="1:28" ht="16.5" x14ac:dyDescent="0.25">
      <c r="A837" s="52">
        <v>127307</v>
      </c>
      <c r="B837" s="42" t="s">
        <v>1759</v>
      </c>
      <c r="C837" s="43">
        <v>91</v>
      </c>
      <c r="D837" s="43" t="s">
        <v>321</v>
      </c>
      <c r="E837" s="43" t="s">
        <v>11928</v>
      </c>
      <c r="F837" s="44">
        <v>449</v>
      </c>
      <c r="G837" s="52">
        <v>127307</v>
      </c>
      <c r="H837" s="43" t="s">
        <v>8732</v>
      </c>
      <c r="I837" s="43" t="s">
        <v>10610</v>
      </c>
      <c r="J837" s="11" t="s">
        <v>2103</v>
      </c>
      <c r="K837" s="51">
        <v>43661</v>
      </c>
      <c r="L837" s="51">
        <v>44861</v>
      </c>
      <c r="M837" s="45">
        <f t="shared" si="19"/>
        <v>0.8446827579744407</v>
      </c>
      <c r="N837" s="13" t="s">
        <v>1787</v>
      </c>
      <c r="O837" s="13" t="s">
        <v>2104</v>
      </c>
      <c r="P837" s="13" t="s">
        <v>2104</v>
      </c>
      <c r="Q837" s="11" t="s">
        <v>1820</v>
      </c>
      <c r="R837" s="13">
        <v>73</v>
      </c>
      <c r="S837" s="47">
        <v>11694535.35</v>
      </c>
      <c r="T837" s="47">
        <v>2063741.3</v>
      </c>
      <c r="U837" s="47">
        <v>86608</v>
      </c>
      <c r="V837" s="47">
        <v>0</v>
      </c>
      <c r="W837" s="47">
        <v>0</v>
      </c>
      <c r="X837" s="47">
        <v>13844884.65</v>
      </c>
      <c r="Y837" s="48" t="s">
        <v>45</v>
      </c>
      <c r="Z837" s="43" t="s">
        <v>7141</v>
      </c>
      <c r="AA837" s="49">
        <v>8133734.6499999994</v>
      </c>
      <c r="AB837" s="50">
        <v>1228059.2199999997</v>
      </c>
    </row>
    <row r="838" spans="1:28" ht="16.5" x14ac:dyDescent="0.25">
      <c r="A838" s="52">
        <v>126443</v>
      </c>
      <c r="B838" s="42" t="s">
        <v>1759</v>
      </c>
      <c r="C838" s="43">
        <v>92</v>
      </c>
      <c r="D838" s="43" t="s">
        <v>321</v>
      </c>
      <c r="E838" s="43" t="s">
        <v>11929</v>
      </c>
      <c r="F838" s="44">
        <v>436</v>
      </c>
      <c r="G838" s="52">
        <v>126443</v>
      </c>
      <c r="H838" s="43" t="s">
        <v>8733</v>
      </c>
      <c r="I838" s="43" t="s">
        <v>10611</v>
      </c>
      <c r="J838" s="11" t="s">
        <v>2105</v>
      </c>
      <c r="K838" s="51">
        <v>43658</v>
      </c>
      <c r="L838" s="51">
        <v>44753</v>
      </c>
      <c r="M838" s="45">
        <f t="shared" si="19"/>
        <v>0.85000000855913083</v>
      </c>
      <c r="N838" s="13" t="s">
        <v>1787</v>
      </c>
      <c r="O838" s="13" t="s">
        <v>70</v>
      </c>
      <c r="P838" s="13" t="s">
        <v>2106</v>
      </c>
      <c r="Q838" s="11" t="s">
        <v>1803</v>
      </c>
      <c r="R838" s="13">
        <v>107</v>
      </c>
      <c r="S838" s="47">
        <v>2333765.0299999998</v>
      </c>
      <c r="T838" s="47">
        <v>411840.86</v>
      </c>
      <c r="U838" s="47">
        <v>0</v>
      </c>
      <c r="V838" s="47">
        <v>0</v>
      </c>
      <c r="W838" s="47">
        <v>0</v>
      </c>
      <c r="X838" s="47">
        <v>2745605.8899999997</v>
      </c>
      <c r="Y838" s="48" t="s">
        <v>45</v>
      </c>
      <c r="Z838" s="43" t="s">
        <v>7142</v>
      </c>
      <c r="AA838" s="49">
        <v>1154171.0199999998</v>
      </c>
      <c r="AB838" s="50">
        <v>201585.94</v>
      </c>
    </row>
    <row r="839" spans="1:28" ht="16.5" x14ac:dyDescent="0.25">
      <c r="A839" s="52">
        <v>128605</v>
      </c>
      <c r="B839" s="42" t="s">
        <v>1759</v>
      </c>
      <c r="C839" s="43">
        <v>93</v>
      </c>
      <c r="D839" s="43" t="s">
        <v>321</v>
      </c>
      <c r="E839" s="43" t="s">
        <v>11928</v>
      </c>
      <c r="F839" s="44">
        <v>449</v>
      </c>
      <c r="G839" s="52">
        <v>128605</v>
      </c>
      <c r="H839" s="43" t="s">
        <v>2107</v>
      </c>
      <c r="I839" s="43" t="s">
        <v>10612</v>
      </c>
      <c r="J839" s="11" t="s">
        <v>2108</v>
      </c>
      <c r="K839" s="51">
        <v>43668</v>
      </c>
      <c r="L839" s="51">
        <v>44763</v>
      </c>
      <c r="M839" s="45">
        <f t="shared" si="19"/>
        <v>0.84464356598260926</v>
      </c>
      <c r="N839" s="13" t="s">
        <v>69</v>
      </c>
      <c r="O839" s="13" t="s">
        <v>2109</v>
      </c>
      <c r="P839" s="13" t="s">
        <v>2109</v>
      </c>
      <c r="Q839" s="11" t="s">
        <v>1820</v>
      </c>
      <c r="R839" s="13" t="s">
        <v>2058</v>
      </c>
      <c r="S839" s="47">
        <v>10789492.58</v>
      </c>
      <c r="T839" s="47">
        <v>1904028</v>
      </c>
      <c r="U839" s="47">
        <v>80497.97</v>
      </c>
      <c r="V839" s="47">
        <v>0</v>
      </c>
      <c r="W839" s="47">
        <v>0</v>
      </c>
      <c r="X839" s="47">
        <v>12774018.550000001</v>
      </c>
      <c r="Y839" s="48" t="s">
        <v>45</v>
      </c>
      <c r="Z839" s="43" t="s">
        <v>8186</v>
      </c>
      <c r="AA839" s="49">
        <v>7835163.8000000007</v>
      </c>
      <c r="AB839" s="50">
        <v>1226901.8800000004</v>
      </c>
    </row>
    <row r="840" spans="1:28" ht="16.5" x14ac:dyDescent="0.25">
      <c r="A840" s="52">
        <v>127525</v>
      </c>
      <c r="B840" s="42" t="s">
        <v>1759</v>
      </c>
      <c r="C840" s="43">
        <v>94</v>
      </c>
      <c r="D840" s="43" t="s">
        <v>321</v>
      </c>
      <c r="E840" s="43" t="s">
        <v>11928</v>
      </c>
      <c r="F840" s="44">
        <v>449</v>
      </c>
      <c r="G840" s="52">
        <v>127525</v>
      </c>
      <c r="H840" s="43" t="s">
        <v>8734</v>
      </c>
      <c r="I840" s="43" t="s">
        <v>10613</v>
      </c>
      <c r="J840" s="11" t="s">
        <v>2110</v>
      </c>
      <c r="K840" s="51">
        <v>43662</v>
      </c>
      <c r="L840" s="51">
        <v>44757</v>
      </c>
      <c r="M840" s="45">
        <f t="shared" si="19"/>
        <v>0.84310411488179537</v>
      </c>
      <c r="N840" s="13" t="s">
        <v>2111</v>
      </c>
      <c r="O840" s="13" t="s">
        <v>2112</v>
      </c>
      <c r="P840" s="13" t="s">
        <v>2113</v>
      </c>
      <c r="Q840" s="11" t="s">
        <v>1820</v>
      </c>
      <c r="R840" s="13">
        <v>73</v>
      </c>
      <c r="S840" s="47">
        <v>11579003.91</v>
      </c>
      <c r="T840" s="47">
        <v>2043353.36</v>
      </c>
      <c r="U840" s="47">
        <v>111419.74</v>
      </c>
      <c r="V840" s="47">
        <v>0</v>
      </c>
      <c r="W840" s="47">
        <v>0</v>
      </c>
      <c r="X840" s="47">
        <v>13733777.01</v>
      </c>
      <c r="Y840" s="48" t="s">
        <v>45</v>
      </c>
      <c r="Z840" s="43" t="s">
        <v>7143</v>
      </c>
      <c r="AA840" s="49">
        <v>7829898.8999999994</v>
      </c>
      <c r="AB840" s="50">
        <v>1302817.7599999998</v>
      </c>
    </row>
    <row r="841" spans="1:28" ht="16.5" x14ac:dyDescent="0.25">
      <c r="A841" s="52">
        <v>126437</v>
      </c>
      <c r="B841" s="42" t="s">
        <v>1759</v>
      </c>
      <c r="C841" s="43">
        <v>95</v>
      </c>
      <c r="D841" s="43" t="s">
        <v>321</v>
      </c>
      <c r="E841" s="43" t="s">
        <v>11929</v>
      </c>
      <c r="F841" s="44">
        <v>436</v>
      </c>
      <c r="G841" s="52">
        <v>126437</v>
      </c>
      <c r="H841" s="43" t="s">
        <v>2114</v>
      </c>
      <c r="I841" s="43" t="s">
        <v>10611</v>
      </c>
      <c r="J841" s="11" t="s">
        <v>2115</v>
      </c>
      <c r="K841" s="51">
        <v>43655</v>
      </c>
      <c r="L841" s="51">
        <v>44750</v>
      </c>
      <c r="M841" s="45">
        <f t="shared" si="19"/>
        <v>0.85000000723446356</v>
      </c>
      <c r="N841" s="13" t="s">
        <v>1894</v>
      </c>
      <c r="O841" s="13" t="s">
        <v>70</v>
      </c>
      <c r="P841" s="13" t="s">
        <v>71</v>
      </c>
      <c r="Q841" s="11" t="s">
        <v>1803</v>
      </c>
      <c r="R841" s="13">
        <v>107</v>
      </c>
      <c r="S841" s="47">
        <v>2349863.27</v>
      </c>
      <c r="T841" s="47">
        <v>414681.73</v>
      </c>
      <c r="U841" s="47">
        <v>0</v>
      </c>
      <c r="V841" s="47">
        <v>0</v>
      </c>
      <c r="W841" s="47">
        <v>0</v>
      </c>
      <c r="X841" s="47">
        <v>2764545</v>
      </c>
      <c r="Y841" s="48" t="s">
        <v>45</v>
      </c>
      <c r="Z841" s="43" t="s">
        <v>9421</v>
      </c>
      <c r="AA841" s="49">
        <v>1376763.5999999996</v>
      </c>
      <c r="AB841" s="50">
        <v>218371.16</v>
      </c>
    </row>
    <row r="842" spans="1:28" ht="16.5" x14ac:dyDescent="0.25">
      <c r="A842" s="52">
        <v>126650</v>
      </c>
      <c r="B842" s="42" t="s">
        <v>1759</v>
      </c>
      <c r="C842" s="43">
        <v>96</v>
      </c>
      <c r="D842" s="43" t="s">
        <v>321</v>
      </c>
      <c r="E842" s="43" t="s">
        <v>11929</v>
      </c>
      <c r="F842" s="44">
        <v>436</v>
      </c>
      <c r="G842" s="52">
        <v>126650</v>
      </c>
      <c r="H842" s="43" t="s">
        <v>2116</v>
      </c>
      <c r="I842" s="43" t="s">
        <v>10614</v>
      </c>
      <c r="J842" s="11" t="s">
        <v>2117</v>
      </c>
      <c r="K842" s="51">
        <v>43650</v>
      </c>
      <c r="L842" s="51">
        <v>44756</v>
      </c>
      <c r="M842" s="45">
        <f t="shared" si="19"/>
        <v>0.84999999946171279</v>
      </c>
      <c r="N842" s="13" t="s">
        <v>69</v>
      </c>
      <c r="O842" s="13" t="s">
        <v>1865</v>
      </c>
      <c r="P842" s="13" t="s">
        <v>2118</v>
      </c>
      <c r="Q842" s="11" t="s">
        <v>2091</v>
      </c>
      <c r="R842" s="13">
        <v>110</v>
      </c>
      <c r="S842" s="47">
        <v>2368623.9300000002</v>
      </c>
      <c r="T842" s="47">
        <v>385032.73</v>
      </c>
      <c r="U842" s="47">
        <v>32959.730000000003</v>
      </c>
      <c r="V842" s="47">
        <v>0</v>
      </c>
      <c r="W842" s="47">
        <v>0</v>
      </c>
      <c r="X842" s="47">
        <v>2786616.39</v>
      </c>
      <c r="Y842" s="48" t="s">
        <v>45</v>
      </c>
      <c r="Z842" s="43" t="s">
        <v>7144</v>
      </c>
      <c r="AA842" s="49">
        <v>1217864.8900000001</v>
      </c>
      <c r="AB842" s="50">
        <v>143310.14000000001</v>
      </c>
    </row>
    <row r="843" spans="1:28" ht="16.5" x14ac:dyDescent="0.25">
      <c r="A843" s="52">
        <v>126626</v>
      </c>
      <c r="B843" s="42" t="s">
        <v>1759</v>
      </c>
      <c r="C843" s="43">
        <v>97</v>
      </c>
      <c r="D843" s="43" t="s">
        <v>321</v>
      </c>
      <c r="E843" s="43" t="s">
        <v>11929</v>
      </c>
      <c r="F843" s="44">
        <v>436</v>
      </c>
      <c r="G843" s="52">
        <v>126626</v>
      </c>
      <c r="H843" s="43" t="s">
        <v>2119</v>
      </c>
      <c r="I843" s="43" t="s">
        <v>10615</v>
      </c>
      <c r="J843" s="11" t="s">
        <v>2120</v>
      </c>
      <c r="K843" s="51">
        <v>43675</v>
      </c>
      <c r="L843" s="51">
        <v>44770</v>
      </c>
      <c r="M843" s="45">
        <f t="shared" si="19"/>
        <v>0.85000000037715084</v>
      </c>
      <c r="N843" s="13" t="s">
        <v>69</v>
      </c>
      <c r="O843" s="13" t="s">
        <v>1761</v>
      </c>
      <c r="P843" s="13" t="s">
        <v>2121</v>
      </c>
      <c r="Q843" s="11" t="s">
        <v>1779</v>
      </c>
      <c r="R843" s="13">
        <v>106</v>
      </c>
      <c r="S843" s="47">
        <v>2253740.27</v>
      </c>
      <c r="T843" s="47">
        <v>344689.69</v>
      </c>
      <c r="U843" s="47">
        <v>53029.18</v>
      </c>
      <c r="V843" s="47">
        <v>0</v>
      </c>
      <c r="W843" s="47">
        <v>0</v>
      </c>
      <c r="X843" s="47">
        <v>2651459.14</v>
      </c>
      <c r="Y843" s="48" t="s">
        <v>45</v>
      </c>
      <c r="Z843" s="43" t="s">
        <v>7145</v>
      </c>
      <c r="AA843" s="49">
        <v>1476440.8199999998</v>
      </c>
      <c r="AB843" s="50">
        <v>185468.85000000003</v>
      </c>
    </row>
    <row r="844" spans="1:28" ht="16.5" x14ac:dyDescent="0.25">
      <c r="A844" s="52">
        <v>127520</v>
      </c>
      <c r="B844" s="42" t="s">
        <v>1759</v>
      </c>
      <c r="C844" s="43">
        <v>98</v>
      </c>
      <c r="D844" s="43" t="s">
        <v>321</v>
      </c>
      <c r="E844" s="43" t="s">
        <v>11929</v>
      </c>
      <c r="F844" s="44">
        <v>436</v>
      </c>
      <c r="G844" s="52">
        <v>127520</v>
      </c>
      <c r="H844" s="43" t="s">
        <v>2122</v>
      </c>
      <c r="I844" s="43" t="s">
        <v>10616</v>
      </c>
      <c r="J844" s="11" t="s">
        <v>2123</v>
      </c>
      <c r="K844" s="51">
        <v>43672</v>
      </c>
      <c r="L844" s="51">
        <v>44767</v>
      </c>
      <c r="M844" s="45">
        <f t="shared" si="19"/>
        <v>0.8500000293629516</v>
      </c>
      <c r="N844" s="13" t="s">
        <v>69</v>
      </c>
      <c r="O844" s="13" t="s">
        <v>2124</v>
      </c>
      <c r="P844" s="13" t="s">
        <v>2125</v>
      </c>
      <c r="Q844" s="11" t="s">
        <v>2126</v>
      </c>
      <c r="R844" s="13" t="s">
        <v>2058</v>
      </c>
      <c r="S844" s="47">
        <v>2214525.4</v>
      </c>
      <c r="T844" s="47">
        <v>390798.51</v>
      </c>
      <c r="U844" s="47">
        <v>0</v>
      </c>
      <c r="V844" s="47">
        <v>0</v>
      </c>
      <c r="W844" s="47">
        <v>0</v>
      </c>
      <c r="X844" s="47">
        <v>2605323.91</v>
      </c>
      <c r="Y844" s="48" t="s">
        <v>45</v>
      </c>
      <c r="Z844" s="43" t="s">
        <v>9300</v>
      </c>
      <c r="AA844" s="49">
        <v>1668594.32</v>
      </c>
      <c r="AB844" s="50">
        <v>262850.81</v>
      </c>
    </row>
    <row r="845" spans="1:28" ht="16.5" x14ac:dyDescent="0.25">
      <c r="A845" s="52">
        <v>126562</v>
      </c>
      <c r="B845" s="42" t="s">
        <v>1759</v>
      </c>
      <c r="C845" s="43">
        <v>99</v>
      </c>
      <c r="D845" s="43" t="s">
        <v>321</v>
      </c>
      <c r="E845" s="43" t="s">
        <v>11928</v>
      </c>
      <c r="F845" s="44">
        <v>449</v>
      </c>
      <c r="G845" s="52">
        <v>126562</v>
      </c>
      <c r="H845" s="43" t="s">
        <v>2127</v>
      </c>
      <c r="I845" s="43" t="s">
        <v>10617</v>
      </c>
      <c r="J845" s="11" t="s">
        <v>2128</v>
      </c>
      <c r="K845" s="51">
        <v>43473</v>
      </c>
      <c r="L845" s="51">
        <v>44773</v>
      </c>
      <c r="M845" s="45">
        <f t="shared" si="19"/>
        <v>0.84302036920972667</v>
      </c>
      <c r="N845" s="13" t="s">
        <v>69</v>
      </c>
      <c r="O845" s="13" t="s">
        <v>1761</v>
      </c>
      <c r="P845" s="13" t="s">
        <v>2102</v>
      </c>
      <c r="Q845" s="11" t="s">
        <v>1812</v>
      </c>
      <c r="R845" s="13">
        <v>73</v>
      </c>
      <c r="S845" s="47">
        <v>7541978.4800000004</v>
      </c>
      <c r="T845" s="47">
        <v>1330937.32</v>
      </c>
      <c r="U845" s="47">
        <v>73461.72</v>
      </c>
      <c r="V845" s="47">
        <v>0</v>
      </c>
      <c r="W845" s="47">
        <v>0</v>
      </c>
      <c r="X845" s="47">
        <v>8946377.5200000014</v>
      </c>
      <c r="Y845" s="48" t="s">
        <v>45</v>
      </c>
      <c r="Z845" s="43" t="s">
        <v>12302</v>
      </c>
      <c r="AA845" s="49">
        <v>7120669.2800000003</v>
      </c>
      <c r="AB845" s="50">
        <v>1140039.8400000001</v>
      </c>
    </row>
    <row r="846" spans="1:28" ht="16.5" x14ac:dyDescent="0.25">
      <c r="A846" s="52">
        <v>127233</v>
      </c>
      <c r="B846" s="42" t="s">
        <v>1759</v>
      </c>
      <c r="C846" s="43">
        <v>100</v>
      </c>
      <c r="D846" s="43" t="s">
        <v>321</v>
      </c>
      <c r="E846" s="43" t="s">
        <v>11929</v>
      </c>
      <c r="F846" s="44">
        <v>436</v>
      </c>
      <c r="G846" s="52">
        <v>127233</v>
      </c>
      <c r="H846" s="43" t="s">
        <v>2129</v>
      </c>
      <c r="I846" s="43" t="s">
        <v>10618</v>
      </c>
      <c r="J846" s="11" t="s">
        <v>2130</v>
      </c>
      <c r="K846" s="51">
        <v>43693</v>
      </c>
      <c r="L846" s="51">
        <v>44819</v>
      </c>
      <c r="M846" s="45">
        <f t="shared" si="19"/>
        <v>0.85000001373076917</v>
      </c>
      <c r="N846" s="13" t="s">
        <v>69</v>
      </c>
      <c r="O846" s="13" t="s">
        <v>1858</v>
      </c>
      <c r="P846" s="13" t="s">
        <v>2131</v>
      </c>
      <c r="Q846" s="11" t="s">
        <v>1779</v>
      </c>
      <c r="R846" s="13">
        <v>73</v>
      </c>
      <c r="S846" s="47">
        <v>2321428.62</v>
      </c>
      <c r="T846" s="47">
        <v>374837.28</v>
      </c>
      <c r="U846" s="47">
        <v>34826.550000000003</v>
      </c>
      <c r="V846" s="47">
        <v>0</v>
      </c>
      <c r="W846" s="47">
        <v>0</v>
      </c>
      <c r="X846" s="47">
        <v>2731092.45</v>
      </c>
      <c r="Y846" s="48" t="s">
        <v>45</v>
      </c>
      <c r="Z846" s="43" t="s">
        <v>2132</v>
      </c>
      <c r="AA846" s="49">
        <v>930742.24000000011</v>
      </c>
      <c r="AB846" s="50">
        <v>97547.79</v>
      </c>
    </row>
    <row r="847" spans="1:28" ht="16.5" x14ac:dyDescent="0.25">
      <c r="A847" s="52">
        <v>127146</v>
      </c>
      <c r="B847" s="42" t="s">
        <v>1759</v>
      </c>
      <c r="C847" s="43">
        <v>101</v>
      </c>
      <c r="D847" s="43" t="s">
        <v>321</v>
      </c>
      <c r="E847" s="43" t="s">
        <v>11929</v>
      </c>
      <c r="F847" s="44">
        <v>436</v>
      </c>
      <c r="G847" s="52">
        <v>127146</v>
      </c>
      <c r="H847" s="43" t="s">
        <v>2133</v>
      </c>
      <c r="I847" s="43" t="s">
        <v>10619</v>
      </c>
      <c r="J847" s="11" t="s">
        <v>2134</v>
      </c>
      <c r="K847" s="51">
        <v>43693</v>
      </c>
      <c r="L847" s="51">
        <v>44666</v>
      </c>
      <c r="M847" s="45">
        <f t="shared" si="19"/>
        <v>0.8500000104204003</v>
      </c>
      <c r="N847" s="13" t="s">
        <v>69</v>
      </c>
      <c r="O847" s="13" t="s">
        <v>1761</v>
      </c>
      <c r="P847" s="13" t="s">
        <v>2135</v>
      </c>
      <c r="Q847" s="11" t="s">
        <v>1803</v>
      </c>
      <c r="R847" s="13">
        <v>73</v>
      </c>
      <c r="S847" s="47">
        <v>1549844.51</v>
      </c>
      <c r="T847" s="47">
        <v>256645.56</v>
      </c>
      <c r="U847" s="47">
        <v>16856.39</v>
      </c>
      <c r="V847" s="47">
        <v>0</v>
      </c>
      <c r="W847" s="47">
        <v>0</v>
      </c>
      <c r="X847" s="47">
        <v>1823346.46</v>
      </c>
      <c r="Y847" s="48" t="s">
        <v>45</v>
      </c>
      <c r="Z847" s="43" t="s">
        <v>12580</v>
      </c>
      <c r="AA847" s="49">
        <v>950919.2699999999</v>
      </c>
      <c r="AB847" s="50">
        <v>153680.24</v>
      </c>
    </row>
    <row r="848" spans="1:28" ht="16.5" x14ac:dyDescent="0.25">
      <c r="A848" s="52">
        <v>127608</v>
      </c>
      <c r="B848" s="42" t="s">
        <v>1759</v>
      </c>
      <c r="C848" s="43">
        <v>102</v>
      </c>
      <c r="D848" s="43" t="s">
        <v>321</v>
      </c>
      <c r="E848" s="43" t="s">
        <v>11929</v>
      </c>
      <c r="F848" s="44">
        <v>436</v>
      </c>
      <c r="G848" s="52">
        <v>127608</v>
      </c>
      <c r="H848" s="43" t="s">
        <v>2136</v>
      </c>
      <c r="I848" s="43" t="s">
        <v>10620</v>
      </c>
      <c r="J848" s="11" t="s">
        <v>2137</v>
      </c>
      <c r="K848" s="51">
        <v>43703</v>
      </c>
      <c r="L848" s="51">
        <v>44617</v>
      </c>
      <c r="M848" s="45">
        <f t="shared" si="19"/>
        <v>0.8500000060547479</v>
      </c>
      <c r="N848" s="13" t="s">
        <v>69</v>
      </c>
      <c r="O848" s="13" t="s">
        <v>1761</v>
      </c>
      <c r="P848" s="13" t="s">
        <v>2121</v>
      </c>
      <c r="Q848" s="11" t="s">
        <v>1803</v>
      </c>
      <c r="R848" s="13">
        <v>110</v>
      </c>
      <c r="S848" s="47">
        <v>2316364.0099999998</v>
      </c>
      <c r="T848" s="47">
        <v>408770.1</v>
      </c>
      <c r="U848" s="47">
        <v>0</v>
      </c>
      <c r="V848" s="47">
        <v>0</v>
      </c>
      <c r="W848" s="47">
        <v>0</v>
      </c>
      <c r="X848" s="47">
        <v>2725134.11</v>
      </c>
      <c r="Y848" s="48" t="s">
        <v>35</v>
      </c>
      <c r="Z848" s="43" t="s">
        <v>7146</v>
      </c>
      <c r="AA848" s="49">
        <v>1848325.1000000003</v>
      </c>
      <c r="AB848" s="50">
        <v>320034.62</v>
      </c>
    </row>
    <row r="849" spans="1:28" ht="16.5" x14ac:dyDescent="0.25">
      <c r="A849" s="52">
        <v>128197</v>
      </c>
      <c r="B849" s="42" t="s">
        <v>1759</v>
      </c>
      <c r="C849" s="43">
        <v>103</v>
      </c>
      <c r="D849" s="43" t="s">
        <v>321</v>
      </c>
      <c r="E849" s="43" t="s">
        <v>11928</v>
      </c>
      <c r="F849" s="44">
        <v>449</v>
      </c>
      <c r="G849" s="52">
        <v>128197</v>
      </c>
      <c r="H849" s="43" t="s">
        <v>2138</v>
      </c>
      <c r="I849" s="43" t="s">
        <v>10621</v>
      </c>
      <c r="J849" s="11" t="s">
        <v>2139</v>
      </c>
      <c r="K849" s="51">
        <v>43721</v>
      </c>
      <c r="L849" s="51">
        <v>44816</v>
      </c>
      <c r="M849" s="45">
        <f t="shared" si="19"/>
        <v>0.83742050038752258</v>
      </c>
      <c r="N849" s="13" t="s">
        <v>2140</v>
      </c>
      <c r="O849" s="13" t="s">
        <v>2141</v>
      </c>
      <c r="P849" s="13" t="s">
        <v>2141</v>
      </c>
      <c r="Q849" s="11" t="s">
        <v>2142</v>
      </c>
      <c r="R849" s="13" t="s">
        <v>2143</v>
      </c>
      <c r="S849" s="47">
        <v>11440840.66</v>
      </c>
      <c r="T849" s="47">
        <v>2018971.73</v>
      </c>
      <c r="U849" s="47">
        <v>202189.74</v>
      </c>
      <c r="V849" s="47">
        <v>0</v>
      </c>
      <c r="W849" s="47">
        <v>0</v>
      </c>
      <c r="X849" s="47">
        <v>13662002.130000001</v>
      </c>
      <c r="Y849" s="48" t="s">
        <v>45</v>
      </c>
      <c r="Z849" s="43" t="s">
        <v>7147</v>
      </c>
      <c r="AA849" s="49">
        <v>8876623.7300000023</v>
      </c>
      <c r="AB849" s="50">
        <v>1496867.2999999998</v>
      </c>
    </row>
    <row r="850" spans="1:28" ht="16.5" x14ac:dyDescent="0.25">
      <c r="A850" s="52">
        <v>127860</v>
      </c>
      <c r="B850" s="42" t="s">
        <v>1759</v>
      </c>
      <c r="C850" s="43">
        <v>104</v>
      </c>
      <c r="D850" s="43" t="s">
        <v>321</v>
      </c>
      <c r="E850" s="43" t="s">
        <v>11928</v>
      </c>
      <c r="F850" s="44">
        <v>449</v>
      </c>
      <c r="G850" s="52">
        <v>127860</v>
      </c>
      <c r="H850" s="43" t="s">
        <v>2145</v>
      </c>
      <c r="I850" s="43" t="s">
        <v>10622</v>
      </c>
      <c r="J850" s="11" t="s">
        <v>2146</v>
      </c>
      <c r="K850" s="51">
        <v>43721</v>
      </c>
      <c r="L850" s="51">
        <v>44887</v>
      </c>
      <c r="M850" s="45">
        <f t="shared" si="19"/>
        <v>0.83741346836162578</v>
      </c>
      <c r="N850" s="13" t="s">
        <v>69</v>
      </c>
      <c r="O850" s="13" t="s">
        <v>1848</v>
      </c>
      <c r="P850" s="13" t="s">
        <v>1848</v>
      </c>
      <c r="Q850" s="11" t="s">
        <v>2142</v>
      </c>
      <c r="R850" s="13">
        <v>113</v>
      </c>
      <c r="S850" s="47">
        <v>11552617.66</v>
      </c>
      <c r="T850" s="47">
        <v>2038697.18</v>
      </c>
      <c r="U850" s="47">
        <v>204280.88</v>
      </c>
      <c r="V850" s="47">
        <v>0</v>
      </c>
      <c r="W850" s="47">
        <v>0</v>
      </c>
      <c r="X850" s="47">
        <v>13795595.720000001</v>
      </c>
      <c r="Y850" s="48" t="s">
        <v>45</v>
      </c>
      <c r="Z850" s="43" t="s">
        <v>12303</v>
      </c>
      <c r="AA850" s="49">
        <v>8048823.299999998</v>
      </c>
      <c r="AB850" s="50">
        <v>1369501.2499999998</v>
      </c>
    </row>
    <row r="851" spans="1:28" ht="16.5" x14ac:dyDescent="0.25">
      <c r="A851" s="52">
        <v>128355</v>
      </c>
      <c r="B851" s="42" t="s">
        <v>1759</v>
      </c>
      <c r="C851" s="43">
        <v>105</v>
      </c>
      <c r="D851" s="43" t="s">
        <v>321</v>
      </c>
      <c r="E851" s="43" t="s">
        <v>11928</v>
      </c>
      <c r="F851" s="44">
        <v>449</v>
      </c>
      <c r="G851" s="52">
        <v>128355</v>
      </c>
      <c r="H851" s="43" t="s">
        <v>8735</v>
      </c>
      <c r="I851" s="43" t="s">
        <v>10623</v>
      </c>
      <c r="J851" s="11" t="s">
        <v>2147</v>
      </c>
      <c r="K851" s="51">
        <v>43720</v>
      </c>
      <c r="L851" s="51">
        <v>44957</v>
      </c>
      <c r="M851" s="45">
        <f t="shared" si="19"/>
        <v>0.85000000010832089</v>
      </c>
      <c r="N851" s="13" t="s">
        <v>69</v>
      </c>
      <c r="O851" s="13" t="s">
        <v>2065</v>
      </c>
      <c r="P851" s="13" t="s">
        <v>2148</v>
      </c>
      <c r="Q851" s="11" t="s">
        <v>2149</v>
      </c>
      <c r="R851" s="13">
        <v>73</v>
      </c>
      <c r="S851" s="47">
        <v>11770575.1</v>
      </c>
      <c r="T851" s="47">
        <v>2028771.09</v>
      </c>
      <c r="U851" s="47">
        <v>48389.22</v>
      </c>
      <c r="V851" s="47">
        <v>0</v>
      </c>
      <c r="W851" s="47">
        <v>0</v>
      </c>
      <c r="X851" s="47">
        <v>13847735.41</v>
      </c>
      <c r="Y851" s="48" t="s">
        <v>45</v>
      </c>
      <c r="Z851" s="43" t="s">
        <v>12539</v>
      </c>
      <c r="AA851" s="49">
        <v>11029925.99</v>
      </c>
      <c r="AB851" s="50">
        <v>1729928.08</v>
      </c>
    </row>
    <row r="852" spans="1:28" ht="16.5" x14ac:dyDescent="0.25">
      <c r="A852" s="52">
        <v>127473</v>
      </c>
      <c r="B852" s="42" t="s">
        <v>1759</v>
      </c>
      <c r="C852" s="43">
        <v>106</v>
      </c>
      <c r="D852" s="43" t="s">
        <v>321</v>
      </c>
      <c r="E852" s="43" t="s">
        <v>11928</v>
      </c>
      <c r="F852" s="44">
        <v>449</v>
      </c>
      <c r="G852" s="52">
        <v>127473</v>
      </c>
      <c r="H852" s="43" t="s">
        <v>2150</v>
      </c>
      <c r="I852" s="43" t="s">
        <v>10624</v>
      </c>
      <c r="J852" s="11" t="s">
        <v>2151</v>
      </c>
      <c r="K852" s="51">
        <v>43720</v>
      </c>
      <c r="L852" s="51">
        <v>44951</v>
      </c>
      <c r="M852" s="45">
        <f t="shared" si="19"/>
        <v>0.85000000111905505</v>
      </c>
      <c r="N852" s="13" t="s">
        <v>69</v>
      </c>
      <c r="O852" s="13" t="s">
        <v>2065</v>
      </c>
      <c r="P852" s="13" t="s">
        <v>2152</v>
      </c>
      <c r="Q852" s="11" t="s">
        <v>2149</v>
      </c>
      <c r="R852" s="13">
        <v>73</v>
      </c>
      <c r="S852" s="47">
        <v>11773326.359999999</v>
      </c>
      <c r="T852" s="47">
        <v>2029191.86</v>
      </c>
      <c r="U852" s="47">
        <v>48453.95</v>
      </c>
      <c r="V852" s="47">
        <v>0</v>
      </c>
      <c r="W852" s="47">
        <v>0</v>
      </c>
      <c r="X852" s="47">
        <v>13850972.169999998</v>
      </c>
      <c r="Y852" s="48" t="s">
        <v>45</v>
      </c>
      <c r="Z852" s="43" t="s">
        <v>12304</v>
      </c>
      <c r="AA852" s="49">
        <v>10788289.26</v>
      </c>
      <c r="AB852" s="50">
        <v>1693730.92</v>
      </c>
    </row>
    <row r="853" spans="1:28" ht="16.5" x14ac:dyDescent="0.25">
      <c r="A853" s="52">
        <v>128363</v>
      </c>
      <c r="B853" s="42" t="s">
        <v>1759</v>
      </c>
      <c r="C853" s="43">
        <v>107</v>
      </c>
      <c r="D853" s="43" t="s">
        <v>321</v>
      </c>
      <c r="E853" s="43" t="s">
        <v>11928</v>
      </c>
      <c r="F853" s="44">
        <v>449</v>
      </c>
      <c r="G853" s="52">
        <v>128363</v>
      </c>
      <c r="H853" s="43" t="s">
        <v>2153</v>
      </c>
      <c r="I853" s="43" t="s">
        <v>10625</v>
      </c>
      <c r="J853" s="11" t="s">
        <v>2154</v>
      </c>
      <c r="K853" s="51">
        <v>43720</v>
      </c>
      <c r="L853" s="51">
        <v>44815</v>
      </c>
      <c r="M853" s="45">
        <f t="shared" si="19"/>
        <v>0.85000000018300492</v>
      </c>
      <c r="N853" s="13" t="s">
        <v>69</v>
      </c>
      <c r="O853" s="13" t="s">
        <v>2065</v>
      </c>
      <c r="P853" s="13" t="s">
        <v>2155</v>
      </c>
      <c r="Q853" s="11" t="s">
        <v>2149</v>
      </c>
      <c r="R853" s="13">
        <v>73</v>
      </c>
      <c r="S853" s="47">
        <v>11611704.27</v>
      </c>
      <c r="T853" s="47">
        <v>2003429.87</v>
      </c>
      <c r="U853" s="47">
        <v>45694.41</v>
      </c>
      <c r="V853" s="47">
        <v>0</v>
      </c>
      <c r="W853" s="47">
        <v>0</v>
      </c>
      <c r="X853" s="47">
        <v>13660828.550000001</v>
      </c>
      <c r="Y853" s="48" t="s">
        <v>45</v>
      </c>
      <c r="Z853" s="43" t="s">
        <v>12581</v>
      </c>
      <c r="AA853" s="49">
        <v>10567982.139999999</v>
      </c>
      <c r="AB853" s="50">
        <v>1671106.63</v>
      </c>
    </row>
    <row r="854" spans="1:28" ht="16.5" x14ac:dyDescent="0.25">
      <c r="A854" s="52">
        <v>128497</v>
      </c>
      <c r="B854" s="42" t="s">
        <v>1759</v>
      </c>
      <c r="C854" s="43">
        <v>108</v>
      </c>
      <c r="D854" s="43" t="s">
        <v>321</v>
      </c>
      <c r="E854" s="43" t="s">
        <v>11928</v>
      </c>
      <c r="F854" s="44">
        <v>449</v>
      </c>
      <c r="G854" s="52">
        <v>128497</v>
      </c>
      <c r="H854" s="43" t="s">
        <v>2156</v>
      </c>
      <c r="I854" s="43" t="s">
        <v>10626</v>
      </c>
      <c r="J854" s="11" t="s">
        <v>2157</v>
      </c>
      <c r="K854" s="51">
        <v>43726</v>
      </c>
      <c r="L854" s="51">
        <v>44821</v>
      </c>
      <c r="M854" s="45">
        <f t="shared" si="19"/>
        <v>0.8432958376357681</v>
      </c>
      <c r="N854" s="13" t="s">
        <v>69</v>
      </c>
      <c r="O854" s="13" t="s">
        <v>2141</v>
      </c>
      <c r="P854" s="13" t="s">
        <v>2141</v>
      </c>
      <c r="Q854" s="11" t="s">
        <v>2142</v>
      </c>
      <c r="R854" s="13" t="s">
        <v>2143</v>
      </c>
      <c r="S854" s="47">
        <v>11521109.529999999</v>
      </c>
      <c r="T854" s="47">
        <v>2033136.88</v>
      </c>
      <c r="U854" s="47">
        <v>107755.72</v>
      </c>
      <c r="V854" s="47">
        <v>0</v>
      </c>
      <c r="W854" s="47">
        <v>0</v>
      </c>
      <c r="X854" s="47">
        <v>13662002.130000001</v>
      </c>
      <c r="Y854" s="48" t="s">
        <v>45</v>
      </c>
      <c r="Z854" s="43" t="s">
        <v>2144</v>
      </c>
      <c r="AA854" s="49">
        <v>10317594</v>
      </c>
      <c r="AB854" s="50">
        <v>1600860.03</v>
      </c>
    </row>
    <row r="855" spans="1:28" s="136" customFormat="1" ht="16.5" x14ac:dyDescent="0.3">
      <c r="A855" s="141">
        <v>128529</v>
      </c>
      <c r="B855" s="122" t="s">
        <v>1759</v>
      </c>
      <c r="C855" s="123">
        <v>109</v>
      </c>
      <c r="D855" s="123" t="s">
        <v>321</v>
      </c>
      <c r="E855" s="123" t="s">
        <v>11928</v>
      </c>
      <c r="F855" s="124">
        <v>449</v>
      </c>
      <c r="G855" s="141">
        <v>128529</v>
      </c>
      <c r="H855" s="123" t="s">
        <v>2158</v>
      </c>
      <c r="I855" s="123" t="s">
        <v>10627</v>
      </c>
      <c r="J855" s="142" t="s">
        <v>2159</v>
      </c>
      <c r="K855" s="126">
        <v>43742</v>
      </c>
      <c r="L855" s="126">
        <v>44837</v>
      </c>
      <c r="M855" s="127">
        <f t="shared" si="19"/>
        <v>0.8411412672672175</v>
      </c>
      <c r="N855" s="143" t="s">
        <v>69</v>
      </c>
      <c r="O855" s="143" t="s">
        <v>1949</v>
      </c>
      <c r="P855" s="143" t="s">
        <v>1949</v>
      </c>
      <c r="Q855" s="142" t="s">
        <v>2149</v>
      </c>
      <c r="R855" s="143" t="s">
        <v>2058</v>
      </c>
      <c r="S855" s="131">
        <v>11270276.050000001</v>
      </c>
      <c r="T855" s="131">
        <v>1970953.1</v>
      </c>
      <c r="U855" s="131">
        <v>157561.85999999999</v>
      </c>
      <c r="V855" s="131">
        <v>0</v>
      </c>
      <c r="W855" s="131">
        <v>0</v>
      </c>
      <c r="X855" s="131">
        <v>13398791.01</v>
      </c>
      <c r="Y855" s="132" t="s">
        <v>147</v>
      </c>
      <c r="Z855" s="123" t="s">
        <v>2160</v>
      </c>
      <c r="AA855" s="134">
        <v>0</v>
      </c>
      <c r="AB855" s="135">
        <v>0</v>
      </c>
    </row>
    <row r="856" spans="1:28" ht="16.5" x14ac:dyDescent="0.25">
      <c r="A856" s="52">
        <v>126749</v>
      </c>
      <c r="B856" s="42" t="s">
        <v>1759</v>
      </c>
      <c r="C856" s="43">
        <v>110</v>
      </c>
      <c r="D856" s="43" t="s">
        <v>321</v>
      </c>
      <c r="E856" s="43" t="s">
        <v>11929</v>
      </c>
      <c r="F856" s="44">
        <v>436</v>
      </c>
      <c r="G856" s="52">
        <v>126749</v>
      </c>
      <c r="H856" s="43" t="s">
        <v>2161</v>
      </c>
      <c r="I856" s="43" t="s">
        <v>10628</v>
      </c>
      <c r="J856" s="11" t="s">
        <v>2162</v>
      </c>
      <c r="K856" s="51">
        <v>44013</v>
      </c>
      <c r="L856" s="51">
        <v>45291</v>
      </c>
      <c r="M856" s="45">
        <f t="shared" si="19"/>
        <v>0.85000000162529288</v>
      </c>
      <c r="N856" s="13" t="s">
        <v>69</v>
      </c>
      <c r="O856" s="13" t="s">
        <v>2163</v>
      </c>
      <c r="P856" s="13" t="s">
        <v>2164</v>
      </c>
      <c r="Q856" s="11" t="s">
        <v>2149</v>
      </c>
      <c r="R856" s="13">
        <v>73</v>
      </c>
      <c r="S856" s="47">
        <v>2353422.06</v>
      </c>
      <c r="T856" s="47">
        <v>380363.59</v>
      </c>
      <c r="U856" s="47">
        <v>34946.18</v>
      </c>
      <c r="V856" s="47">
        <v>0</v>
      </c>
      <c r="W856" s="47">
        <v>0</v>
      </c>
      <c r="X856" s="47">
        <v>2768731.83</v>
      </c>
      <c r="Y856" s="48" t="s">
        <v>45</v>
      </c>
      <c r="Z856" s="43" t="s">
        <v>9799</v>
      </c>
      <c r="AA856" s="49">
        <v>54674.81</v>
      </c>
      <c r="AB856" s="50">
        <v>0</v>
      </c>
    </row>
    <row r="857" spans="1:28" ht="16.5" x14ac:dyDescent="0.25">
      <c r="A857" s="52">
        <v>127834</v>
      </c>
      <c r="B857" s="42" t="s">
        <v>1759</v>
      </c>
      <c r="C857" s="43">
        <v>111</v>
      </c>
      <c r="D857" s="43" t="s">
        <v>321</v>
      </c>
      <c r="E857" s="43" t="s">
        <v>11929</v>
      </c>
      <c r="F857" s="44">
        <v>467</v>
      </c>
      <c r="G857" s="52">
        <v>127834</v>
      </c>
      <c r="H857" s="43" t="s">
        <v>2165</v>
      </c>
      <c r="I857" s="43" t="s">
        <v>10629</v>
      </c>
      <c r="J857" s="11" t="s">
        <v>2166</v>
      </c>
      <c r="K857" s="51">
        <v>43752</v>
      </c>
      <c r="L857" s="51">
        <v>44605</v>
      </c>
      <c r="M857" s="45">
        <f t="shared" si="19"/>
        <v>0.85000011611547344</v>
      </c>
      <c r="N857" s="13" t="s">
        <v>69</v>
      </c>
      <c r="O857" s="13" t="s">
        <v>2045</v>
      </c>
      <c r="P857" s="13" t="s">
        <v>2167</v>
      </c>
      <c r="Q857" s="11" t="s">
        <v>2168</v>
      </c>
      <c r="R857" s="13">
        <v>112</v>
      </c>
      <c r="S857" s="47">
        <v>1566544.23</v>
      </c>
      <c r="T857" s="47">
        <v>265025.05</v>
      </c>
      <c r="U857" s="47">
        <v>11423.68</v>
      </c>
      <c r="V857" s="47">
        <v>0</v>
      </c>
      <c r="W857" s="47">
        <v>0</v>
      </c>
      <c r="X857" s="47">
        <v>1842992.96</v>
      </c>
      <c r="Y857" s="48" t="s">
        <v>35</v>
      </c>
      <c r="Z857" s="43" t="s">
        <v>7148</v>
      </c>
      <c r="AA857" s="49">
        <v>974504.71000000008</v>
      </c>
      <c r="AB857" s="50">
        <v>134646.85999999999</v>
      </c>
    </row>
    <row r="858" spans="1:28" ht="16.5" x14ac:dyDescent="0.25">
      <c r="A858" s="52">
        <v>128886</v>
      </c>
      <c r="B858" s="42" t="s">
        <v>1759</v>
      </c>
      <c r="C858" s="43">
        <v>112</v>
      </c>
      <c r="D858" s="43" t="s">
        <v>362</v>
      </c>
      <c r="E858" s="43" t="s">
        <v>11930</v>
      </c>
      <c r="F858" s="44">
        <v>464</v>
      </c>
      <c r="G858" s="52">
        <v>128886</v>
      </c>
      <c r="H858" s="43" t="s">
        <v>8736</v>
      </c>
      <c r="I858" s="43" t="s">
        <v>10630</v>
      </c>
      <c r="J858" s="11" t="s">
        <v>2169</v>
      </c>
      <c r="K858" s="51">
        <v>43759</v>
      </c>
      <c r="L858" s="51">
        <v>44454</v>
      </c>
      <c r="M858" s="45">
        <f t="shared" si="19"/>
        <v>0.82016129977320362</v>
      </c>
      <c r="N858" s="13" t="s">
        <v>69</v>
      </c>
      <c r="O858" s="13" t="s">
        <v>1848</v>
      </c>
      <c r="P858" s="13" t="s">
        <v>1848</v>
      </c>
      <c r="Q858" s="11" t="s">
        <v>2170</v>
      </c>
      <c r="R858" s="13">
        <v>106</v>
      </c>
      <c r="S858" s="47">
        <v>3548339.04</v>
      </c>
      <c r="T858" s="47">
        <v>626177.44999999995</v>
      </c>
      <c r="U858" s="47">
        <v>151875.21</v>
      </c>
      <c r="V858" s="47">
        <v>0</v>
      </c>
      <c r="W858" s="47">
        <v>0</v>
      </c>
      <c r="X858" s="47">
        <v>4326391.7</v>
      </c>
      <c r="Y858" s="48" t="s">
        <v>35</v>
      </c>
      <c r="Z858" s="43" t="s">
        <v>8154</v>
      </c>
      <c r="AA858" s="49">
        <v>3253366.879999998</v>
      </c>
      <c r="AB858" s="50">
        <v>576476.10000000009</v>
      </c>
    </row>
    <row r="859" spans="1:28" ht="16.5" x14ac:dyDescent="0.25">
      <c r="A859" s="52">
        <v>126610</v>
      </c>
      <c r="B859" s="42" t="s">
        <v>1759</v>
      </c>
      <c r="C859" s="43">
        <v>113</v>
      </c>
      <c r="D859" s="43" t="s">
        <v>321</v>
      </c>
      <c r="E859" s="43" t="s">
        <v>11928</v>
      </c>
      <c r="F859" s="44">
        <v>449</v>
      </c>
      <c r="G859" s="52">
        <v>126610</v>
      </c>
      <c r="H859" s="43" t="s">
        <v>2171</v>
      </c>
      <c r="I859" s="43" t="s">
        <v>10631</v>
      </c>
      <c r="J859" s="11" t="s">
        <v>2172</v>
      </c>
      <c r="K859" s="51">
        <v>43762</v>
      </c>
      <c r="L859" s="51">
        <v>44857</v>
      </c>
      <c r="M859" s="45">
        <f t="shared" si="19"/>
        <v>0.84286009469116829</v>
      </c>
      <c r="N859" s="13" t="s">
        <v>69</v>
      </c>
      <c r="O859" s="13" t="s">
        <v>1848</v>
      </c>
      <c r="P859" s="13" t="s">
        <v>1848</v>
      </c>
      <c r="Q859" s="11" t="s">
        <v>2173</v>
      </c>
      <c r="R859" s="13">
        <v>73</v>
      </c>
      <c r="S859" s="47">
        <v>6327680.0700000003</v>
      </c>
      <c r="T859" s="47">
        <v>1116649.3400000001</v>
      </c>
      <c r="U859" s="47">
        <v>63061.33</v>
      </c>
      <c r="V859" s="47">
        <v>0</v>
      </c>
      <c r="W859" s="47">
        <v>14016.03</v>
      </c>
      <c r="X859" s="47">
        <v>7521406.7699999996</v>
      </c>
      <c r="Y859" s="48" t="s">
        <v>45</v>
      </c>
      <c r="Z859" s="43" t="s">
        <v>12582</v>
      </c>
      <c r="AA859" s="49">
        <v>4424711.59</v>
      </c>
      <c r="AB859" s="50">
        <v>699696.84999999986</v>
      </c>
    </row>
    <row r="860" spans="1:28" ht="16.5" x14ac:dyDescent="0.25">
      <c r="A860" s="52">
        <v>128151</v>
      </c>
      <c r="B860" s="42" t="s">
        <v>1759</v>
      </c>
      <c r="C860" s="43">
        <v>114</v>
      </c>
      <c r="D860" s="43" t="s">
        <v>362</v>
      </c>
      <c r="E860" s="43" t="s">
        <v>11930</v>
      </c>
      <c r="F860" s="44">
        <v>464</v>
      </c>
      <c r="G860" s="52">
        <v>128151</v>
      </c>
      <c r="H860" s="43" t="s">
        <v>8737</v>
      </c>
      <c r="I860" s="43" t="s">
        <v>10632</v>
      </c>
      <c r="J860" s="11" t="s">
        <v>2174</v>
      </c>
      <c r="K860" s="51">
        <v>43767</v>
      </c>
      <c r="L860" s="51">
        <v>44380</v>
      </c>
      <c r="M860" s="45">
        <f t="shared" si="19"/>
        <v>0.83922346875601506</v>
      </c>
      <c r="N860" s="13" t="s">
        <v>2175</v>
      </c>
      <c r="O860" s="13" t="s">
        <v>2176</v>
      </c>
      <c r="P860" s="13" t="s">
        <v>2176</v>
      </c>
      <c r="Q860" s="11" t="s">
        <v>2149</v>
      </c>
      <c r="R860" s="13">
        <v>106</v>
      </c>
      <c r="S860" s="47">
        <v>3350237.23</v>
      </c>
      <c r="T860" s="47">
        <v>591218.30000000005</v>
      </c>
      <c r="U860" s="47">
        <v>50612.56</v>
      </c>
      <c r="V860" s="47">
        <v>0</v>
      </c>
      <c r="W860" s="47">
        <v>0</v>
      </c>
      <c r="X860" s="47">
        <v>3992068.0900000003</v>
      </c>
      <c r="Y860" s="53" t="s">
        <v>35</v>
      </c>
      <c r="Z860" s="43" t="s">
        <v>8155</v>
      </c>
      <c r="AA860" s="49">
        <v>3009892.11</v>
      </c>
      <c r="AB860" s="50">
        <v>512789.42999999993</v>
      </c>
    </row>
    <row r="861" spans="1:28" ht="16.5" x14ac:dyDescent="0.25">
      <c r="A861" s="52">
        <v>128612</v>
      </c>
      <c r="B861" s="42" t="s">
        <v>1759</v>
      </c>
      <c r="C861" s="43">
        <v>115</v>
      </c>
      <c r="D861" s="43" t="s">
        <v>362</v>
      </c>
      <c r="E861" s="43" t="s">
        <v>11930</v>
      </c>
      <c r="F861" s="44">
        <v>469</v>
      </c>
      <c r="G861" s="52">
        <v>128612</v>
      </c>
      <c r="H861" s="43" t="s">
        <v>2177</v>
      </c>
      <c r="I861" s="43" t="s">
        <v>10595</v>
      </c>
      <c r="J861" s="11" t="s">
        <v>2178</v>
      </c>
      <c r="K861" s="51">
        <v>43794</v>
      </c>
      <c r="L861" s="51">
        <v>44544</v>
      </c>
      <c r="M861" s="45">
        <f t="shared" si="19"/>
        <v>0.42500001491535538</v>
      </c>
      <c r="N861" s="13" t="s">
        <v>1793</v>
      </c>
      <c r="O861" s="13" t="s">
        <v>2179</v>
      </c>
      <c r="P861" s="13" t="s">
        <v>2180</v>
      </c>
      <c r="Q861" s="11" t="s">
        <v>2173</v>
      </c>
      <c r="R861" s="13">
        <v>106</v>
      </c>
      <c r="S861" s="47">
        <v>284941.26</v>
      </c>
      <c r="T861" s="47">
        <v>50283.74</v>
      </c>
      <c r="U861" s="47">
        <v>335225</v>
      </c>
      <c r="V861" s="47">
        <v>0</v>
      </c>
      <c r="W861" s="47">
        <v>351749.59</v>
      </c>
      <c r="X861" s="47">
        <v>1022199.59</v>
      </c>
      <c r="Y861" s="56" t="s">
        <v>35</v>
      </c>
      <c r="Z861" s="43" t="s">
        <v>7916</v>
      </c>
      <c r="AA861" s="49">
        <v>241111.91999999998</v>
      </c>
      <c r="AB861" s="50">
        <v>42549.14</v>
      </c>
    </row>
    <row r="862" spans="1:28" ht="16.5" x14ac:dyDescent="0.25">
      <c r="A862" s="52">
        <v>128239</v>
      </c>
      <c r="B862" s="42" t="s">
        <v>1759</v>
      </c>
      <c r="C862" s="43">
        <v>116</v>
      </c>
      <c r="D862" s="43" t="s">
        <v>362</v>
      </c>
      <c r="E862" s="43" t="s">
        <v>11930</v>
      </c>
      <c r="F862" s="44">
        <v>464</v>
      </c>
      <c r="G862" s="52">
        <v>128239</v>
      </c>
      <c r="H862" s="43" t="s">
        <v>2181</v>
      </c>
      <c r="I862" s="43" t="s">
        <v>10633</v>
      </c>
      <c r="J862" s="11" t="s">
        <v>2182</v>
      </c>
      <c r="K862" s="51">
        <v>43782</v>
      </c>
      <c r="L862" s="51">
        <v>44451</v>
      </c>
      <c r="M862" s="45">
        <f t="shared" si="19"/>
        <v>0.85000000730103076</v>
      </c>
      <c r="N862" s="13" t="s">
        <v>1793</v>
      </c>
      <c r="O862" s="13" t="s">
        <v>2183</v>
      </c>
      <c r="P862" s="13" t="s">
        <v>2183</v>
      </c>
      <c r="Q862" s="11" t="s">
        <v>1803</v>
      </c>
      <c r="R862" s="13">
        <v>73</v>
      </c>
      <c r="S862" s="47">
        <v>3259813.71</v>
      </c>
      <c r="T862" s="47">
        <v>575261.21</v>
      </c>
      <c r="U862" s="47">
        <v>0</v>
      </c>
      <c r="V862" s="47">
        <v>0</v>
      </c>
      <c r="W862" s="47">
        <v>0</v>
      </c>
      <c r="X862" s="47">
        <v>3835074.92</v>
      </c>
      <c r="Y862" s="53" t="s">
        <v>35</v>
      </c>
      <c r="Z862" s="43" t="s">
        <v>8156</v>
      </c>
      <c r="AA862" s="49">
        <v>2251290.85</v>
      </c>
      <c r="AB862" s="50">
        <v>364809.68</v>
      </c>
    </row>
    <row r="863" spans="1:28" ht="16.5" x14ac:dyDescent="0.25">
      <c r="A863" s="52">
        <v>128618</v>
      </c>
      <c r="B863" s="42" t="s">
        <v>1759</v>
      </c>
      <c r="C863" s="43">
        <v>117</v>
      </c>
      <c r="D863" s="43" t="s">
        <v>321</v>
      </c>
      <c r="E863" s="43" t="s">
        <v>11928</v>
      </c>
      <c r="F863" s="44">
        <v>449</v>
      </c>
      <c r="G863" s="52">
        <v>128618</v>
      </c>
      <c r="H863" s="43" t="s">
        <v>2184</v>
      </c>
      <c r="I863" s="43" t="s">
        <v>10194</v>
      </c>
      <c r="J863" s="11" t="s">
        <v>2185</v>
      </c>
      <c r="K863" s="51">
        <v>43798</v>
      </c>
      <c r="L863" s="51">
        <v>44948</v>
      </c>
      <c r="M863" s="45">
        <f t="shared" si="19"/>
        <v>0.85000000216335647</v>
      </c>
      <c r="N863" s="13" t="s">
        <v>2186</v>
      </c>
      <c r="O863" s="13" t="s">
        <v>2187</v>
      </c>
      <c r="P863" s="13" t="s">
        <v>2187</v>
      </c>
      <c r="Q863" s="11" t="s">
        <v>2188</v>
      </c>
      <c r="R863" s="13">
        <v>110</v>
      </c>
      <c r="S863" s="47">
        <v>11787239.029999999</v>
      </c>
      <c r="T863" s="47">
        <v>2080100.97</v>
      </c>
      <c r="U863" s="47">
        <v>0</v>
      </c>
      <c r="V863" s="47">
        <v>0</v>
      </c>
      <c r="W863" s="47">
        <v>0</v>
      </c>
      <c r="X863" s="47">
        <v>13867340</v>
      </c>
      <c r="Y863" s="48" t="s">
        <v>45</v>
      </c>
      <c r="Z863" s="43" t="s">
        <v>12540</v>
      </c>
      <c r="AA863" s="49">
        <v>2095348.2300000004</v>
      </c>
      <c r="AB863" s="50">
        <v>188033.59999999998</v>
      </c>
    </row>
    <row r="864" spans="1:28" ht="16.5" x14ac:dyDescent="0.25">
      <c r="A864" s="52">
        <v>128223</v>
      </c>
      <c r="B864" s="42" t="s">
        <v>1759</v>
      </c>
      <c r="C864" s="43">
        <v>118</v>
      </c>
      <c r="D864" s="43" t="s">
        <v>362</v>
      </c>
      <c r="E864" s="43" t="s">
        <v>11930</v>
      </c>
      <c r="F864" s="44">
        <v>464</v>
      </c>
      <c r="G864" s="52">
        <v>128223</v>
      </c>
      <c r="H864" s="43" t="s">
        <v>8738</v>
      </c>
      <c r="I864" s="43" t="s">
        <v>10634</v>
      </c>
      <c r="J864" s="11" t="s">
        <v>2182</v>
      </c>
      <c r="K864" s="51">
        <v>43794</v>
      </c>
      <c r="L864" s="51">
        <v>44598</v>
      </c>
      <c r="M864" s="45">
        <f t="shared" si="19"/>
        <v>0.82875002598989045</v>
      </c>
      <c r="N864" s="13" t="s">
        <v>1793</v>
      </c>
      <c r="O864" s="13" t="s">
        <v>2189</v>
      </c>
      <c r="P864" s="13" t="s">
        <v>2189</v>
      </c>
      <c r="Q864" s="11" t="s">
        <v>2149</v>
      </c>
      <c r="R864" s="13">
        <v>106</v>
      </c>
      <c r="S864" s="47">
        <v>2776595.34</v>
      </c>
      <c r="T864" s="47">
        <v>489987.38</v>
      </c>
      <c r="U864" s="47">
        <v>83758.460000000006</v>
      </c>
      <c r="V864" s="47">
        <v>0</v>
      </c>
      <c r="W864" s="47">
        <v>0</v>
      </c>
      <c r="X864" s="47">
        <v>3350341.1799999997</v>
      </c>
      <c r="Y864" s="48" t="s">
        <v>35</v>
      </c>
      <c r="Z864" s="43" t="s">
        <v>12305</v>
      </c>
      <c r="AA864" s="49">
        <v>1525839.5100000002</v>
      </c>
      <c r="AB864" s="50">
        <v>219791.61</v>
      </c>
    </row>
    <row r="865" spans="1:28" ht="16.5" x14ac:dyDescent="0.25">
      <c r="A865" s="52">
        <v>128075</v>
      </c>
      <c r="B865" s="42" t="s">
        <v>1759</v>
      </c>
      <c r="C865" s="43">
        <v>119</v>
      </c>
      <c r="D865" s="43" t="s">
        <v>321</v>
      </c>
      <c r="E865" s="43" t="s">
        <v>11928</v>
      </c>
      <c r="F865" s="44">
        <v>449</v>
      </c>
      <c r="G865" s="52">
        <v>128075</v>
      </c>
      <c r="H865" s="43" t="s">
        <v>8739</v>
      </c>
      <c r="I865" s="43" t="s">
        <v>10635</v>
      </c>
      <c r="J865" s="11" t="s">
        <v>2146</v>
      </c>
      <c r="K865" s="51">
        <v>43804</v>
      </c>
      <c r="L865" s="51">
        <v>44663</v>
      </c>
      <c r="M865" s="45">
        <f t="shared" si="19"/>
        <v>0.83772341282977392</v>
      </c>
      <c r="N865" s="13" t="s">
        <v>1793</v>
      </c>
      <c r="O865" s="13" t="s">
        <v>2190</v>
      </c>
      <c r="P865" s="13" t="s">
        <v>2190</v>
      </c>
      <c r="Q865" s="11" t="s">
        <v>2173</v>
      </c>
      <c r="R865" s="13">
        <v>73</v>
      </c>
      <c r="S865" s="47">
        <v>11560933.5</v>
      </c>
      <c r="T865" s="47">
        <v>2040164.62</v>
      </c>
      <c r="U865" s="47">
        <v>199320.16</v>
      </c>
      <c r="V865" s="47">
        <v>0</v>
      </c>
      <c r="W865" s="47">
        <v>0</v>
      </c>
      <c r="X865" s="47">
        <v>13800418.280000001</v>
      </c>
      <c r="Y865" s="48" t="s">
        <v>45</v>
      </c>
      <c r="Z865" s="43" t="s">
        <v>7149</v>
      </c>
      <c r="AA865" s="49">
        <v>7132739.1699999999</v>
      </c>
      <c r="AB865" s="50">
        <v>1140597.8599999999</v>
      </c>
    </row>
    <row r="866" spans="1:28" ht="16.5" x14ac:dyDescent="0.25">
      <c r="A866" s="52">
        <v>128456</v>
      </c>
      <c r="B866" s="42" t="s">
        <v>1759</v>
      </c>
      <c r="C866" s="43">
        <v>120</v>
      </c>
      <c r="D866" s="43" t="s">
        <v>321</v>
      </c>
      <c r="E866" s="43" t="s">
        <v>11928</v>
      </c>
      <c r="F866" s="44">
        <v>449</v>
      </c>
      <c r="G866" s="52">
        <v>128456</v>
      </c>
      <c r="H866" s="43" t="s">
        <v>2191</v>
      </c>
      <c r="I866" s="43" t="s">
        <v>10636</v>
      </c>
      <c r="J866" s="11" t="s">
        <v>2146</v>
      </c>
      <c r="K866" s="51">
        <v>43804</v>
      </c>
      <c r="L866" s="51">
        <v>44663</v>
      </c>
      <c r="M866" s="45">
        <f t="shared" si="19"/>
        <v>0.84094122351296419</v>
      </c>
      <c r="N866" s="13" t="s">
        <v>1793</v>
      </c>
      <c r="O866" s="13" t="s">
        <v>2192</v>
      </c>
      <c r="P866" s="13" t="s">
        <v>2192</v>
      </c>
      <c r="Q866" s="11" t="s">
        <v>2173</v>
      </c>
      <c r="R866" s="13">
        <v>73</v>
      </c>
      <c r="S866" s="47">
        <v>11661371.210000001</v>
      </c>
      <c r="T866" s="47">
        <v>1893293.68</v>
      </c>
      <c r="U866" s="47">
        <v>312381.8</v>
      </c>
      <c r="V866" s="47">
        <v>0</v>
      </c>
      <c r="W866" s="47">
        <v>0</v>
      </c>
      <c r="X866" s="47">
        <v>13867046.690000001</v>
      </c>
      <c r="Y866" s="48" t="s">
        <v>45</v>
      </c>
      <c r="Z866" s="43" t="s">
        <v>7150</v>
      </c>
      <c r="AA866" s="49">
        <v>7305724.7400000002</v>
      </c>
      <c r="AB866" s="50">
        <v>1194252.4599999997</v>
      </c>
    </row>
    <row r="867" spans="1:28" ht="16.5" x14ac:dyDescent="0.25">
      <c r="A867" s="52">
        <v>128457</v>
      </c>
      <c r="B867" s="42" t="s">
        <v>1759</v>
      </c>
      <c r="C867" s="43">
        <v>121</v>
      </c>
      <c r="D867" s="43" t="s">
        <v>321</v>
      </c>
      <c r="E867" s="43" t="s">
        <v>11928</v>
      </c>
      <c r="F867" s="44">
        <v>449</v>
      </c>
      <c r="G867" s="52">
        <v>128457</v>
      </c>
      <c r="H867" s="43" t="s">
        <v>2193</v>
      </c>
      <c r="I867" s="43" t="s">
        <v>10637</v>
      </c>
      <c r="J867" s="11" t="s">
        <v>2146</v>
      </c>
      <c r="K867" s="51">
        <v>43804</v>
      </c>
      <c r="L867" s="51">
        <v>44663</v>
      </c>
      <c r="M867" s="45">
        <f t="shared" si="19"/>
        <v>0.83777639739752874</v>
      </c>
      <c r="N867" s="13" t="s">
        <v>1793</v>
      </c>
      <c r="O867" s="13" t="s">
        <v>2194</v>
      </c>
      <c r="P867" s="13" t="s">
        <v>2194</v>
      </c>
      <c r="Q867" s="11" t="s">
        <v>2173</v>
      </c>
      <c r="R867" s="13">
        <v>73</v>
      </c>
      <c r="S867" s="47">
        <v>11541432.560000001</v>
      </c>
      <c r="T867" s="47">
        <v>2036723.21</v>
      </c>
      <c r="U867" s="47">
        <v>198112.69</v>
      </c>
      <c r="V867" s="47">
        <v>0</v>
      </c>
      <c r="W867" s="47">
        <v>0</v>
      </c>
      <c r="X867" s="47">
        <v>13776268.459999999</v>
      </c>
      <c r="Y867" s="48" t="s">
        <v>45</v>
      </c>
      <c r="Z867" s="43" t="s">
        <v>7151</v>
      </c>
      <c r="AA867" s="49">
        <v>9778491.25</v>
      </c>
      <c r="AB867" s="50">
        <v>1508954.82</v>
      </c>
    </row>
    <row r="868" spans="1:28" ht="16.5" x14ac:dyDescent="0.25">
      <c r="A868" s="52">
        <v>127968</v>
      </c>
      <c r="B868" s="42" t="s">
        <v>1759</v>
      </c>
      <c r="C868" s="43">
        <v>122</v>
      </c>
      <c r="D868" s="43" t="s">
        <v>362</v>
      </c>
      <c r="E868" s="43" t="s">
        <v>11930</v>
      </c>
      <c r="F868" s="44">
        <v>464</v>
      </c>
      <c r="G868" s="52">
        <v>127968</v>
      </c>
      <c r="H868" s="43" t="s">
        <v>2195</v>
      </c>
      <c r="I868" s="43" t="s">
        <v>10638</v>
      </c>
      <c r="J868" s="11" t="s">
        <v>2182</v>
      </c>
      <c r="K868" s="51">
        <v>43811</v>
      </c>
      <c r="L868" s="51">
        <v>44541</v>
      </c>
      <c r="M868" s="45">
        <f t="shared" si="19"/>
        <v>0.83634116707553607</v>
      </c>
      <c r="N868" s="13" t="s">
        <v>1793</v>
      </c>
      <c r="O868" s="13" t="s">
        <v>1848</v>
      </c>
      <c r="P868" s="13" t="s">
        <v>2196</v>
      </c>
      <c r="Q868" s="11" t="s">
        <v>1803</v>
      </c>
      <c r="R868" s="13">
        <v>106</v>
      </c>
      <c r="S868" s="47">
        <v>3683902.3</v>
      </c>
      <c r="T868" s="47">
        <v>650100.16</v>
      </c>
      <c r="U868" s="47">
        <v>70781.67</v>
      </c>
      <c r="V868" s="47">
        <v>0</v>
      </c>
      <c r="W868" s="47">
        <v>0</v>
      </c>
      <c r="X868" s="47">
        <v>4404784.13</v>
      </c>
      <c r="Y868" s="53" t="s">
        <v>35</v>
      </c>
      <c r="Z868" s="43" t="s">
        <v>8187</v>
      </c>
      <c r="AA868" s="49">
        <v>2425222.2599999998</v>
      </c>
      <c r="AB868" s="50">
        <v>427979.97000000003</v>
      </c>
    </row>
    <row r="869" spans="1:28" ht="16.5" x14ac:dyDescent="0.25">
      <c r="A869" s="52">
        <v>129461</v>
      </c>
      <c r="B869" s="42" t="s">
        <v>1759</v>
      </c>
      <c r="C869" s="43">
        <v>123</v>
      </c>
      <c r="D869" s="43" t="s">
        <v>321</v>
      </c>
      <c r="E869" s="43" t="s">
        <v>11932</v>
      </c>
      <c r="F869" s="44">
        <v>476</v>
      </c>
      <c r="G869" s="52">
        <v>129461</v>
      </c>
      <c r="H869" s="43" t="s">
        <v>2197</v>
      </c>
      <c r="I869" s="43" t="s">
        <v>10615</v>
      </c>
      <c r="J869" s="11" t="s">
        <v>2198</v>
      </c>
      <c r="K869" s="51">
        <v>43963</v>
      </c>
      <c r="L869" s="51">
        <v>45057</v>
      </c>
      <c r="M869" s="45">
        <f t="shared" si="19"/>
        <v>0.84999999884374078</v>
      </c>
      <c r="N869" s="13" t="s">
        <v>1793</v>
      </c>
      <c r="O869" s="13" t="s">
        <v>1761</v>
      </c>
      <c r="P869" s="13" t="s">
        <v>2199</v>
      </c>
      <c r="Q869" s="11" t="s">
        <v>1779</v>
      </c>
      <c r="R869" s="13">
        <v>106</v>
      </c>
      <c r="S869" s="47">
        <v>3308081.82</v>
      </c>
      <c r="T869" s="47">
        <v>505941.94</v>
      </c>
      <c r="U869" s="47">
        <v>77837.210000000006</v>
      </c>
      <c r="V869" s="47">
        <v>0</v>
      </c>
      <c r="W869" s="47">
        <v>0</v>
      </c>
      <c r="X869" s="47">
        <v>3891860.9699999997</v>
      </c>
      <c r="Y869" s="48" t="s">
        <v>45</v>
      </c>
      <c r="Z869" s="43"/>
      <c r="AA869" s="49">
        <v>1464246.32</v>
      </c>
      <c r="AB869" s="50">
        <v>164449.40000000002</v>
      </c>
    </row>
    <row r="870" spans="1:28" ht="16.5" x14ac:dyDescent="0.25">
      <c r="A870" s="52">
        <v>130363</v>
      </c>
      <c r="B870" s="42" t="s">
        <v>1759</v>
      </c>
      <c r="C870" s="43">
        <v>124</v>
      </c>
      <c r="D870" s="43" t="s">
        <v>321</v>
      </c>
      <c r="E870" s="43" t="s">
        <v>11932</v>
      </c>
      <c r="F870" s="44">
        <v>476</v>
      </c>
      <c r="G870" s="52">
        <v>130363</v>
      </c>
      <c r="H870" s="43" t="s">
        <v>8740</v>
      </c>
      <c r="I870" s="43" t="s">
        <v>10639</v>
      </c>
      <c r="J870" s="11" t="s">
        <v>2200</v>
      </c>
      <c r="K870" s="51">
        <v>43976</v>
      </c>
      <c r="L870" s="51">
        <v>45070</v>
      </c>
      <c r="M870" s="45">
        <f t="shared" si="19"/>
        <v>0.8499999987681387</v>
      </c>
      <c r="N870" s="13" t="s">
        <v>1793</v>
      </c>
      <c r="O870" s="13" t="s">
        <v>1761</v>
      </c>
      <c r="P870" s="13" t="s">
        <v>2199</v>
      </c>
      <c r="Q870" s="11" t="s">
        <v>2126</v>
      </c>
      <c r="R870" s="13">
        <v>106</v>
      </c>
      <c r="S870" s="47">
        <v>4830089.1399999997</v>
      </c>
      <c r="T870" s="47">
        <v>852368.68</v>
      </c>
      <c r="U870" s="47">
        <v>0</v>
      </c>
      <c r="V870" s="47">
        <v>0</v>
      </c>
      <c r="W870" s="47">
        <v>0</v>
      </c>
      <c r="X870" s="47">
        <v>5682457.8199999994</v>
      </c>
      <c r="Y870" s="48" t="s">
        <v>45</v>
      </c>
      <c r="Z870" s="43" t="s">
        <v>9301</v>
      </c>
      <c r="AA870" s="49">
        <v>1917164.24</v>
      </c>
      <c r="AB870" s="50">
        <v>247893.66999999998</v>
      </c>
    </row>
    <row r="871" spans="1:28" ht="16.5" x14ac:dyDescent="0.25">
      <c r="A871" s="52">
        <v>130364</v>
      </c>
      <c r="B871" s="42" t="s">
        <v>1759</v>
      </c>
      <c r="C871" s="43">
        <v>125</v>
      </c>
      <c r="D871" s="43" t="s">
        <v>321</v>
      </c>
      <c r="E871" s="43" t="s">
        <v>11932</v>
      </c>
      <c r="F871" s="44">
        <v>476</v>
      </c>
      <c r="G871" s="52">
        <v>130364</v>
      </c>
      <c r="H871" s="43" t="s">
        <v>2201</v>
      </c>
      <c r="I871" s="43" t="s">
        <v>10640</v>
      </c>
      <c r="J871" s="11" t="s">
        <v>2202</v>
      </c>
      <c r="K871" s="51">
        <v>43978</v>
      </c>
      <c r="L871" s="51">
        <v>45072</v>
      </c>
      <c r="M871" s="45">
        <f t="shared" si="19"/>
        <v>0.84999999957486194</v>
      </c>
      <c r="N871" s="13" t="s">
        <v>1793</v>
      </c>
      <c r="O871" s="13" t="s">
        <v>1761</v>
      </c>
      <c r="P871" s="13" t="s">
        <v>2199</v>
      </c>
      <c r="Q871" s="11" t="s">
        <v>2126</v>
      </c>
      <c r="R871" s="13">
        <v>106</v>
      </c>
      <c r="S871" s="47">
        <v>4998376.08</v>
      </c>
      <c r="T871" s="47">
        <v>882066.37</v>
      </c>
      <c r="U871" s="47">
        <v>0</v>
      </c>
      <c r="V871" s="47">
        <v>0</v>
      </c>
      <c r="W871" s="47">
        <v>0</v>
      </c>
      <c r="X871" s="47">
        <v>5880442.4500000002</v>
      </c>
      <c r="Y871" s="48" t="s">
        <v>45</v>
      </c>
      <c r="Z871" s="43" t="s">
        <v>7152</v>
      </c>
      <c r="AA871" s="49">
        <v>2119048.83</v>
      </c>
      <c r="AB871" s="50">
        <v>276332.75</v>
      </c>
    </row>
    <row r="872" spans="1:28" ht="16.5" x14ac:dyDescent="0.25">
      <c r="A872" s="52">
        <v>129335</v>
      </c>
      <c r="B872" s="42" t="s">
        <v>1759</v>
      </c>
      <c r="C872" s="43">
        <v>126</v>
      </c>
      <c r="D872" s="43" t="s">
        <v>321</v>
      </c>
      <c r="E872" s="43" t="s">
        <v>11932</v>
      </c>
      <c r="F872" s="44">
        <v>476</v>
      </c>
      <c r="G872" s="52">
        <v>129335</v>
      </c>
      <c r="H872" s="43" t="s">
        <v>2203</v>
      </c>
      <c r="I872" s="43" t="s">
        <v>10641</v>
      </c>
      <c r="J872" s="11" t="s">
        <v>2204</v>
      </c>
      <c r="K872" s="51">
        <v>43978</v>
      </c>
      <c r="L872" s="51">
        <v>45072</v>
      </c>
      <c r="M872" s="45">
        <f t="shared" si="19"/>
        <v>0.85000000174208068</v>
      </c>
      <c r="N872" s="13" t="s">
        <v>1793</v>
      </c>
      <c r="O872" s="13" t="s">
        <v>1761</v>
      </c>
      <c r="P872" s="13" t="s">
        <v>2102</v>
      </c>
      <c r="Q872" s="11" t="s">
        <v>2205</v>
      </c>
      <c r="R872" s="13">
        <v>106</v>
      </c>
      <c r="S872" s="47">
        <v>4879223.05</v>
      </c>
      <c r="T872" s="47">
        <v>861039.35</v>
      </c>
      <c r="U872" s="47">
        <v>0</v>
      </c>
      <c r="V872" s="47">
        <v>0</v>
      </c>
      <c r="W872" s="47">
        <v>0</v>
      </c>
      <c r="X872" s="47">
        <v>5740262.3999999994</v>
      </c>
      <c r="Y872" s="48" t="s">
        <v>45</v>
      </c>
      <c r="Z872" s="43" t="s">
        <v>8188</v>
      </c>
      <c r="AA872" s="49">
        <v>1892156.49</v>
      </c>
      <c r="AB872" s="50">
        <v>183541.22000000003</v>
      </c>
    </row>
    <row r="873" spans="1:28" ht="16.5" x14ac:dyDescent="0.25">
      <c r="A873" s="52">
        <v>130413</v>
      </c>
      <c r="B873" s="42" t="s">
        <v>1759</v>
      </c>
      <c r="C873" s="43">
        <v>127</v>
      </c>
      <c r="D873" s="43" t="s">
        <v>321</v>
      </c>
      <c r="E873" s="43" t="s">
        <v>11932</v>
      </c>
      <c r="F873" s="44">
        <v>476</v>
      </c>
      <c r="G873" s="52">
        <v>130413</v>
      </c>
      <c r="H873" s="43" t="s">
        <v>8741</v>
      </c>
      <c r="I873" s="43" t="s">
        <v>10642</v>
      </c>
      <c r="J873" s="11" t="s">
        <v>2206</v>
      </c>
      <c r="K873" s="51">
        <v>44027</v>
      </c>
      <c r="L873" s="51">
        <v>45124</v>
      </c>
      <c r="M873" s="45">
        <f t="shared" si="19"/>
        <v>0.85000001762746169</v>
      </c>
      <c r="N873" s="13" t="s">
        <v>1793</v>
      </c>
      <c r="O873" s="13" t="s">
        <v>2045</v>
      </c>
      <c r="P873" s="13" t="s">
        <v>2088</v>
      </c>
      <c r="Q873" s="11" t="s">
        <v>2149</v>
      </c>
      <c r="R873" s="13">
        <v>106</v>
      </c>
      <c r="S873" s="47">
        <v>3086093.84</v>
      </c>
      <c r="T873" s="47">
        <v>471990.75</v>
      </c>
      <c r="U873" s="47">
        <v>72613.97</v>
      </c>
      <c r="V873" s="47">
        <v>0</v>
      </c>
      <c r="W873" s="47">
        <v>0</v>
      </c>
      <c r="X873" s="47">
        <v>3630698.56</v>
      </c>
      <c r="Y873" s="48" t="s">
        <v>45</v>
      </c>
      <c r="Z873" s="43" t="s">
        <v>8189</v>
      </c>
      <c r="AA873" s="49">
        <v>676254.19</v>
      </c>
      <c r="AB873" s="50">
        <v>103424.67</v>
      </c>
    </row>
    <row r="874" spans="1:28" ht="16.5" x14ac:dyDescent="0.25">
      <c r="A874" s="52">
        <v>132019</v>
      </c>
      <c r="B874" s="42" t="s">
        <v>1759</v>
      </c>
      <c r="C874" s="43">
        <v>128</v>
      </c>
      <c r="D874" s="43" t="s">
        <v>878</v>
      </c>
      <c r="E874" s="43" t="s">
        <v>11933</v>
      </c>
      <c r="F874" s="44">
        <v>633</v>
      </c>
      <c r="G874" s="52">
        <v>132019</v>
      </c>
      <c r="H874" s="43" t="s">
        <v>8742</v>
      </c>
      <c r="I874" s="43" t="s">
        <v>10643</v>
      </c>
      <c r="J874" s="11" t="s">
        <v>2207</v>
      </c>
      <c r="K874" s="51">
        <v>44075</v>
      </c>
      <c r="L874" s="51">
        <v>44804</v>
      </c>
      <c r="M874" s="45">
        <f t="shared" si="19"/>
        <v>0.84999999873151555</v>
      </c>
      <c r="N874" s="13" t="s">
        <v>1793</v>
      </c>
      <c r="O874" s="13" t="s">
        <v>2065</v>
      </c>
      <c r="P874" s="13" t="s">
        <v>2199</v>
      </c>
      <c r="Q874" s="11" t="s">
        <v>1779</v>
      </c>
      <c r="R874" s="13">
        <v>118</v>
      </c>
      <c r="S874" s="47">
        <v>2010272.93</v>
      </c>
      <c r="T874" s="47">
        <v>307453.52</v>
      </c>
      <c r="U874" s="47">
        <v>47300.53</v>
      </c>
      <c r="V874" s="47">
        <v>0</v>
      </c>
      <c r="W874" s="47">
        <v>0</v>
      </c>
      <c r="X874" s="47">
        <v>2365026.98</v>
      </c>
      <c r="Y874" s="48" t="s">
        <v>45</v>
      </c>
      <c r="Z874" s="43"/>
      <c r="AA874" s="49">
        <v>1287230.2799999998</v>
      </c>
      <c r="AB874" s="50">
        <v>179979.51999999999</v>
      </c>
    </row>
    <row r="875" spans="1:28" ht="16.5" x14ac:dyDescent="0.25">
      <c r="A875" s="52">
        <v>133778</v>
      </c>
      <c r="B875" s="42" t="s">
        <v>1759</v>
      </c>
      <c r="C875" s="43">
        <v>129</v>
      </c>
      <c r="D875" s="43" t="s">
        <v>362</v>
      </c>
      <c r="E875" s="43" t="s">
        <v>11926</v>
      </c>
      <c r="F875" s="44">
        <v>685</v>
      </c>
      <c r="G875" s="52">
        <v>133778</v>
      </c>
      <c r="H875" s="43" t="s">
        <v>12385</v>
      </c>
      <c r="I875" s="43" t="s">
        <v>10644</v>
      </c>
      <c r="J875" s="11" t="s">
        <v>2208</v>
      </c>
      <c r="K875" s="51">
        <v>44041</v>
      </c>
      <c r="L875" s="51">
        <v>44405</v>
      </c>
      <c r="M875" s="45">
        <f t="shared" ref="M875:M938" si="20">S875/(S875+T875+U875)</f>
        <v>0.42500005801223373</v>
      </c>
      <c r="N875" s="13" t="s">
        <v>1793</v>
      </c>
      <c r="O875" s="13" t="s">
        <v>2072</v>
      </c>
      <c r="P875" s="13" t="s">
        <v>2073</v>
      </c>
      <c r="Q875" s="11" t="s">
        <v>2173</v>
      </c>
      <c r="R875" s="13">
        <v>106</v>
      </c>
      <c r="S875" s="47">
        <v>150183.85999999999</v>
      </c>
      <c r="T875" s="47">
        <v>26503.01</v>
      </c>
      <c r="U875" s="47">
        <v>176686.87</v>
      </c>
      <c r="V875" s="47">
        <v>0</v>
      </c>
      <c r="W875" s="47">
        <v>31314.3</v>
      </c>
      <c r="X875" s="47">
        <v>384688.04</v>
      </c>
      <c r="Y875" s="53" t="s">
        <v>35</v>
      </c>
      <c r="Z875" s="43"/>
      <c r="AA875" s="49">
        <v>43521.97</v>
      </c>
      <c r="AB875" s="50">
        <v>7680.3600000000006</v>
      </c>
    </row>
    <row r="876" spans="1:28" ht="16.5" x14ac:dyDescent="0.25">
      <c r="A876" s="52">
        <v>135006</v>
      </c>
      <c r="B876" s="42" t="s">
        <v>1759</v>
      </c>
      <c r="C876" s="43">
        <v>130</v>
      </c>
      <c r="D876" s="43" t="s">
        <v>362</v>
      </c>
      <c r="E876" s="43" t="s">
        <v>11926</v>
      </c>
      <c r="F876" s="44">
        <v>685</v>
      </c>
      <c r="G876" s="52">
        <v>135006</v>
      </c>
      <c r="H876" s="43" t="s">
        <v>2209</v>
      </c>
      <c r="I876" s="43" t="s">
        <v>10645</v>
      </c>
      <c r="J876" s="11" t="s">
        <v>2210</v>
      </c>
      <c r="K876" s="51">
        <v>44058</v>
      </c>
      <c r="L876" s="51">
        <v>44406</v>
      </c>
      <c r="M876" s="45">
        <f t="shared" si="20"/>
        <v>0.42500002533325903</v>
      </c>
      <c r="N876" s="13" t="s">
        <v>1793</v>
      </c>
      <c r="O876" s="13" t="s">
        <v>2072</v>
      </c>
      <c r="P876" s="13" t="s">
        <v>2073</v>
      </c>
      <c r="Q876" s="11" t="s">
        <v>2173</v>
      </c>
      <c r="R876" s="13">
        <v>106</v>
      </c>
      <c r="S876" s="47">
        <v>419409.15</v>
      </c>
      <c r="T876" s="47">
        <v>74013.350000000006</v>
      </c>
      <c r="U876" s="47">
        <v>493422.5</v>
      </c>
      <c r="V876" s="47">
        <v>0</v>
      </c>
      <c r="W876" s="47">
        <v>186436.55</v>
      </c>
      <c r="X876" s="47">
        <v>1173281.55</v>
      </c>
      <c r="Y876" s="53" t="s">
        <v>35</v>
      </c>
      <c r="Z876" s="43"/>
      <c r="AA876" s="49">
        <v>165129.04999999999</v>
      </c>
      <c r="AB876" s="50">
        <v>29140.400000000001</v>
      </c>
    </row>
    <row r="877" spans="1:28" ht="16.5" x14ac:dyDescent="0.25">
      <c r="A877" s="52">
        <v>130626</v>
      </c>
      <c r="B877" s="42" t="s">
        <v>1759</v>
      </c>
      <c r="C877" s="43">
        <v>131</v>
      </c>
      <c r="D877" s="43" t="s">
        <v>878</v>
      </c>
      <c r="E877" s="43" t="s">
        <v>11933</v>
      </c>
      <c r="F877" s="44">
        <v>633</v>
      </c>
      <c r="G877" s="52">
        <v>130626</v>
      </c>
      <c r="H877" s="43" t="s">
        <v>2211</v>
      </c>
      <c r="I877" s="43" t="s">
        <v>10646</v>
      </c>
      <c r="J877" s="11" t="s">
        <v>2212</v>
      </c>
      <c r="K877" s="51">
        <v>44046</v>
      </c>
      <c r="L877" s="51">
        <v>44775</v>
      </c>
      <c r="M877" s="45">
        <f t="shared" si="20"/>
        <v>0.85</v>
      </c>
      <c r="N877" s="13" t="s">
        <v>1793</v>
      </c>
      <c r="O877" s="13" t="s">
        <v>2213</v>
      </c>
      <c r="P877" s="13" t="s">
        <v>2213</v>
      </c>
      <c r="Q877" s="11" t="s">
        <v>1803</v>
      </c>
      <c r="R877" s="13">
        <v>118</v>
      </c>
      <c r="S877" s="47">
        <v>2015851.16</v>
      </c>
      <c r="T877" s="47">
        <v>355738.44</v>
      </c>
      <c r="U877" s="47">
        <v>0</v>
      </c>
      <c r="V877" s="47">
        <v>0</v>
      </c>
      <c r="W877" s="47">
        <v>0</v>
      </c>
      <c r="X877" s="47">
        <v>2371589.6</v>
      </c>
      <c r="Y877" s="48" t="s">
        <v>45</v>
      </c>
      <c r="Z877" s="43" t="s">
        <v>12583</v>
      </c>
      <c r="AA877" s="49">
        <v>1136748.0999999999</v>
      </c>
      <c r="AB877" s="50">
        <v>158751.20000000001</v>
      </c>
    </row>
    <row r="878" spans="1:28" ht="16.5" x14ac:dyDescent="0.25">
      <c r="A878" s="52">
        <v>130700</v>
      </c>
      <c r="B878" s="42" t="s">
        <v>1759</v>
      </c>
      <c r="C878" s="43">
        <v>132</v>
      </c>
      <c r="D878" s="43" t="s">
        <v>878</v>
      </c>
      <c r="E878" s="43" t="s">
        <v>11933</v>
      </c>
      <c r="F878" s="44">
        <v>633</v>
      </c>
      <c r="G878" s="52">
        <v>130700</v>
      </c>
      <c r="H878" s="43" t="s">
        <v>2214</v>
      </c>
      <c r="I878" s="43" t="s">
        <v>10647</v>
      </c>
      <c r="J878" s="11" t="s">
        <v>2215</v>
      </c>
      <c r="K878" s="51">
        <v>44049</v>
      </c>
      <c r="L878" s="51">
        <v>44815</v>
      </c>
      <c r="M878" s="45">
        <f t="shared" si="20"/>
        <v>0.84999999926575343</v>
      </c>
      <c r="N878" s="13" t="s">
        <v>1793</v>
      </c>
      <c r="O878" s="13" t="s">
        <v>2216</v>
      </c>
      <c r="P878" s="13" t="s">
        <v>2217</v>
      </c>
      <c r="Q878" s="11" t="s">
        <v>1779</v>
      </c>
      <c r="R878" s="13">
        <v>118</v>
      </c>
      <c r="S878" s="47">
        <v>1736474</v>
      </c>
      <c r="T878" s="47">
        <v>265578.28000000003</v>
      </c>
      <c r="U878" s="47">
        <v>40858.31</v>
      </c>
      <c r="V878" s="47"/>
      <c r="W878" s="47">
        <v>0</v>
      </c>
      <c r="X878" s="47">
        <v>2042910.59</v>
      </c>
      <c r="Y878" s="48" t="s">
        <v>45</v>
      </c>
      <c r="Z878" s="43" t="s">
        <v>12584</v>
      </c>
      <c r="AA878" s="49">
        <v>1155542.06</v>
      </c>
      <c r="AB878" s="50">
        <v>145485.39000000001</v>
      </c>
    </row>
    <row r="879" spans="1:28" ht="16.5" x14ac:dyDescent="0.25">
      <c r="A879" s="52">
        <v>130627</v>
      </c>
      <c r="B879" s="42" t="s">
        <v>1759</v>
      </c>
      <c r="C879" s="43">
        <v>133</v>
      </c>
      <c r="D879" s="43" t="s">
        <v>878</v>
      </c>
      <c r="E879" s="43" t="s">
        <v>11933</v>
      </c>
      <c r="F879" s="44">
        <v>633</v>
      </c>
      <c r="G879" s="52">
        <v>130627</v>
      </c>
      <c r="H879" s="43" t="s">
        <v>2218</v>
      </c>
      <c r="I879" s="43" t="s">
        <v>10648</v>
      </c>
      <c r="J879" s="11" t="s">
        <v>2219</v>
      </c>
      <c r="K879" s="51">
        <v>44053</v>
      </c>
      <c r="L879" s="51">
        <v>44782</v>
      </c>
      <c r="M879" s="45">
        <f t="shared" si="20"/>
        <v>0.84999997936721206</v>
      </c>
      <c r="N879" s="13" t="s">
        <v>1793</v>
      </c>
      <c r="O879" s="13" t="s">
        <v>2213</v>
      </c>
      <c r="P879" s="13" t="s">
        <v>2213</v>
      </c>
      <c r="Q879" s="11" t="s">
        <v>1803</v>
      </c>
      <c r="R879" s="13">
        <v>118</v>
      </c>
      <c r="S879" s="47">
        <v>1689059.15</v>
      </c>
      <c r="T879" s="47">
        <v>298069.31</v>
      </c>
      <c r="U879" s="47">
        <v>0</v>
      </c>
      <c r="V879" s="47">
        <v>0</v>
      </c>
      <c r="W879" s="47">
        <v>0</v>
      </c>
      <c r="X879" s="47">
        <v>1987128.46</v>
      </c>
      <c r="Y879" s="48" t="s">
        <v>45</v>
      </c>
      <c r="Z879" s="43" t="s">
        <v>8157</v>
      </c>
      <c r="AA879" s="49">
        <v>669733.99000000011</v>
      </c>
      <c r="AB879" s="50">
        <v>83247.01999999999</v>
      </c>
    </row>
    <row r="880" spans="1:28" ht="16.5" x14ac:dyDescent="0.25">
      <c r="A880" s="52">
        <v>132886</v>
      </c>
      <c r="B880" s="42" t="s">
        <v>1759</v>
      </c>
      <c r="C880" s="43">
        <v>134</v>
      </c>
      <c r="D880" s="43" t="s">
        <v>878</v>
      </c>
      <c r="E880" s="43" t="s">
        <v>11933</v>
      </c>
      <c r="F880" s="44">
        <v>633</v>
      </c>
      <c r="G880" s="52">
        <v>132886</v>
      </c>
      <c r="H880" s="43" t="s">
        <v>2220</v>
      </c>
      <c r="I880" s="43" t="s">
        <v>10649</v>
      </c>
      <c r="J880" s="11" t="s">
        <v>2221</v>
      </c>
      <c r="K880" s="51">
        <v>44056</v>
      </c>
      <c r="L880" s="51">
        <v>44785</v>
      </c>
      <c r="M880" s="45">
        <f t="shared" si="20"/>
        <v>0.83805164300427692</v>
      </c>
      <c r="N880" s="13" t="s">
        <v>1793</v>
      </c>
      <c r="O880" s="13" t="s">
        <v>2213</v>
      </c>
      <c r="P880" s="13" t="s">
        <v>2213</v>
      </c>
      <c r="Q880" s="11" t="s">
        <v>1803</v>
      </c>
      <c r="R880" s="13">
        <v>118</v>
      </c>
      <c r="S880" s="47">
        <v>1914876.2</v>
      </c>
      <c r="T880" s="47">
        <v>337919.34</v>
      </c>
      <c r="U880" s="47">
        <v>32118.78</v>
      </c>
      <c r="V880" s="47"/>
      <c r="W880" s="47">
        <v>0</v>
      </c>
      <c r="X880" s="47">
        <v>2284914.3199999998</v>
      </c>
      <c r="Y880" s="48" t="s">
        <v>45</v>
      </c>
      <c r="Z880" s="43" t="s">
        <v>9214</v>
      </c>
      <c r="AA880" s="49">
        <v>870926.34000000008</v>
      </c>
      <c r="AB880" s="50">
        <v>113370.92</v>
      </c>
    </row>
    <row r="881" spans="1:28" ht="16.5" x14ac:dyDescent="0.25">
      <c r="A881" s="52">
        <v>130628</v>
      </c>
      <c r="B881" s="42" t="s">
        <v>1759</v>
      </c>
      <c r="C881" s="43">
        <v>135</v>
      </c>
      <c r="D881" s="43" t="s">
        <v>878</v>
      </c>
      <c r="E881" s="43" t="s">
        <v>11933</v>
      </c>
      <c r="F881" s="44">
        <v>633</v>
      </c>
      <c r="G881" s="52">
        <v>130628</v>
      </c>
      <c r="H881" s="43" t="s">
        <v>2222</v>
      </c>
      <c r="I881" s="43" t="s">
        <v>10650</v>
      </c>
      <c r="J881" s="11" t="s">
        <v>2223</v>
      </c>
      <c r="K881" s="51">
        <v>44057</v>
      </c>
      <c r="L881" s="51">
        <v>44786</v>
      </c>
      <c r="M881" s="45">
        <f t="shared" si="20"/>
        <v>0.80750000083841877</v>
      </c>
      <c r="N881" s="13" t="s">
        <v>1793</v>
      </c>
      <c r="O881" s="13" t="s">
        <v>2213</v>
      </c>
      <c r="P881" s="13" t="s">
        <v>2213</v>
      </c>
      <c r="Q881" s="11" t="s">
        <v>2173</v>
      </c>
      <c r="R881" s="13">
        <v>118</v>
      </c>
      <c r="S881" s="47">
        <v>1902166.6</v>
      </c>
      <c r="T881" s="47">
        <v>335676.45</v>
      </c>
      <c r="U881" s="47">
        <v>117781.22</v>
      </c>
      <c r="V881" s="47">
        <v>0</v>
      </c>
      <c r="W881" s="47">
        <v>0</v>
      </c>
      <c r="X881" s="47">
        <v>2355624.2700000005</v>
      </c>
      <c r="Y881" s="48" t="s">
        <v>45</v>
      </c>
      <c r="Z881" s="43" t="s">
        <v>7153</v>
      </c>
      <c r="AA881" s="49">
        <v>934065.71000000008</v>
      </c>
      <c r="AB881" s="50">
        <v>123265.37</v>
      </c>
    </row>
    <row r="882" spans="1:28" ht="16.5" x14ac:dyDescent="0.25">
      <c r="A882" s="52">
        <v>133019</v>
      </c>
      <c r="B882" s="42" t="s">
        <v>1759</v>
      </c>
      <c r="C882" s="43">
        <v>136</v>
      </c>
      <c r="D882" s="43" t="s">
        <v>878</v>
      </c>
      <c r="E882" s="43" t="s">
        <v>11933</v>
      </c>
      <c r="F882" s="44">
        <v>633</v>
      </c>
      <c r="G882" s="52">
        <v>133019</v>
      </c>
      <c r="H882" s="43" t="s">
        <v>2224</v>
      </c>
      <c r="I882" s="43" t="s">
        <v>10651</v>
      </c>
      <c r="J882" s="11" t="s">
        <v>2223</v>
      </c>
      <c r="K882" s="51">
        <v>44060</v>
      </c>
      <c r="L882" s="51">
        <v>44789</v>
      </c>
      <c r="M882" s="45">
        <f t="shared" si="20"/>
        <v>0.80750000226239027</v>
      </c>
      <c r="N882" s="13" t="s">
        <v>1793</v>
      </c>
      <c r="O882" s="13" t="s">
        <v>2213</v>
      </c>
      <c r="P882" s="13" t="s">
        <v>2213</v>
      </c>
      <c r="Q882" s="11" t="s">
        <v>2173</v>
      </c>
      <c r="R882" s="13">
        <v>118</v>
      </c>
      <c r="S882" s="47">
        <v>1918463.31</v>
      </c>
      <c r="T882" s="47">
        <v>338552.3</v>
      </c>
      <c r="U882" s="47">
        <v>118790.34</v>
      </c>
      <c r="V882" s="47">
        <v>0</v>
      </c>
      <c r="W882" s="47">
        <v>0</v>
      </c>
      <c r="X882" s="47">
        <v>2375805.9499999997</v>
      </c>
      <c r="Y882" s="48" t="s">
        <v>45</v>
      </c>
      <c r="Z882" s="43" t="s">
        <v>8158</v>
      </c>
      <c r="AA882" s="49">
        <v>963960.31</v>
      </c>
      <c r="AB882" s="50">
        <v>128184.68</v>
      </c>
    </row>
    <row r="883" spans="1:28" ht="16.5" x14ac:dyDescent="0.25">
      <c r="A883" s="52">
        <v>130308</v>
      </c>
      <c r="B883" s="42" t="s">
        <v>1759</v>
      </c>
      <c r="C883" s="43">
        <v>137</v>
      </c>
      <c r="D883" s="43" t="s">
        <v>339</v>
      </c>
      <c r="E883" s="43" t="s">
        <v>11936</v>
      </c>
      <c r="F883" s="44">
        <v>303</v>
      </c>
      <c r="G883" s="52">
        <v>130308</v>
      </c>
      <c r="H883" s="43" t="s">
        <v>2225</v>
      </c>
      <c r="I883" s="43" t="s">
        <v>10652</v>
      </c>
      <c r="J883" s="11" t="s">
        <v>2226</v>
      </c>
      <c r="K883" s="51">
        <v>44060</v>
      </c>
      <c r="L883" s="51">
        <v>45046</v>
      </c>
      <c r="M883" s="45">
        <f t="shared" si="20"/>
        <v>0.95000000140084917</v>
      </c>
      <c r="N883" s="13" t="s">
        <v>1793</v>
      </c>
      <c r="O883" s="13" t="s">
        <v>1761</v>
      </c>
      <c r="P883" s="13" t="s">
        <v>2227</v>
      </c>
      <c r="Q883" s="11" t="s">
        <v>1779</v>
      </c>
      <c r="R883" s="13">
        <v>114</v>
      </c>
      <c r="S883" s="47">
        <v>4408040.41</v>
      </c>
      <c r="T883" s="47">
        <v>177651.11</v>
      </c>
      <c r="U883" s="47">
        <v>54351.01</v>
      </c>
      <c r="V883" s="47">
        <v>0</v>
      </c>
      <c r="W883" s="47">
        <v>0</v>
      </c>
      <c r="X883" s="47">
        <v>4640042.53</v>
      </c>
      <c r="Y883" s="48" t="s">
        <v>45</v>
      </c>
      <c r="Z883" s="43" t="s">
        <v>7154</v>
      </c>
      <c r="AA883" s="49">
        <v>598938.27</v>
      </c>
      <c r="AB883" s="50">
        <v>16076.61</v>
      </c>
    </row>
    <row r="884" spans="1:28" ht="16.5" x14ac:dyDescent="0.25">
      <c r="A884" s="52">
        <v>136277</v>
      </c>
      <c r="B884" s="42" t="s">
        <v>1759</v>
      </c>
      <c r="C884" s="43">
        <v>138</v>
      </c>
      <c r="D884" s="43" t="s">
        <v>321</v>
      </c>
      <c r="E884" s="43" t="s">
        <v>11935</v>
      </c>
      <c r="F884" s="44">
        <v>738</v>
      </c>
      <c r="G884" s="52">
        <v>136277</v>
      </c>
      <c r="H884" s="43" t="s">
        <v>2230</v>
      </c>
      <c r="I884" s="43" t="s">
        <v>10653</v>
      </c>
      <c r="J884" s="11" t="s">
        <v>2229</v>
      </c>
      <c r="K884" s="51">
        <v>44075</v>
      </c>
      <c r="L884" s="51">
        <v>45169</v>
      </c>
      <c r="M884" s="45">
        <f t="shared" si="20"/>
        <v>0.85000000252613528</v>
      </c>
      <c r="N884" s="13" t="s">
        <v>1793</v>
      </c>
      <c r="O884" s="13" t="s">
        <v>1761</v>
      </c>
      <c r="P884" s="13" t="s">
        <v>2199</v>
      </c>
      <c r="Q884" s="11" t="s">
        <v>1803</v>
      </c>
      <c r="R884" s="13">
        <v>106</v>
      </c>
      <c r="S884" s="47">
        <v>4037788.4</v>
      </c>
      <c r="T884" s="47">
        <v>712550.88</v>
      </c>
      <c r="U884" s="47">
        <v>0</v>
      </c>
      <c r="V884" s="47">
        <v>0</v>
      </c>
      <c r="W884" s="47">
        <v>0</v>
      </c>
      <c r="X884" s="47">
        <v>4750339.28</v>
      </c>
      <c r="Y884" s="48" t="s">
        <v>45</v>
      </c>
      <c r="Z884" s="43" t="s">
        <v>9800</v>
      </c>
      <c r="AA884" s="49">
        <v>1819171.5099999998</v>
      </c>
      <c r="AB884" s="50">
        <v>237200.76</v>
      </c>
    </row>
    <row r="885" spans="1:28" ht="16.5" x14ac:dyDescent="0.25">
      <c r="A885" s="52">
        <v>135781</v>
      </c>
      <c r="B885" s="42" t="s">
        <v>1759</v>
      </c>
      <c r="C885" s="43">
        <v>139</v>
      </c>
      <c r="D885" s="43" t="s">
        <v>321</v>
      </c>
      <c r="E885" s="43" t="s">
        <v>11935</v>
      </c>
      <c r="F885" s="44">
        <v>738</v>
      </c>
      <c r="G885" s="52">
        <v>135781</v>
      </c>
      <c r="H885" s="43" t="s">
        <v>2228</v>
      </c>
      <c r="I885" s="43" t="s">
        <v>10653</v>
      </c>
      <c r="J885" s="11" t="s">
        <v>2231</v>
      </c>
      <c r="K885" s="51">
        <v>44075</v>
      </c>
      <c r="L885" s="51">
        <v>45169</v>
      </c>
      <c r="M885" s="45">
        <f t="shared" si="20"/>
        <v>0.85000000252613528</v>
      </c>
      <c r="N885" s="13" t="s">
        <v>1793</v>
      </c>
      <c r="O885" s="13" t="s">
        <v>1761</v>
      </c>
      <c r="P885" s="13" t="s">
        <v>2199</v>
      </c>
      <c r="Q885" s="11" t="s">
        <v>1803</v>
      </c>
      <c r="R885" s="13">
        <v>106</v>
      </c>
      <c r="S885" s="47">
        <v>4037788.4</v>
      </c>
      <c r="T885" s="47">
        <v>712550.88</v>
      </c>
      <c r="U885" s="47">
        <v>0</v>
      </c>
      <c r="V885" s="47">
        <v>0</v>
      </c>
      <c r="W885" s="47">
        <v>0</v>
      </c>
      <c r="X885" s="47">
        <v>4750339.28</v>
      </c>
      <c r="Y885" s="48" t="s">
        <v>45</v>
      </c>
      <c r="Z885" s="43" t="s">
        <v>9799</v>
      </c>
      <c r="AA885" s="49">
        <v>1783035.3599999999</v>
      </c>
      <c r="AB885" s="50">
        <v>230823.76</v>
      </c>
    </row>
    <row r="886" spans="1:28" ht="16.5" x14ac:dyDescent="0.25">
      <c r="A886" s="52">
        <v>132713</v>
      </c>
      <c r="B886" s="42" t="s">
        <v>1759</v>
      </c>
      <c r="C886" s="43">
        <v>140</v>
      </c>
      <c r="D886" s="43" t="s">
        <v>878</v>
      </c>
      <c r="E886" s="43" t="s">
        <v>11933</v>
      </c>
      <c r="F886" s="44">
        <v>633</v>
      </c>
      <c r="G886" s="52">
        <v>132713</v>
      </c>
      <c r="H886" s="43" t="s">
        <v>2232</v>
      </c>
      <c r="I886" s="43" t="s">
        <v>10654</v>
      </c>
      <c r="J886" s="11" t="s">
        <v>2233</v>
      </c>
      <c r="K886" s="51">
        <v>44063</v>
      </c>
      <c r="L886" s="51">
        <v>44792</v>
      </c>
      <c r="M886" s="45">
        <f t="shared" si="20"/>
        <v>0.80749965918303757</v>
      </c>
      <c r="N886" s="13" t="s">
        <v>1793</v>
      </c>
      <c r="O886" s="13" t="s">
        <v>2213</v>
      </c>
      <c r="P886" s="13" t="s">
        <v>2213</v>
      </c>
      <c r="Q886" s="11" t="s">
        <v>2173</v>
      </c>
      <c r="R886" s="13">
        <v>118</v>
      </c>
      <c r="S886" s="47">
        <v>1904270.43</v>
      </c>
      <c r="T886" s="47">
        <v>336047.69</v>
      </c>
      <c r="U886" s="47">
        <v>117912.51</v>
      </c>
      <c r="V886" s="47">
        <v>0</v>
      </c>
      <c r="W886" s="47">
        <v>0</v>
      </c>
      <c r="X886" s="47">
        <v>2358230.63</v>
      </c>
      <c r="Y886" s="48" t="s">
        <v>45</v>
      </c>
      <c r="Z886" s="43" t="s">
        <v>12051</v>
      </c>
      <c r="AA886" s="49">
        <v>481809.02</v>
      </c>
      <c r="AB886" s="50">
        <v>43409.270000000004</v>
      </c>
    </row>
    <row r="887" spans="1:28" ht="16.5" x14ac:dyDescent="0.25">
      <c r="A887" s="52">
        <v>130278</v>
      </c>
      <c r="B887" s="42" t="s">
        <v>1759</v>
      </c>
      <c r="C887" s="43">
        <v>141</v>
      </c>
      <c r="D887" s="43" t="s">
        <v>339</v>
      </c>
      <c r="E887" s="43" t="s">
        <v>11936</v>
      </c>
      <c r="F887" s="44">
        <v>303</v>
      </c>
      <c r="G887" s="52">
        <v>130278</v>
      </c>
      <c r="H887" s="43" t="s">
        <v>2234</v>
      </c>
      <c r="I887" s="43" t="s">
        <v>10655</v>
      </c>
      <c r="J887" s="11" t="s">
        <v>2235</v>
      </c>
      <c r="K887" s="51">
        <v>44063</v>
      </c>
      <c r="L887" s="51">
        <v>45162</v>
      </c>
      <c r="M887" s="45">
        <f t="shared" si="20"/>
        <v>0.95000000233276605</v>
      </c>
      <c r="N887" s="13" t="s">
        <v>1793</v>
      </c>
      <c r="O887" s="13" t="s">
        <v>1761</v>
      </c>
      <c r="P887" s="13" t="s">
        <v>2236</v>
      </c>
      <c r="Q887" s="11" t="s">
        <v>2237</v>
      </c>
      <c r="R887" s="13">
        <v>114</v>
      </c>
      <c r="S887" s="47">
        <v>4072418.78</v>
      </c>
      <c r="T887" s="47">
        <v>167119.16</v>
      </c>
      <c r="U887" s="47">
        <v>47218.66</v>
      </c>
      <c r="V887" s="47">
        <v>0</v>
      </c>
      <c r="W887" s="47">
        <v>356100.28</v>
      </c>
      <c r="X887" s="47">
        <v>4642856.88</v>
      </c>
      <c r="Y887" s="48" t="s">
        <v>45</v>
      </c>
      <c r="Z887" s="43" t="s">
        <v>8190</v>
      </c>
      <c r="AA887" s="49">
        <v>535464.99</v>
      </c>
      <c r="AB887" s="50">
        <v>6832.9900000000007</v>
      </c>
    </row>
    <row r="888" spans="1:28" ht="16.5" x14ac:dyDescent="0.25">
      <c r="A888" s="52">
        <v>131128</v>
      </c>
      <c r="B888" s="42" t="s">
        <v>1759</v>
      </c>
      <c r="C888" s="43">
        <v>142</v>
      </c>
      <c r="D888" s="43" t="s">
        <v>878</v>
      </c>
      <c r="E888" s="43" t="s">
        <v>11933</v>
      </c>
      <c r="F888" s="44">
        <v>633</v>
      </c>
      <c r="G888" s="52">
        <v>131128</v>
      </c>
      <c r="H888" s="43" t="s">
        <v>2238</v>
      </c>
      <c r="I888" s="43" t="s">
        <v>10656</v>
      </c>
      <c r="J888" s="11" t="s">
        <v>2239</v>
      </c>
      <c r="K888" s="51">
        <v>44075</v>
      </c>
      <c r="L888" s="51">
        <v>44804</v>
      </c>
      <c r="M888" s="45">
        <f t="shared" si="20"/>
        <v>0.80749998487000985</v>
      </c>
      <c r="N888" s="13" t="s">
        <v>1793</v>
      </c>
      <c r="O888" s="13" t="s">
        <v>2213</v>
      </c>
      <c r="P888" s="13" t="s">
        <v>2213</v>
      </c>
      <c r="Q888" s="11" t="s">
        <v>2240</v>
      </c>
      <c r="R888" s="13">
        <v>118</v>
      </c>
      <c r="S888" s="47">
        <v>1889327.03</v>
      </c>
      <c r="T888" s="47">
        <v>333410.68</v>
      </c>
      <c r="U888" s="47">
        <v>116986.21</v>
      </c>
      <c r="V888" s="47">
        <v>0</v>
      </c>
      <c r="W888" s="47">
        <v>0</v>
      </c>
      <c r="X888" s="47">
        <v>2339723.92</v>
      </c>
      <c r="Y888" s="48" t="s">
        <v>45</v>
      </c>
      <c r="Z888" s="43"/>
      <c r="AA888" s="49">
        <v>924467.19999999995</v>
      </c>
      <c r="AB888" s="50">
        <v>121851.85999999999</v>
      </c>
    </row>
    <row r="889" spans="1:28" ht="16.5" x14ac:dyDescent="0.25">
      <c r="A889" s="52">
        <v>136130</v>
      </c>
      <c r="B889" s="42" t="s">
        <v>1759</v>
      </c>
      <c r="C889" s="43">
        <v>143</v>
      </c>
      <c r="D889" s="43" t="s">
        <v>321</v>
      </c>
      <c r="E889" s="43" t="s">
        <v>11935</v>
      </c>
      <c r="F889" s="44">
        <v>738</v>
      </c>
      <c r="G889" s="52">
        <v>136130</v>
      </c>
      <c r="H889" s="43" t="s">
        <v>2241</v>
      </c>
      <c r="I889" s="43" t="s">
        <v>10657</v>
      </c>
      <c r="J889" s="11" t="s">
        <v>2242</v>
      </c>
      <c r="K889" s="51">
        <v>44081</v>
      </c>
      <c r="L889" s="51">
        <v>45205</v>
      </c>
      <c r="M889" s="45">
        <f t="shared" si="20"/>
        <v>0.85000000716076429</v>
      </c>
      <c r="N889" s="13" t="s">
        <v>1793</v>
      </c>
      <c r="O889" s="13" t="s">
        <v>2213</v>
      </c>
      <c r="P889" s="13" t="s">
        <v>2213</v>
      </c>
      <c r="Q889" s="11" t="s">
        <v>1803</v>
      </c>
      <c r="R889" s="13">
        <v>106</v>
      </c>
      <c r="S889" s="47">
        <v>4035882.11</v>
      </c>
      <c r="T889" s="47">
        <v>712214.45</v>
      </c>
      <c r="U889" s="47">
        <v>0</v>
      </c>
      <c r="V889" s="47">
        <v>0</v>
      </c>
      <c r="W889" s="47">
        <v>0</v>
      </c>
      <c r="X889" s="47">
        <v>4748096.5599999996</v>
      </c>
      <c r="Y889" s="48" t="s">
        <v>45</v>
      </c>
      <c r="Z889" s="43" t="s">
        <v>12541</v>
      </c>
      <c r="AA889" s="49">
        <v>1465818.0899999999</v>
      </c>
      <c r="AB889" s="50">
        <v>174883.79000000004</v>
      </c>
    </row>
    <row r="890" spans="1:28" ht="16.5" x14ac:dyDescent="0.25">
      <c r="A890" s="52">
        <v>135850</v>
      </c>
      <c r="B890" s="42" t="s">
        <v>1759</v>
      </c>
      <c r="C890" s="43">
        <v>144</v>
      </c>
      <c r="D890" s="43" t="s">
        <v>321</v>
      </c>
      <c r="E890" s="43" t="s">
        <v>11935</v>
      </c>
      <c r="F890" s="44">
        <v>738</v>
      </c>
      <c r="G890" s="52">
        <v>135850</v>
      </c>
      <c r="H890" s="43" t="s">
        <v>2243</v>
      </c>
      <c r="I890" s="43" t="s">
        <v>10657</v>
      </c>
      <c r="J890" s="11" t="s">
        <v>2244</v>
      </c>
      <c r="K890" s="51">
        <v>44081</v>
      </c>
      <c r="L890" s="51">
        <v>45175</v>
      </c>
      <c r="M890" s="45">
        <f t="shared" si="20"/>
        <v>0.85000000358163652</v>
      </c>
      <c r="N890" s="13" t="s">
        <v>2067</v>
      </c>
      <c r="O890" s="13" t="s">
        <v>2245</v>
      </c>
      <c r="P890" s="13" t="s">
        <v>2246</v>
      </c>
      <c r="Q890" s="11" t="s">
        <v>1803</v>
      </c>
      <c r="R890" s="13">
        <v>106</v>
      </c>
      <c r="S890" s="47">
        <v>4034468.56</v>
      </c>
      <c r="T890" s="47">
        <v>711965.02</v>
      </c>
      <c r="U890" s="47">
        <v>0</v>
      </c>
      <c r="V890" s="47">
        <v>0</v>
      </c>
      <c r="W890" s="47">
        <v>0</v>
      </c>
      <c r="X890" s="47">
        <v>4746433.58</v>
      </c>
      <c r="Y890" s="48" t="s">
        <v>45</v>
      </c>
      <c r="Z890" s="43"/>
      <c r="AA890" s="49">
        <v>1435098.8600000006</v>
      </c>
      <c r="AB890" s="50">
        <v>169492.13999999996</v>
      </c>
    </row>
    <row r="891" spans="1:28" ht="16.5" x14ac:dyDescent="0.25">
      <c r="A891" s="52">
        <v>130344</v>
      </c>
      <c r="B891" s="42" t="s">
        <v>1759</v>
      </c>
      <c r="C891" s="43">
        <v>145</v>
      </c>
      <c r="D891" s="43" t="s">
        <v>339</v>
      </c>
      <c r="E891" s="43" t="s">
        <v>11936</v>
      </c>
      <c r="F891" s="44">
        <v>303</v>
      </c>
      <c r="G891" s="52">
        <v>130344</v>
      </c>
      <c r="H891" s="43" t="s">
        <v>2247</v>
      </c>
      <c r="I891" s="43" t="s">
        <v>10658</v>
      </c>
      <c r="J891" s="11" t="s">
        <v>2248</v>
      </c>
      <c r="K891" s="51">
        <v>44081</v>
      </c>
      <c r="L891" s="51">
        <v>44991</v>
      </c>
      <c r="M891" s="45">
        <f t="shared" si="20"/>
        <v>0.95000000193909162</v>
      </c>
      <c r="N891" s="13" t="s">
        <v>1793</v>
      </c>
      <c r="O891" s="13" t="s">
        <v>1761</v>
      </c>
      <c r="P891" s="13" t="s">
        <v>2249</v>
      </c>
      <c r="Q891" s="11" t="s">
        <v>2250</v>
      </c>
      <c r="R891" s="13">
        <v>114</v>
      </c>
      <c r="S891" s="47">
        <v>4409280.97</v>
      </c>
      <c r="T891" s="47">
        <v>174790.18</v>
      </c>
      <c r="U891" s="47">
        <v>57277.23</v>
      </c>
      <c r="V891" s="47">
        <v>0</v>
      </c>
      <c r="W891" s="47">
        <v>0</v>
      </c>
      <c r="X891" s="47">
        <v>4641348.38</v>
      </c>
      <c r="Y891" s="48" t="s">
        <v>45</v>
      </c>
      <c r="Z891" s="43" t="s">
        <v>7155</v>
      </c>
      <c r="AA891" s="49">
        <v>464134.84</v>
      </c>
      <c r="AB891" s="50">
        <v>0</v>
      </c>
    </row>
    <row r="892" spans="1:28" ht="16.5" x14ac:dyDescent="0.25">
      <c r="A892" s="52">
        <v>131806</v>
      </c>
      <c r="B892" s="42" t="s">
        <v>1759</v>
      </c>
      <c r="C892" s="43">
        <v>146</v>
      </c>
      <c r="D892" s="43" t="s">
        <v>878</v>
      </c>
      <c r="E892" s="43" t="s">
        <v>11933</v>
      </c>
      <c r="F892" s="44">
        <v>633</v>
      </c>
      <c r="G892" s="52">
        <v>131806</v>
      </c>
      <c r="H892" s="43" t="s">
        <v>8743</v>
      </c>
      <c r="I892" s="43" t="s">
        <v>10659</v>
      </c>
      <c r="J892" s="11" t="s">
        <v>2251</v>
      </c>
      <c r="K892" s="51">
        <v>44090</v>
      </c>
      <c r="L892" s="51">
        <v>44819</v>
      </c>
      <c r="M892" s="45">
        <f t="shared" si="20"/>
        <v>0.8075000055145477</v>
      </c>
      <c r="N892" s="13" t="s">
        <v>1793</v>
      </c>
      <c r="O892" s="13" t="s">
        <v>2252</v>
      </c>
      <c r="P892" s="13" t="s">
        <v>2213</v>
      </c>
      <c r="Q892" s="11" t="s">
        <v>2173</v>
      </c>
      <c r="R892" s="13">
        <v>118</v>
      </c>
      <c r="S892" s="47">
        <v>1866993.55</v>
      </c>
      <c r="T892" s="47">
        <v>329469.44</v>
      </c>
      <c r="U892" s="47">
        <v>115603.31</v>
      </c>
      <c r="V892" s="47">
        <v>0</v>
      </c>
      <c r="W892" s="47">
        <v>0</v>
      </c>
      <c r="X892" s="47">
        <v>2312066.3000000003</v>
      </c>
      <c r="Y892" s="48" t="s">
        <v>45</v>
      </c>
      <c r="Z892" s="43" t="s">
        <v>9801</v>
      </c>
      <c r="AA892" s="49">
        <v>505789.58</v>
      </c>
      <c r="AB892" s="50">
        <v>27267.82</v>
      </c>
    </row>
    <row r="893" spans="1:28" ht="16.5" x14ac:dyDescent="0.25">
      <c r="A893" s="52">
        <v>132253</v>
      </c>
      <c r="B893" s="42" t="s">
        <v>1759</v>
      </c>
      <c r="C893" s="43">
        <v>147</v>
      </c>
      <c r="D893" s="43" t="s">
        <v>878</v>
      </c>
      <c r="E893" s="43" t="s">
        <v>11934</v>
      </c>
      <c r="F893" s="44">
        <v>626</v>
      </c>
      <c r="G893" s="52">
        <v>132253</v>
      </c>
      <c r="H893" s="43" t="s">
        <v>8744</v>
      </c>
      <c r="I893" s="43" t="s">
        <v>10660</v>
      </c>
      <c r="J893" s="11" t="s">
        <v>2253</v>
      </c>
      <c r="K893" s="51">
        <v>44092</v>
      </c>
      <c r="L893" s="51">
        <v>44821</v>
      </c>
      <c r="M893" s="45">
        <f t="shared" si="20"/>
        <v>0.84999999936725834</v>
      </c>
      <c r="N893" s="13" t="s">
        <v>1793</v>
      </c>
      <c r="O893" s="13" t="s">
        <v>70</v>
      </c>
      <c r="P893" s="13" t="s">
        <v>70</v>
      </c>
      <c r="Q893" s="11" t="s">
        <v>2250</v>
      </c>
      <c r="R893" s="13">
        <v>118</v>
      </c>
      <c r="S893" s="47">
        <v>4030080.84</v>
      </c>
      <c r="T893" s="47">
        <v>616365.31000000006</v>
      </c>
      <c r="U893" s="47">
        <v>94825.43</v>
      </c>
      <c r="V893" s="47">
        <v>0</v>
      </c>
      <c r="W893" s="47">
        <v>0</v>
      </c>
      <c r="X893" s="47">
        <v>4741271.58</v>
      </c>
      <c r="Y893" s="48" t="s">
        <v>45</v>
      </c>
      <c r="Z893" s="43" t="s">
        <v>12542</v>
      </c>
      <c r="AA893" s="49">
        <v>782005.2</v>
      </c>
      <c r="AB893" s="50">
        <v>106240.77</v>
      </c>
    </row>
    <row r="894" spans="1:28" ht="16.5" x14ac:dyDescent="0.25">
      <c r="A894" s="52">
        <v>131807</v>
      </c>
      <c r="B894" s="42" t="s">
        <v>1759</v>
      </c>
      <c r="C894" s="43">
        <v>148</v>
      </c>
      <c r="D894" s="43" t="s">
        <v>878</v>
      </c>
      <c r="E894" s="43" t="s">
        <v>11933</v>
      </c>
      <c r="F894" s="44">
        <v>633</v>
      </c>
      <c r="G894" s="52">
        <v>131807</v>
      </c>
      <c r="H894" s="43" t="s">
        <v>8745</v>
      </c>
      <c r="I894" s="43" t="s">
        <v>10661</v>
      </c>
      <c r="J894" s="11" t="s">
        <v>2212</v>
      </c>
      <c r="K894" s="51">
        <v>44091</v>
      </c>
      <c r="L894" s="51">
        <v>44820</v>
      </c>
      <c r="M894" s="45">
        <f t="shared" si="20"/>
        <v>0.8075000055145477</v>
      </c>
      <c r="N894" s="13" t="s">
        <v>1793</v>
      </c>
      <c r="O894" s="13" t="s">
        <v>2252</v>
      </c>
      <c r="P894" s="13" t="s">
        <v>2213</v>
      </c>
      <c r="Q894" s="11" t="s">
        <v>2173</v>
      </c>
      <c r="R894" s="13">
        <v>118</v>
      </c>
      <c r="S894" s="47">
        <v>1866993.55</v>
      </c>
      <c r="T894" s="47">
        <v>329469.44</v>
      </c>
      <c r="U894" s="47">
        <v>115603.31</v>
      </c>
      <c r="V894" s="47">
        <v>0</v>
      </c>
      <c r="W894" s="47">
        <v>0</v>
      </c>
      <c r="X894" s="47">
        <v>2312066.3000000003</v>
      </c>
      <c r="Y894" s="48" t="s">
        <v>45</v>
      </c>
      <c r="Z894" s="43" t="s">
        <v>12585</v>
      </c>
      <c r="AA894" s="49">
        <v>723468.41</v>
      </c>
      <c r="AB894" s="50">
        <v>87363.590000000011</v>
      </c>
    </row>
    <row r="895" spans="1:28" ht="16.5" x14ac:dyDescent="0.25">
      <c r="A895" s="52">
        <v>130253</v>
      </c>
      <c r="B895" s="42" t="s">
        <v>1759</v>
      </c>
      <c r="C895" s="43">
        <v>149</v>
      </c>
      <c r="D895" s="43" t="s">
        <v>339</v>
      </c>
      <c r="E895" s="43" t="s">
        <v>11936</v>
      </c>
      <c r="F895" s="44">
        <v>303</v>
      </c>
      <c r="G895" s="52">
        <v>130253</v>
      </c>
      <c r="H895" s="43" t="s">
        <v>8746</v>
      </c>
      <c r="I895" s="43" t="s">
        <v>10662</v>
      </c>
      <c r="J895" s="11" t="s">
        <v>2254</v>
      </c>
      <c r="K895" s="51">
        <v>44092</v>
      </c>
      <c r="L895" s="51">
        <v>45002</v>
      </c>
      <c r="M895" s="45">
        <f t="shared" si="20"/>
        <v>0.95000000226260117</v>
      </c>
      <c r="N895" s="13" t="s">
        <v>1793</v>
      </c>
      <c r="O895" s="13" t="s">
        <v>2065</v>
      </c>
      <c r="P895" s="13" t="s">
        <v>2255</v>
      </c>
      <c r="Q895" s="11" t="s">
        <v>2250</v>
      </c>
      <c r="R895" s="13">
        <v>114</v>
      </c>
      <c r="S895" s="47">
        <v>4408642.41</v>
      </c>
      <c r="T895" s="47">
        <v>177670.11</v>
      </c>
      <c r="U895" s="47">
        <v>54363.69</v>
      </c>
      <c r="V895" s="47">
        <v>0</v>
      </c>
      <c r="W895" s="47">
        <v>0</v>
      </c>
      <c r="X895" s="47">
        <v>4640676.2100000009</v>
      </c>
      <c r="Y895" s="48" t="s">
        <v>45</v>
      </c>
      <c r="Z895" s="43" t="s">
        <v>8191</v>
      </c>
      <c r="AA895" s="49">
        <v>515205.43999999994</v>
      </c>
      <c r="AB895" s="50">
        <v>2691.46</v>
      </c>
    </row>
    <row r="896" spans="1:28" ht="16.5" x14ac:dyDescent="0.25">
      <c r="A896" s="52">
        <v>127932</v>
      </c>
      <c r="B896" s="42" t="s">
        <v>1759</v>
      </c>
      <c r="C896" s="43">
        <v>150</v>
      </c>
      <c r="D896" s="43" t="s">
        <v>339</v>
      </c>
      <c r="E896" s="43" t="s">
        <v>11936</v>
      </c>
      <c r="F896" s="44">
        <v>303</v>
      </c>
      <c r="G896" s="52">
        <v>127932</v>
      </c>
      <c r="H896" s="43" t="s">
        <v>8747</v>
      </c>
      <c r="I896" s="43" t="s">
        <v>10663</v>
      </c>
      <c r="J896" s="11" t="s">
        <v>2256</v>
      </c>
      <c r="K896" s="51">
        <v>44095</v>
      </c>
      <c r="L896" s="51">
        <v>45191</v>
      </c>
      <c r="M896" s="45">
        <f t="shared" si="20"/>
        <v>0.95000000466330348</v>
      </c>
      <c r="N896" s="13" t="s">
        <v>1793</v>
      </c>
      <c r="O896" s="13" t="s">
        <v>2216</v>
      </c>
      <c r="P896" s="13" t="s">
        <v>2257</v>
      </c>
      <c r="Q896" s="11" t="s">
        <v>2250</v>
      </c>
      <c r="R896" s="13">
        <v>114</v>
      </c>
      <c r="S896" s="47">
        <v>4379942.37</v>
      </c>
      <c r="T896" s="47">
        <v>204325.93</v>
      </c>
      <c r="U896" s="47">
        <v>26197.33</v>
      </c>
      <c r="V896" s="47">
        <v>0</v>
      </c>
      <c r="W896" s="47">
        <v>0</v>
      </c>
      <c r="X896" s="47">
        <v>4610465.63</v>
      </c>
      <c r="Y896" s="48" t="s">
        <v>45</v>
      </c>
      <c r="Z896" s="43" t="s">
        <v>9422</v>
      </c>
      <c r="AA896" s="49">
        <v>297268.71999999997</v>
      </c>
      <c r="AB896" s="50">
        <v>2731.2799999999997</v>
      </c>
    </row>
    <row r="897" spans="1:28" ht="16.5" x14ac:dyDescent="0.25">
      <c r="A897" s="52">
        <v>131581</v>
      </c>
      <c r="B897" s="42" t="s">
        <v>1759</v>
      </c>
      <c r="C897" s="43">
        <v>151</v>
      </c>
      <c r="D897" s="43" t="s">
        <v>878</v>
      </c>
      <c r="E897" s="43" t="s">
        <v>11934</v>
      </c>
      <c r="F897" s="44">
        <v>626</v>
      </c>
      <c r="G897" s="52">
        <v>131581</v>
      </c>
      <c r="H897" s="43" t="s">
        <v>2258</v>
      </c>
      <c r="I897" s="43" t="s">
        <v>10664</v>
      </c>
      <c r="J897" s="11" t="s">
        <v>2259</v>
      </c>
      <c r="K897" s="51">
        <v>44105</v>
      </c>
      <c r="L897" s="51">
        <v>44834</v>
      </c>
      <c r="M897" s="45">
        <f t="shared" si="20"/>
        <v>0.80749960436274215</v>
      </c>
      <c r="N897" s="13" t="s">
        <v>2260</v>
      </c>
      <c r="O897" s="13" t="s">
        <v>2261</v>
      </c>
      <c r="P897" s="13" t="s">
        <v>2261</v>
      </c>
      <c r="Q897" s="11" t="s">
        <v>2240</v>
      </c>
      <c r="R897" s="13">
        <v>118</v>
      </c>
      <c r="S897" s="47">
        <v>3830465.54</v>
      </c>
      <c r="T897" s="47">
        <v>675964.42</v>
      </c>
      <c r="U897" s="47">
        <v>237182.94</v>
      </c>
      <c r="V897" s="47">
        <v>0</v>
      </c>
      <c r="W897" s="47">
        <v>0</v>
      </c>
      <c r="X897" s="47">
        <v>4743612.9000000004</v>
      </c>
      <c r="Y897" s="48" t="s">
        <v>45</v>
      </c>
      <c r="Z897" s="43" t="s">
        <v>8192</v>
      </c>
      <c r="AA897" s="49">
        <v>735598.54</v>
      </c>
      <c r="AB897" s="50">
        <v>129812.34</v>
      </c>
    </row>
    <row r="898" spans="1:28" ht="16.5" x14ac:dyDescent="0.25">
      <c r="A898" s="52">
        <v>131218</v>
      </c>
      <c r="B898" s="42" t="s">
        <v>1759</v>
      </c>
      <c r="C898" s="43">
        <v>152</v>
      </c>
      <c r="D898" s="43" t="s">
        <v>878</v>
      </c>
      <c r="E898" s="43" t="s">
        <v>11933</v>
      </c>
      <c r="F898" s="44">
        <v>633</v>
      </c>
      <c r="G898" s="52">
        <v>131218</v>
      </c>
      <c r="H898" s="43" t="s">
        <v>2262</v>
      </c>
      <c r="I898" s="43" t="s">
        <v>10665</v>
      </c>
      <c r="J898" s="11" t="s">
        <v>2212</v>
      </c>
      <c r="K898" s="51">
        <v>44092</v>
      </c>
      <c r="L898" s="51">
        <v>44822</v>
      </c>
      <c r="M898" s="45">
        <f t="shared" si="20"/>
        <v>0.8075000065567649</v>
      </c>
      <c r="N898" s="13" t="s">
        <v>1793</v>
      </c>
      <c r="O898" s="13" t="s">
        <v>2252</v>
      </c>
      <c r="P898" s="13" t="s">
        <v>2213</v>
      </c>
      <c r="Q898" s="11" t="s">
        <v>2173</v>
      </c>
      <c r="R898" s="13">
        <v>118</v>
      </c>
      <c r="S898" s="47">
        <v>1662595.84</v>
      </c>
      <c r="T898" s="47">
        <v>293399.25</v>
      </c>
      <c r="U898" s="47">
        <v>102947.11</v>
      </c>
      <c r="V898" s="47">
        <v>0</v>
      </c>
      <c r="W898" s="47">
        <v>0</v>
      </c>
      <c r="X898" s="47">
        <v>2058942.2000000002</v>
      </c>
      <c r="Y898" s="48" t="s">
        <v>45</v>
      </c>
      <c r="Z898" s="43" t="s">
        <v>9993</v>
      </c>
      <c r="AA898" s="49">
        <v>545615.69999999995</v>
      </c>
      <c r="AB898" s="50">
        <v>35888.43</v>
      </c>
    </row>
    <row r="899" spans="1:28" ht="16.5" x14ac:dyDescent="0.25">
      <c r="A899" s="52">
        <v>127617</v>
      </c>
      <c r="B899" s="42" t="s">
        <v>1759</v>
      </c>
      <c r="C899" s="43">
        <v>153</v>
      </c>
      <c r="D899" s="43" t="s">
        <v>339</v>
      </c>
      <c r="E899" s="43" t="s">
        <v>11936</v>
      </c>
      <c r="F899" s="44">
        <v>303</v>
      </c>
      <c r="G899" s="52">
        <v>127617</v>
      </c>
      <c r="H899" s="43" t="s">
        <v>8748</v>
      </c>
      <c r="I899" s="43" t="s">
        <v>10666</v>
      </c>
      <c r="J899" s="11" t="s">
        <v>2263</v>
      </c>
      <c r="K899" s="51">
        <v>44098</v>
      </c>
      <c r="L899" s="51">
        <v>45192</v>
      </c>
      <c r="M899" s="45">
        <f t="shared" si="20"/>
        <v>0.95000000108845173</v>
      </c>
      <c r="N899" s="13" t="s">
        <v>1793</v>
      </c>
      <c r="O899" s="13" t="s">
        <v>2065</v>
      </c>
      <c r="P899" s="13" t="s">
        <v>2264</v>
      </c>
      <c r="Q899" s="11" t="s">
        <v>2265</v>
      </c>
      <c r="R899" s="13">
        <v>114</v>
      </c>
      <c r="S899" s="47">
        <v>4363996.8600000003</v>
      </c>
      <c r="T899" s="47">
        <v>229684.04</v>
      </c>
      <c r="U899" s="47">
        <v>0</v>
      </c>
      <c r="V899" s="47">
        <v>0</v>
      </c>
      <c r="W899" s="47">
        <v>0</v>
      </c>
      <c r="X899" s="47">
        <v>4593680.9000000004</v>
      </c>
      <c r="Y899" s="48" t="s">
        <v>45</v>
      </c>
      <c r="Z899" s="43" t="s">
        <v>8193</v>
      </c>
      <c r="AA899" s="49">
        <v>1235059.3899999999</v>
      </c>
      <c r="AB899" s="50">
        <v>48682.12</v>
      </c>
    </row>
    <row r="900" spans="1:28" ht="16.5" x14ac:dyDescent="0.25">
      <c r="A900" s="52">
        <v>128177</v>
      </c>
      <c r="B900" s="42" t="s">
        <v>1759</v>
      </c>
      <c r="C900" s="43">
        <v>154</v>
      </c>
      <c r="D900" s="43" t="s">
        <v>339</v>
      </c>
      <c r="E900" s="43" t="s">
        <v>11936</v>
      </c>
      <c r="F900" s="44">
        <v>303</v>
      </c>
      <c r="G900" s="52">
        <v>128177</v>
      </c>
      <c r="H900" s="43" t="s">
        <v>8749</v>
      </c>
      <c r="I900" s="43" t="s">
        <v>10667</v>
      </c>
      <c r="J900" s="11" t="s">
        <v>2266</v>
      </c>
      <c r="K900" s="51">
        <v>44098</v>
      </c>
      <c r="L900" s="51">
        <v>45193</v>
      </c>
      <c r="M900" s="45">
        <f t="shared" si="20"/>
        <v>0.94999999747489261</v>
      </c>
      <c r="N900" s="13" t="s">
        <v>1793</v>
      </c>
      <c r="O900" s="13" t="s">
        <v>2267</v>
      </c>
      <c r="P900" s="13" t="s">
        <v>2268</v>
      </c>
      <c r="Q900" s="11" t="s">
        <v>1803</v>
      </c>
      <c r="R900" s="13">
        <v>114</v>
      </c>
      <c r="S900" s="47">
        <v>4138437.66</v>
      </c>
      <c r="T900" s="47">
        <v>205073.1</v>
      </c>
      <c r="U900" s="47">
        <v>12739.42</v>
      </c>
      <c r="V900" s="47">
        <v>0</v>
      </c>
      <c r="W900" s="47">
        <v>0</v>
      </c>
      <c r="X900" s="47">
        <v>4356250.18</v>
      </c>
      <c r="Y900" s="48" t="s">
        <v>45</v>
      </c>
      <c r="Z900" s="43" t="s">
        <v>8194</v>
      </c>
      <c r="AA900" s="49">
        <v>439740.95999999996</v>
      </c>
      <c r="AB900" s="50">
        <v>14869.84</v>
      </c>
    </row>
    <row r="901" spans="1:28" ht="16.5" x14ac:dyDescent="0.25">
      <c r="A901" s="52">
        <v>136370</v>
      </c>
      <c r="B901" s="42" t="s">
        <v>1759</v>
      </c>
      <c r="C901" s="43">
        <v>155</v>
      </c>
      <c r="D901" s="43" t="s">
        <v>321</v>
      </c>
      <c r="E901" s="43" t="s">
        <v>11935</v>
      </c>
      <c r="F901" s="44">
        <v>738</v>
      </c>
      <c r="G901" s="52">
        <v>136370</v>
      </c>
      <c r="H901" s="43" t="s">
        <v>8750</v>
      </c>
      <c r="I901" s="43" t="s">
        <v>12359</v>
      </c>
      <c r="J901" s="11" t="s">
        <v>2269</v>
      </c>
      <c r="K901" s="51">
        <v>44099</v>
      </c>
      <c r="L901" s="51">
        <v>44981</v>
      </c>
      <c r="M901" s="45">
        <f t="shared" si="20"/>
        <v>0.85000000259162833</v>
      </c>
      <c r="N901" s="13" t="s">
        <v>1793</v>
      </c>
      <c r="O901" s="13" t="s">
        <v>2072</v>
      </c>
      <c r="P901" s="13" t="s">
        <v>2216</v>
      </c>
      <c r="Q901" s="11" t="s">
        <v>1803</v>
      </c>
      <c r="R901" s="13">
        <v>106</v>
      </c>
      <c r="S901" s="47">
        <v>3771760.1</v>
      </c>
      <c r="T901" s="47">
        <v>642631.06999999995</v>
      </c>
      <c r="U901" s="47">
        <v>22973.64</v>
      </c>
      <c r="V901" s="47">
        <v>0</v>
      </c>
      <c r="W901" s="47">
        <v>0</v>
      </c>
      <c r="X901" s="47">
        <v>4437364.8099999996</v>
      </c>
      <c r="Y901" s="48" t="s">
        <v>45</v>
      </c>
      <c r="Z901" s="43" t="s">
        <v>12306</v>
      </c>
      <c r="AA901" s="49">
        <v>1349082.8699999999</v>
      </c>
      <c r="AB901" s="50">
        <v>174696.58</v>
      </c>
    </row>
    <row r="902" spans="1:28" ht="16.5" x14ac:dyDescent="0.25">
      <c r="A902" s="52">
        <v>133136</v>
      </c>
      <c r="B902" s="42" t="s">
        <v>1759</v>
      </c>
      <c r="C902" s="43">
        <v>156</v>
      </c>
      <c r="D902" s="43" t="s">
        <v>878</v>
      </c>
      <c r="E902" s="43" t="s">
        <v>11934</v>
      </c>
      <c r="F902" s="44">
        <v>626</v>
      </c>
      <c r="G902" s="52">
        <v>133136</v>
      </c>
      <c r="H902" s="43" t="s">
        <v>8751</v>
      </c>
      <c r="I902" s="43" t="s">
        <v>10668</v>
      </c>
      <c r="J902" s="11" t="s">
        <v>2270</v>
      </c>
      <c r="K902" s="51">
        <v>44099</v>
      </c>
      <c r="L902" s="51">
        <v>44828</v>
      </c>
      <c r="M902" s="45">
        <f t="shared" si="20"/>
        <v>0.80749999463676347</v>
      </c>
      <c r="N902" s="13" t="s">
        <v>1793</v>
      </c>
      <c r="O902" s="13" t="s">
        <v>2252</v>
      </c>
      <c r="P902" s="13" t="s">
        <v>2252</v>
      </c>
      <c r="Q902" s="11" t="s">
        <v>2173</v>
      </c>
      <c r="R902" s="13">
        <v>118</v>
      </c>
      <c r="S902" s="47">
        <v>3662422.29</v>
      </c>
      <c r="T902" s="47">
        <v>646309.81000000006</v>
      </c>
      <c r="U902" s="47">
        <v>226775.41</v>
      </c>
      <c r="V902" s="47">
        <v>0</v>
      </c>
      <c r="W902" s="47">
        <v>0</v>
      </c>
      <c r="X902" s="47">
        <v>4535507.51</v>
      </c>
      <c r="Y902" s="48" t="s">
        <v>45</v>
      </c>
      <c r="Z902" s="43" t="s">
        <v>7156</v>
      </c>
      <c r="AA902" s="49">
        <v>843384.91</v>
      </c>
      <c r="AB902" s="50">
        <v>68794.259999999995</v>
      </c>
    </row>
    <row r="903" spans="1:28" ht="16.5" x14ac:dyDescent="0.25">
      <c r="A903" s="52">
        <v>133004</v>
      </c>
      <c r="B903" s="42" t="s">
        <v>1759</v>
      </c>
      <c r="C903" s="43">
        <v>157</v>
      </c>
      <c r="D903" s="43" t="s">
        <v>878</v>
      </c>
      <c r="E903" s="43" t="s">
        <v>11933</v>
      </c>
      <c r="F903" s="44">
        <v>633</v>
      </c>
      <c r="G903" s="52">
        <v>133004</v>
      </c>
      <c r="H903" s="43" t="s">
        <v>2271</v>
      </c>
      <c r="I903" s="43" t="s">
        <v>10669</v>
      </c>
      <c r="J903" s="11" t="s">
        <v>1531</v>
      </c>
      <c r="K903" s="51">
        <v>44099</v>
      </c>
      <c r="L903" s="51">
        <v>45105</v>
      </c>
      <c r="M903" s="45">
        <f t="shared" si="20"/>
        <v>0.85000000211206905</v>
      </c>
      <c r="N903" s="13" t="s">
        <v>1793</v>
      </c>
      <c r="O903" s="13" t="s">
        <v>2065</v>
      </c>
      <c r="P903" s="13" t="s">
        <v>1761</v>
      </c>
      <c r="Q903" s="11" t="s">
        <v>2250</v>
      </c>
      <c r="R903" s="13">
        <v>118</v>
      </c>
      <c r="S903" s="47">
        <v>2012244.7</v>
      </c>
      <c r="T903" s="47">
        <v>307755.07</v>
      </c>
      <c r="U903" s="47">
        <v>47346.93</v>
      </c>
      <c r="V903" s="47">
        <v>0</v>
      </c>
      <c r="W903" s="47">
        <v>0</v>
      </c>
      <c r="X903" s="47">
        <v>2367346.7000000002</v>
      </c>
      <c r="Y903" s="48" t="s">
        <v>45</v>
      </c>
      <c r="Z903" s="43" t="s">
        <v>10050</v>
      </c>
      <c r="AA903" s="49">
        <v>236734.67</v>
      </c>
      <c r="AB903" s="50">
        <v>0</v>
      </c>
    </row>
    <row r="904" spans="1:28" ht="16.5" x14ac:dyDescent="0.25">
      <c r="A904" s="52">
        <v>130649</v>
      </c>
      <c r="B904" s="42" t="s">
        <v>1759</v>
      </c>
      <c r="C904" s="43">
        <v>158</v>
      </c>
      <c r="D904" s="43" t="s">
        <v>878</v>
      </c>
      <c r="E904" s="43" t="s">
        <v>11934</v>
      </c>
      <c r="F904" s="44">
        <v>626</v>
      </c>
      <c r="G904" s="52">
        <v>130649</v>
      </c>
      <c r="H904" s="43" t="s">
        <v>2272</v>
      </c>
      <c r="I904" s="43" t="s">
        <v>10660</v>
      </c>
      <c r="J904" s="11" t="s">
        <v>2273</v>
      </c>
      <c r="K904" s="51">
        <v>44105</v>
      </c>
      <c r="L904" s="51">
        <v>44834</v>
      </c>
      <c r="M904" s="45">
        <f t="shared" si="20"/>
        <v>0.84999999845712138</v>
      </c>
      <c r="N904" s="13" t="s">
        <v>1793</v>
      </c>
      <c r="O904" s="13" t="s">
        <v>70</v>
      </c>
      <c r="P904" s="13" t="s">
        <v>2045</v>
      </c>
      <c r="Q904" s="11" t="s">
        <v>2250</v>
      </c>
      <c r="R904" s="13">
        <v>118</v>
      </c>
      <c r="S904" s="47">
        <v>3856427.57</v>
      </c>
      <c r="T904" s="47">
        <v>589806.53</v>
      </c>
      <c r="U904" s="47">
        <v>90739.520000000004</v>
      </c>
      <c r="V904" s="47">
        <v>0</v>
      </c>
      <c r="W904" s="47">
        <v>0</v>
      </c>
      <c r="X904" s="47">
        <v>4536973.6199999992</v>
      </c>
      <c r="Y904" s="48" t="s">
        <v>45</v>
      </c>
      <c r="Z904" s="43" t="s">
        <v>9802</v>
      </c>
      <c r="AA904" s="49">
        <v>1599378.6300000001</v>
      </c>
      <c r="AB904" s="50">
        <v>244610.82</v>
      </c>
    </row>
    <row r="905" spans="1:28" ht="16.5" x14ac:dyDescent="0.25">
      <c r="A905" s="52">
        <v>130960</v>
      </c>
      <c r="B905" s="42" t="s">
        <v>1759</v>
      </c>
      <c r="C905" s="43">
        <v>159</v>
      </c>
      <c r="D905" s="43" t="s">
        <v>878</v>
      </c>
      <c r="E905" s="43" t="s">
        <v>11933</v>
      </c>
      <c r="F905" s="44">
        <v>633</v>
      </c>
      <c r="G905" s="52">
        <v>130960</v>
      </c>
      <c r="H905" s="43" t="s">
        <v>8752</v>
      </c>
      <c r="I905" s="43" t="s">
        <v>10670</v>
      </c>
      <c r="J905" s="11" t="s">
        <v>2274</v>
      </c>
      <c r="K905" s="51">
        <v>44102</v>
      </c>
      <c r="L905" s="51">
        <v>44892</v>
      </c>
      <c r="M905" s="45">
        <f t="shared" si="20"/>
        <v>0.83901934112438359</v>
      </c>
      <c r="N905" s="13" t="s">
        <v>1793</v>
      </c>
      <c r="O905" s="13" t="s">
        <v>70</v>
      </c>
      <c r="P905" s="13" t="s">
        <v>1862</v>
      </c>
      <c r="Q905" s="11" t="s">
        <v>2250</v>
      </c>
      <c r="R905" s="13">
        <v>118</v>
      </c>
      <c r="S905" s="47">
        <v>1919215.01</v>
      </c>
      <c r="T905" s="47">
        <v>314656.05</v>
      </c>
      <c r="U905" s="47">
        <v>53579.199999999997</v>
      </c>
      <c r="V905" s="47">
        <v>0</v>
      </c>
      <c r="W905" s="47">
        <v>0</v>
      </c>
      <c r="X905" s="47">
        <v>2287450.2600000002</v>
      </c>
      <c r="Y905" s="48" t="s">
        <v>45</v>
      </c>
      <c r="Z905" s="43" t="s">
        <v>8159</v>
      </c>
      <c r="AA905" s="49">
        <v>954800.52999999991</v>
      </c>
      <c r="AB905" s="50">
        <v>127753.17000000001</v>
      </c>
    </row>
    <row r="906" spans="1:28" ht="16.5" x14ac:dyDescent="0.25">
      <c r="A906" s="52">
        <v>131587</v>
      </c>
      <c r="B906" s="42" t="s">
        <v>1759</v>
      </c>
      <c r="C906" s="43">
        <v>160</v>
      </c>
      <c r="D906" s="43" t="s">
        <v>878</v>
      </c>
      <c r="E906" s="43" t="s">
        <v>11934</v>
      </c>
      <c r="F906" s="44">
        <v>626</v>
      </c>
      <c r="G906" s="52">
        <v>131587</v>
      </c>
      <c r="H906" s="43" t="s">
        <v>2275</v>
      </c>
      <c r="I906" s="43" t="s">
        <v>10671</v>
      </c>
      <c r="J906" s="11" t="s">
        <v>2276</v>
      </c>
      <c r="K906" s="51">
        <v>44103</v>
      </c>
      <c r="L906" s="51">
        <v>44832</v>
      </c>
      <c r="M906" s="45">
        <f t="shared" si="20"/>
        <v>0.80749908907356116</v>
      </c>
      <c r="N906" s="13" t="s">
        <v>2277</v>
      </c>
      <c r="O906" s="13" t="s">
        <v>2278</v>
      </c>
      <c r="P906" s="13" t="s">
        <v>2279</v>
      </c>
      <c r="Q906" s="11" t="s">
        <v>2240</v>
      </c>
      <c r="R906" s="13">
        <v>118</v>
      </c>
      <c r="S906" s="47">
        <v>3327767.7</v>
      </c>
      <c r="T906" s="47">
        <v>587252.94999999995</v>
      </c>
      <c r="U906" s="47">
        <v>206058.55</v>
      </c>
      <c r="V906" s="47">
        <v>0</v>
      </c>
      <c r="W906" s="47">
        <v>0</v>
      </c>
      <c r="X906" s="47">
        <v>4121079.2</v>
      </c>
      <c r="Y906" s="48" t="s">
        <v>45</v>
      </c>
      <c r="Z906" s="43"/>
      <c r="AA906" s="49">
        <v>1131673.6199999999</v>
      </c>
      <c r="AB906" s="50">
        <v>199708.52</v>
      </c>
    </row>
    <row r="907" spans="1:28" ht="16.5" x14ac:dyDescent="0.25">
      <c r="A907" s="52">
        <v>130631</v>
      </c>
      <c r="B907" s="42" t="s">
        <v>1759</v>
      </c>
      <c r="C907" s="43">
        <v>161</v>
      </c>
      <c r="D907" s="43" t="s">
        <v>878</v>
      </c>
      <c r="E907" s="43" t="s">
        <v>11934</v>
      </c>
      <c r="F907" s="44">
        <v>626</v>
      </c>
      <c r="G907" s="52">
        <v>130631</v>
      </c>
      <c r="H907" s="43" t="s">
        <v>2280</v>
      </c>
      <c r="I907" s="43" t="s">
        <v>10660</v>
      </c>
      <c r="J907" s="11" t="s">
        <v>2281</v>
      </c>
      <c r="K907" s="51">
        <v>43860</v>
      </c>
      <c r="L907" s="51">
        <v>44834</v>
      </c>
      <c r="M907" s="45">
        <f t="shared" si="20"/>
        <v>0.8499999994597115</v>
      </c>
      <c r="N907" s="13" t="s">
        <v>1787</v>
      </c>
      <c r="O907" s="13" t="s">
        <v>70</v>
      </c>
      <c r="P907" s="13" t="s">
        <v>2045</v>
      </c>
      <c r="Q907" s="11" t="s">
        <v>2237</v>
      </c>
      <c r="R907" s="13">
        <v>118</v>
      </c>
      <c r="S907" s="47">
        <v>3933084</v>
      </c>
      <c r="T907" s="47">
        <v>601530.49</v>
      </c>
      <c r="U907" s="47">
        <v>92543.16</v>
      </c>
      <c r="V907" s="47">
        <v>0</v>
      </c>
      <c r="W907" s="47">
        <v>0</v>
      </c>
      <c r="X907" s="47">
        <v>4627157.6500000004</v>
      </c>
      <c r="Y907" s="48" t="s">
        <v>45</v>
      </c>
      <c r="Z907" s="43" t="s">
        <v>7157</v>
      </c>
      <c r="AA907" s="49">
        <v>686176.95</v>
      </c>
      <c r="AB907" s="50">
        <v>104944.72</v>
      </c>
    </row>
    <row r="908" spans="1:28" ht="16.5" x14ac:dyDescent="0.25">
      <c r="A908" s="52">
        <v>131217</v>
      </c>
      <c r="B908" s="42" t="s">
        <v>1759</v>
      </c>
      <c r="C908" s="43">
        <v>162</v>
      </c>
      <c r="D908" s="43" t="s">
        <v>878</v>
      </c>
      <c r="E908" s="43" t="s">
        <v>11933</v>
      </c>
      <c r="F908" s="44">
        <v>633</v>
      </c>
      <c r="G908" s="52">
        <v>131217</v>
      </c>
      <c r="H908" s="43" t="s">
        <v>2282</v>
      </c>
      <c r="I908" s="43" t="s">
        <v>10672</v>
      </c>
      <c r="J908" s="11" t="s">
        <v>2212</v>
      </c>
      <c r="K908" s="51">
        <v>44104</v>
      </c>
      <c r="L908" s="51">
        <v>44833</v>
      </c>
      <c r="M908" s="45">
        <f t="shared" si="20"/>
        <v>0.8075000065567649</v>
      </c>
      <c r="N908" s="13" t="s">
        <v>1787</v>
      </c>
      <c r="O908" s="13" t="s">
        <v>1848</v>
      </c>
      <c r="P908" s="13" t="s">
        <v>1848</v>
      </c>
      <c r="Q908" s="11" t="s">
        <v>2173</v>
      </c>
      <c r="R908" s="13">
        <v>118</v>
      </c>
      <c r="S908" s="47">
        <v>1662595.84</v>
      </c>
      <c r="T908" s="47">
        <v>293399.25</v>
      </c>
      <c r="U908" s="47">
        <v>102947.11</v>
      </c>
      <c r="V908" s="47">
        <v>0</v>
      </c>
      <c r="W908" s="47">
        <v>0</v>
      </c>
      <c r="X908" s="47">
        <v>2058942.2000000002</v>
      </c>
      <c r="Y908" s="48" t="s">
        <v>45</v>
      </c>
      <c r="Z908" s="43" t="s">
        <v>12543</v>
      </c>
      <c r="AA908" s="49">
        <v>680555.79</v>
      </c>
      <c r="AB908" s="50">
        <v>74864.83</v>
      </c>
    </row>
    <row r="909" spans="1:28" ht="16.5" x14ac:dyDescent="0.25">
      <c r="A909" s="52">
        <v>133459</v>
      </c>
      <c r="B909" s="42" t="s">
        <v>1759</v>
      </c>
      <c r="C909" s="43">
        <v>163</v>
      </c>
      <c r="D909" s="43" t="s">
        <v>878</v>
      </c>
      <c r="E909" s="43" t="s">
        <v>11934</v>
      </c>
      <c r="F909" s="44">
        <v>626</v>
      </c>
      <c r="G909" s="52">
        <v>133459</v>
      </c>
      <c r="H909" s="43" t="s">
        <v>2283</v>
      </c>
      <c r="I909" s="43" t="s">
        <v>10673</v>
      </c>
      <c r="J909" s="11" t="s">
        <v>2284</v>
      </c>
      <c r="K909" s="51">
        <v>44105</v>
      </c>
      <c r="L909" s="51">
        <v>44834</v>
      </c>
      <c r="M909" s="45">
        <f t="shared" si="20"/>
        <v>0.81607743359729934</v>
      </c>
      <c r="N909" s="13" t="s">
        <v>1787</v>
      </c>
      <c r="O909" s="13" t="s">
        <v>2285</v>
      </c>
      <c r="P909" s="13" t="s">
        <v>1848</v>
      </c>
      <c r="Q909" s="11" t="s">
        <v>2173</v>
      </c>
      <c r="R909" s="13">
        <v>118</v>
      </c>
      <c r="S909" s="47">
        <v>3445165.2</v>
      </c>
      <c r="T909" s="47">
        <v>607970.23</v>
      </c>
      <c r="U909" s="47">
        <v>168480.14</v>
      </c>
      <c r="V909" s="47">
        <v>0</v>
      </c>
      <c r="W909" s="47">
        <v>0</v>
      </c>
      <c r="X909" s="47">
        <v>4221615.57</v>
      </c>
      <c r="Y909" s="48" t="s">
        <v>45</v>
      </c>
      <c r="Z909" s="43" t="s">
        <v>10051</v>
      </c>
      <c r="AA909" s="49">
        <v>935010.2799999998</v>
      </c>
      <c r="AB909" s="50">
        <v>105163.40999999999</v>
      </c>
    </row>
    <row r="910" spans="1:28" ht="16.5" x14ac:dyDescent="0.25">
      <c r="A910" s="52">
        <v>132554</v>
      </c>
      <c r="B910" s="42" t="s">
        <v>1759</v>
      </c>
      <c r="C910" s="43">
        <v>164</v>
      </c>
      <c r="D910" s="43" t="s">
        <v>878</v>
      </c>
      <c r="E910" s="43" t="s">
        <v>11933</v>
      </c>
      <c r="F910" s="44">
        <v>633</v>
      </c>
      <c r="G910" s="52">
        <v>132554</v>
      </c>
      <c r="H910" s="43" t="s">
        <v>2286</v>
      </c>
      <c r="I910" s="43" t="s">
        <v>10674</v>
      </c>
      <c r="J910" s="11" t="s">
        <v>2287</v>
      </c>
      <c r="K910" s="51">
        <v>43840</v>
      </c>
      <c r="L910" s="51">
        <v>44834</v>
      </c>
      <c r="M910" s="45">
        <f t="shared" si="20"/>
        <v>0.85000000694942635</v>
      </c>
      <c r="N910" s="13" t="s">
        <v>2288</v>
      </c>
      <c r="O910" s="13" t="s">
        <v>2289</v>
      </c>
      <c r="P910" s="13" t="s">
        <v>2290</v>
      </c>
      <c r="Q910" s="11" t="s">
        <v>1803</v>
      </c>
      <c r="R910" s="13">
        <v>118</v>
      </c>
      <c r="S910" s="47">
        <v>2018152.22</v>
      </c>
      <c r="T910" s="47">
        <v>340001.24</v>
      </c>
      <c r="U910" s="47">
        <v>16143.25</v>
      </c>
      <c r="V910" s="47">
        <v>0</v>
      </c>
      <c r="W910" s="47">
        <v>0</v>
      </c>
      <c r="X910" s="47">
        <v>2374296.71</v>
      </c>
      <c r="Y910" s="48" t="s">
        <v>45</v>
      </c>
      <c r="Z910" s="43"/>
      <c r="AA910" s="49">
        <v>218747.93</v>
      </c>
      <c r="AB910" s="50">
        <v>17252.07</v>
      </c>
    </row>
    <row r="911" spans="1:28" ht="16.5" x14ac:dyDescent="0.25">
      <c r="A911" s="52">
        <v>133495</v>
      </c>
      <c r="B911" s="42" t="s">
        <v>1759</v>
      </c>
      <c r="C911" s="43">
        <v>165</v>
      </c>
      <c r="D911" s="43" t="s">
        <v>878</v>
      </c>
      <c r="E911" s="43" t="s">
        <v>11934</v>
      </c>
      <c r="F911" s="44">
        <v>626</v>
      </c>
      <c r="G911" s="52">
        <v>133495</v>
      </c>
      <c r="H911" s="43" t="s">
        <v>8753</v>
      </c>
      <c r="I911" s="43" t="s">
        <v>10675</v>
      </c>
      <c r="J911" s="11" t="s">
        <v>2291</v>
      </c>
      <c r="K911" s="51">
        <v>44106</v>
      </c>
      <c r="L911" s="51">
        <v>44835</v>
      </c>
      <c r="M911" s="45">
        <f t="shared" si="20"/>
        <v>0.807499997010515</v>
      </c>
      <c r="N911" s="13" t="s">
        <v>1787</v>
      </c>
      <c r="O911" s="13" t="s">
        <v>2292</v>
      </c>
      <c r="P911" s="13" t="s">
        <v>2293</v>
      </c>
      <c r="Q911" s="11" t="s">
        <v>2173</v>
      </c>
      <c r="R911" s="13">
        <v>118</v>
      </c>
      <c r="S911" s="47">
        <v>1465365.23</v>
      </c>
      <c r="T911" s="47">
        <v>258593.86</v>
      </c>
      <c r="U911" s="47">
        <v>90734.7</v>
      </c>
      <c r="V911" s="47">
        <v>0</v>
      </c>
      <c r="W911" s="47">
        <v>0</v>
      </c>
      <c r="X911" s="47">
        <v>1814693.7899999998</v>
      </c>
      <c r="Y911" s="48" t="s">
        <v>45</v>
      </c>
      <c r="Z911" s="43" t="s">
        <v>9803</v>
      </c>
      <c r="AA911" s="49">
        <v>966995.87000000011</v>
      </c>
      <c r="AB911" s="50">
        <v>138622.15</v>
      </c>
    </row>
    <row r="912" spans="1:28" ht="16.5" x14ac:dyDescent="0.25">
      <c r="A912" s="52">
        <v>130354</v>
      </c>
      <c r="B912" s="42" t="s">
        <v>1759</v>
      </c>
      <c r="C912" s="43">
        <v>166</v>
      </c>
      <c r="D912" s="43" t="s">
        <v>878</v>
      </c>
      <c r="E912" s="43" t="s">
        <v>11934</v>
      </c>
      <c r="F912" s="44">
        <v>626</v>
      </c>
      <c r="G912" s="52">
        <v>130354</v>
      </c>
      <c r="H912" s="43" t="s">
        <v>8754</v>
      </c>
      <c r="I912" s="43" t="s">
        <v>10676</v>
      </c>
      <c r="J912" s="11" t="s">
        <v>2294</v>
      </c>
      <c r="K912" s="51">
        <v>44119</v>
      </c>
      <c r="L912" s="51">
        <v>44848</v>
      </c>
      <c r="M912" s="45">
        <f t="shared" si="20"/>
        <v>0.84999999978946505</v>
      </c>
      <c r="N912" s="13" t="s">
        <v>1787</v>
      </c>
      <c r="O912" s="13" t="s">
        <v>70</v>
      </c>
      <c r="P912" s="13" t="s">
        <v>182</v>
      </c>
      <c r="Q912" s="11" t="s">
        <v>2250</v>
      </c>
      <c r="R912" s="13">
        <v>118</v>
      </c>
      <c r="S912" s="47">
        <v>4037335.83</v>
      </c>
      <c r="T912" s="47">
        <v>617474.88</v>
      </c>
      <c r="U912" s="47">
        <v>94996.15</v>
      </c>
      <c r="V912" s="47">
        <v>0</v>
      </c>
      <c r="W912" s="47">
        <v>0</v>
      </c>
      <c r="X912" s="47">
        <v>4749806.8600000003</v>
      </c>
      <c r="Y912" s="48" t="s">
        <v>45</v>
      </c>
      <c r="Z912" s="43"/>
      <c r="AA912" s="49">
        <v>1617179.63</v>
      </c>
      <c r="AB912" s="50">
        <v>145474.15</v>
      </c>
    </row>
    <row r="913" spans="1:28" ht="16.5" x14ac:dyDescent="0.25">
      <c r="A913" s="52">
        <v>133248</v>
      </c>
      <c r="B913" s="42" t="s">
        <v>1759</v>
      </c>
      <c r="C913" s="43">
        <v>167</v>
      </c>
      <c r="D913" s="43" t="s">
        <v>878</v>
      </c>
      <c r="E913" s="43" t="s">
        <v>11934</v>
      </c>
      <c r="F913" s="44">
        <v>626</v>
      </c>
      <c r="G913" s="52">
        <v>133248</v>
      </c>
      <c r="H913" s="43" t="s">
        <v>8755</v>
      </c>
      <c r="I913" s="43" t="s">
        <v>10677</v>
      </c>
      <c r="J913" s="11" t="s">
        <v>2295</v>
      </c>
      <c r="K913" s="51">
        <v>44123</v>
      </c>
      <c r="L913" s="51">
        <v>44852</v>
      </c>
      <c r="M913" s="45">
        <f t="shared" si="20"/>
        <v>0.85000000242225315</v>
      </c>
      <c r="N913" s="13" t="s">
        <v>1787</v>
      </c>
      <c r="O913" s="13" t="s">
        <v>2216</v>
      </c>
      <c r="P913" s="13" t="s">
        <v>2296</v>
      </c>
      <c r="Q913" s="11" t="s">
        <v>2250</v>
      </c>
      <c r="R913" s="13">
        <v>118</v>
      </c>
      <c r="S913" s="47">
        <v>4035499.12</v>
      </c>
      <c r="T913" s="47">
        <v>645622.87</v>
      </c>
      <c r="U913" s="47">
        <v>66524.02</v>
      </c>
      <c r="V913" s="47">
        <v>0</v>
      </c>
      <c r="W913" s="47">
        <v>34746.65</v>
      </c>
      <c r="X913" s="47">
        <v>4782392.66</v>
      </c>
      <c r="Y913" s="48" t="s">
        <v>45</v>
      </c>
      <c r="Z913" s="43" t="s">
        <v>12307</v>
      </c>
      <c r="AA913" s="49">
        <v>2169623.71</v>
      </c>
      <c r="AB913" s="50">
        <v>271201.62</v>
      </c>
    </row>
    <row r="914" spans="1:28" ht="16.5" x14ac:dyDescent="0.25">
      <c r="A914" s="52">
        <v>131628</v>
      </c>
      <c r="B914" s="42" t="s">
        <v>1759</v>
      </c>
      <c r="C914" s="43">
        <v>168</v>
      </c>
      <c r="D914" s="43" t="s">
        <v>878</v>
      </c>
      <c r="E914" s="43" t="s">
        <v>11933</v>
      </c>
      <c r="F914" s="44">
        <v>633</v>
      </c>
      <c r="G914" s="52">
        <v>131628</v>
      </c>
      <c r="H914" s="43" t="s">
        <v>8756</v>
      </c>
      <c r="I914" s="43" t="s">
        <v>10678</v>
      </c>
      <c r="J914" s="11" t="s">
        <v>2297</v>
      </c>
      <c r="K914" s="51">
        <v>44124</v>
      </c>
      <c r="L914" s="51">
        <v>44914</v>
      </c>
      <c r="M914" s="45">
        <f t="shared" si="20"/>
        <v>0.8275794830610339</v>
      </c>
      <c r="N914" s="13" t="s">
        <v>51</v>
      </c>
      <c r="O914" s="13" t="s">
        <v>52</v>
      </c>
      <c r="P914" s="13" t="s">
        <v>2298</v>
      </c>
      <c r="Q914" s="11" t="s">
        <v>2173</v>
      </c>
      <c r="R914" s="13">
        <v>118</v>
      </c>
      <c r="S914" s="47">
        <v>921540.59</v>
      </c>
      <c r="T914" s="47">
        <v>152102.54</v>
      </c>
      <c r="U914" s="47">
        <v>39894.129999999997</v>
      </c>
      <c r="V914" s="47">
        <v>0</v>
      </c>
      <c r="W914" s="47">
        <v>0</v>
      </c>
      <c r="X914" s="47">
        <v>1113537.2599999998</v>
      </c>
      <c r="Y914" s="48" t="s">
        <v>45</v>
      </c>
      <c r="Z914" s="43" t="s">
        <v>12577</v>
      </c>
      <c r="AA914" s="49">
        <v>412911.01999999996</v>
      </c>
      <c r="AB914" s="50">
        <v>50122.87</v>
      </c>
    </row>
    <row r="915" spans="1:28" ht="16.5" x14ac:dyDescent="0.25">
      <c r="A915" s="52">
        <v>133163</v>
      </c>
      <c r="B915" s="42" t="s">
        <v>1759</v>
      </c>
      <c r="C915" s="43">
        <v>169</v>
      </c>
      <c r="D915" s="43" t="s">
        <v>878</v>
      </c>
      <c r="E915" s="43" t="s">
        <v>11934</v>
      </c>
      <c r="F915" s="44">
        <v>626</v>
      </c>
      <c r="G915" s="52">
        <v>133163</v>
      </c>
      <c r="H915" s="43" t="s">
        <v>8757</v>
      </c>
      <c r="I915" s="43" t="s">
        <v>10679</v>
      </c>
      <c r="J915" s="11" t="s">
        <v>2299</v>
      </c>
      <c r="K915" s="51">
        <v>44211</v>
      </c>
      <c r="L915" s="51">
        <v>44940</v>
      </c>
      <c r="M915" s="45">
        <f t="shared" si="20"/>
        <v>0.85000000862809566</v>
      </c>
      <c r="N915" s="13" t="s">
        <v>1787</v>
      </c>
      <c r="O915" s="13" t="s">
        <v>70</v>
      </c>
      <c r="P915" s="13" t="s">
        <v>182</v>
      </c>
      <c r="Q915" s="11" t="s">
        <v>2250</v>
      </c>
      <c r="R915" s="13">
        <v>118</v>
      </c>
      <c r="S915" s="47">
        <v>3989872.39</v>
      </c>
      <c r="T915" s="47">
        <v>610215.73</v>
      </c>
      <c r="U915" s="47">
        <v>93879.35</v>
      </c>
      <c r="V915" s="47">
        <v>0</v>
      </c>
      <c r="W915" s="47">
        <v>0</v>
      </c>
      <c r="X915" s="47">
        <v>4693967.47</v>
      </c>
      <c r="Y915" s="48" t="s">
        <v>45</v>
      </c>
      <c r="Z915" s="43" t="s">
        <v>9804</v>
      </c>
      <c r="AA915" s="49">
        <v>908126.47</v>
      </c>
      <c r="AB915" s="50">
        <v>67160.479999999996</v>
      </c>
    </row>
    <row r="916" spans="1:28" ht="16.5" x14ac:dyDescent="0.25">
      <c r="A916" s="52">
        <v>136355</v>
      </c>
      <c r="B916" s="42" t="s">
        <v>1759</v>
      </c>
      <c r="C916" s="43">
        <v>170</v>
      </c>
      <c r="D916" s="43" t="s">
        <v>321</v>
      </c>
      <c r="E916" s="43" t="s">
        <v>11935</v>
      </c>
      <c r="F916" s="44">
        <v>738</v>
      </c>
      <c r="G916" s="52">
        <v>136355</v>
      </c>
      <c r="H916" s="43" t="s">
        <v>2300</v>
      </c>
      <c r="I916" s="43" t="s">
        <v>10680</v>
      </c>
      <c r="J916" s="11" t="s">
        <v>2301</v>
      </c>
      <c r="K916" s="51">
        <v>44132</v>
      </c>
      <c r="L916" s="51">
        <v>45226</v>
      </c>
      <c r="M916" s="45">
        <f t="shared" si="20"/>
        <v>0.85000000078257565</v>
      </c>
      <c r="N916" s="13" t="s">
        <v>1787</v>
      </c>
      <c r="O916" s="13" t="s">
        <v>2302</v>
      </c>
      <c r="P916" s="13" t="s">
        <v>2303</v>
      </c>
      <c r="Q916" s="11" t="s">
        <v>1803</v>
      </c>
      <c r="R916" s="13">
        <v>106</v>
      </c>
      <c r="S916" s="47">
        <v>3801549.6</v>
      </c>
      <c r="T916" s="47">
        <v>670861.68999999994</v>
      </c>
      <c r="U916" s="47">
        <v>0</v>
      </c>
      <c r="V916" s="47">
        <v>0</v>
      </c>
      <c r="W916" s="47">
        <v>0</v>
      </c>
      <c r="X916" s="47">
        <v>4472411.29</v>
      </c>
      <c r="Y916" s="48" t="s">
        <v>45</v>
      </c>
      <c r="Z916" s="43" t="s">
        <v>8195</v>
      </c>
      <c r="AA916" s="49">
        <v>1434381.81</v>
      </c>
      <c r="AB916" s="50">
        <v>157508.31</v>
      </c>
    </row>
    <row r="917" spans="1:28" ht="16.5" x14ac:dyDescent="0.25">
      <c r="A917" s="52">
        <v>133025</v>
      </c>
      <c r="B917" s="42" t="s">
        <v>1759</v>
      </c>
      <c r="C917" s="43">
        <v>171</v>
      </c>
      <c r="D917" s="43" t="s">
        <v>878</v>
      </c>
      <c r="E917" s="43" t="s">
        <v>11933</v>
      </c>
      <c r="F917" s="44">
        <v>633</v>
      </c>
      <c r="G917" s="52">
        <v>133025</v>
      </c>
      <c r="H917" s="43" t="s">
        <v>2304</v>
      </c>
      <c r="I917" s="43" t="s">
        <v>10681</v>
      </c>
      <c r="J917" s="11" t="s">
        <v>2305</v>
      </c>
      <c r="K917" s="51">
        <v>44132</v>
      </c>
      <c r="L917" s="51">
        <v>44861</v>
      </c>
      <c r="M917" s="45">
        <f t="shared" si="20"/>
        <v>0.85</v>
      </c>
      <c r="N917" s="13" t="s">
        <v>1787</v>
      </c>
      <c r="O917" s="13" t="s">
        <v>2216</v>
      </c>
      <c r="P917" s="13" t="s">
        <v>2306</v>
      </c>
      <c r="Q917" s="11" t="s">
        <v>2250</v>
      </c>
      <c r="R917" s="13">
        <v>118</v>
      </c>
      <c r="S917" s="47">
        <v>1969654</v>
      </c>
      <c r="T917" s="47">
        <v>314491.96000000002</v>
      </c>
      <c r="U917" s="47">
        <v>33094.04</v>
      </c>
      <c r="V917" s="47">
        <v>0</v>
      </c>
      <c r="W917" s="47">
        <v>0</v>
      </c>
      <c r="X917" s="47">
        <v>2317240</v>
      </c>
      <c r="Y917" s="48" t="s">
        <v>45</v>
      </c>
      <c r="Z917" s="43" t="s">
        <v>9423</v>
      </c>
      <c r="AA917" s="49">
        <v>335563.43</v>
      </c>
      <c r="AB917" s="50">
        <v>35546.370000000003</v>
      </c>
    </row>
    <row r="918" spans="1:28" ht="16.5" x14ac:dyDescent="0.25">
      <c r="A918" s="52">
        <v>132970</v>
      </c>
      <c r="B918" s="42" t="s">
        <v>1759</v>
      </c>
      <c r="C918" s="43">
        <v>172</v>
      </c>
      <c r="D918" s="43" t="s">
        <v>878</v>
      </c>
      <c r="E918" s="43" t="s">
        <v>11933</v>
      </c>
      <c r="F918" s="44">
        <v>633</v>
      </c>
      <c r="G918" s="52">
        <v>132970</v>
      </c>
      <c r="H918" s="43" t="s">
        <v>2307</v>
      </c>
      <c r="I918" s="43" t="s">
        <v>10682</v>
      </c>
      <c r="J918" s="11" t="s">
        <v>2308</v>
      </c>
      <c r="K918" s="51">
        <v>44133</v>
      </c>
      <c r="L918" s="51">
        <v>45251</v>
      </c>
      <c r="M918" s="45">
        <f t="shared" si="20"/>
        <v>0.85000000380638951</v>
      </c>
      <c r="N918" s="13" t="s">
        <v>974</v>
      </c>
      <c r="O918" s="13" t="s">
        <v>2309</v>
      </c>
      <c r="P918" s="13" t="s">
        <v>2310</v>
      </c>
      <c r="Q918" s="11" t="s">
        <v>1803</v>
      </c>
      <c r="R918" s="13">
        <v>118</v>
      </c>
      <c r="S918" s="47">
        <v>2009778.48</v>
      </c>
      <c r="T918" s="47">
        <v>324841.06</v>
      </c>
      <c r="U918" s="47">
        <v>29825.72</v>
      </c>
      <c r="V918" s="47">
        <v>0</v>
      </c>
      <c r="W918" s="47">
        <v>0</v>
      </c>
      <c r="X918" s="47">
        <v>2364445.2600000002</v>
      </c>
      <c r="Y918" s="48" t="s">
        <v>45</v>
      </c>
      <c r="Z918" s="43" t="s">
        <v>12536</v>
      </c>
      <c r="AA918" s="49">
        <v>236444.52</v>
      </c>
      <c r="AB918" s="50">
        <v>0</v>
      </c>
    </row>
    <row r="919" spans="1:28" ht="16.5" x14ac:dyDescent="0.25">
      <c r="A919" s="52">
        <v>131808</v>
      </c>
      <c r="B919" s="42" t="s">
        <v>1759</v>
      </c>
      <c r="C919" s="43">
        <v>173</v>
      </c>
      <c r="D919" s="43" t="s">
        <v>878</v>
      </c>
      <c r="E919" s="43" t="s">
        <v>11933</v>
      </c>
      <c r="F919" s="44">
        <v>633</v>
      </c>
      <c r="G919" s="52">
        <v>131808</v>
      </c>
      <c r="H919" s="43" t="s">
        <v>2311</v>
      </c>
      <c r="I919" s="43" t="s">
        <v>10683</v>
      </c>
      <c r="J919" s="11" t="s">
        <v>2212</v>
      </c>
      <c r="K919" s="51">
        <v>44154</v>
      </c>
      <c r="L919" s="51">
        <v>44883</v>
      </c>
      <c r="M919" s="45">
        <f t="shared" si="20"/>
        <v>0.8075000055145477</v>
      </c>
      <c r="N919" s="13" t="s">
        <v>1787</v>
      </c>
      <c r="O919" s="13" t="s">
        <v>1848</v>
      </c>
      <c r="P919" s="13" t="s">
        <v>1848</v>
      </c>
      <c r="Q919" s="11" t="s">
        <v>2173</v>
      </c>
      <c r="R919" s="13">
        <v>118</v>
      </c>
      <c r="S919" s="47">
        <v>1866993.55</v>
      </c>
      <c r="T919" s="47">
        <v>329469.44</v>
      </c>
      <c r="U919" s="47">
        <v>115603.31</v>
      </c>
      <c r="V919" s="47">
        <v>0</v>
      </c>
      <c r="W919" s="47">
        <v>0</v>
      </c>
      <c r="X919" s="47">
        <v>2312066.3000000003</v>
      </c>
      <c r="Y919" s="48" t="s">
        <v>45</v>
      </c>
      <c r="Z919" s="43" t="s">
        <v>9215</v>
      </c>
      <c r="AA919" s="49">
        <v>790357.55</v>
      </c>
      <c r="AB919" s="50">
        <v>98673.639999999985</v>
      </c>
    </row>
    <row r="920" spans="1:28" ht="16.5" x14ac:dyDescent="0.25">
      <c r="A920" s="52">
        <v>132757</v>
      </c>
      <c r="B920" s="42" t="s">
        <v>1759</v>
      </c>
      <c r="C920" s="43">
        <v>174</v>
      </c>
      <c r="D920" s="43" t="s">
        <v>878</v>
      </c>
      <c r="E920" s="43" t="s">
        <v>11934</v>
      </c>
      <c r="F920" s="44">
        <v>626</v>
      </c>
      <c r="G920" s="52">
        <v>132757</v>
      </c>
      <c r="H920" s="43" t="s">
        <v>2312</v>
      </c>
      <c r="I920" s="43" t="s">
        <v>10684</v>
      </c>
      <c r="J920" s="11" t="s">
        <v>2313</v>
      </c>
      <c r="K920" s="51">
        <v>44154</v>
      </c>
      <c r="L920" s="51">
        <v>44883</v>
      </c>
      <c r="M920" s="45">
        <f t="shared" si="20"/>
        <v>0.80859777753849649</v>
      </c>
      <c r="N920" s="13" t="s">
        <v>2314</v>
      </c>
      <c r="O920" s="13" t="s">
        <v>2315</v>
      </c>
      <c r="P920" s="13" t="s">
        <v>2315</v>
      </c>
      <c r="Q920" s="11" t="s">
        <v>2173</v>
      </c>
      <c r="R920" s="13">
        <v>118</v>
      </c>
      <c r="S920" s="47">
        <v>3814828.47</v>
      </c>
      <c r="T920" s="47">
        <v>670767.14</v>
      </c>
      <c r="U920" s="47">
        <v>232236.39</v>
      </c>
      <c r="V920" s="47">
        <v>0</v>
      </c>
      <c r="W920" s="47">
        <v>217046.95</v>
      </c>
      <c r="X920" s="47">
        <v>4934878.95</v>
      </c>
      <c r="Y920" s="48" t="s">
        <v>45</v>
      </c>
      <c r="Z920" s="43"/>
      <c r="AA920" s="49">
        <v>88265.549999999988</v>
      </c>
      <c r="AB920" s="50">
        <v>15576.18</v>
      </c>
    </row>
    <row r="921" spans="1:28" ht="16.5" x14ac:dyDescent="0.25">
      <c r="A921" s="52">
        <v>130584</v>
      </c>
      <c r="B921" s="42" t="s">
        <v>1759</v>
      </c>
      <c r="C921" s="43">
        <v>175</v>
      </c>
      <c r="D921" s="43" t="s">
        <v>878</v>
      </c>
      <c r="E921" s="43" t="s">
        <v>11934</v>
      </c>
      <c r="F921" s="44">
        <v>626</v>
      </c>
      <c r="G921" s="52">
        <v>130584</v>
      </c>
      <c r="H921" s="43" t="s">
        <v>8758</v>
      </c>
      <c r="I921" s="43" t="s">
        <v>10660</v>
      </c>
      <c r="J921" s="11" t="s">
        <v>2316</v>
      </c>
      <c r="K921" s="51">
        <v>44167</v>
      </c>
      <c r="L921" s="51">
        <v>44896</v>
      </c>
      <c r="M921" s="45">
        <f t="shared" si="20"/>
        <v>0.85000000452474633</v>
      </c>
      <c r="N921" s="13" t="s">
        <v>1793</v>
      </c>
      <c r="O921" s="13" t="s">
        <v>70</v>
      </c>
      <c r="P921" s="13" t="s">
        <v>70</v>
      </c>
      <c r="Q921" s="11" t="s">
        <v>2237</v>
      </c>
      <c r="R921" s="13">
        <v>118</v>
      </c>
      <c r="S921" s="47">
        <v>4038900.49</v>
      </c>
      <c r="T921" s="47">
        <v>617714.15</v>
      </c>
      <c r="U921" s="47">
        <v>95032.97</v>
      </c>
      <c r="V921" s="47">
        <v>0</v>
      </c>
      <c r="W921" s="47">
        <v>0</v>
      </c>
      <c r="X921" s="47">
        <v>4751647.6100000003</v>
      </c>
      <c r="Y921" s="48" t="s">
        <v>45</v>
      </c>
      <c r="Z921" s="43" t="s">
        <v>12586</v>
      </c>
      <c r="AA921" s="49">
        <v>1102378.1600000001</v>
      </c>
      <c r="AB921" s="50">
        <v>95926.74</v>
      </c>
    </row>
    <row r="922" spans="1:28" ht="16.5" x14ac:dyDescent="0.25">
      <c r="A922" s="52">
        <v>132778</v>
      </c>
      <c r="B922" s="42" t="s">
        <v>1759</v>
      </c>
      <c r="C922" s="43">
        <v>176</v>
      </c>
      <c r="D922" s="43" t="s">
        <v>878</v>
      </c>
      <c r="E922" s="43" t="s">
        <v>11934</v>
      </c>
      <c r="F922" s="44">
        <v>626</v>
      </c>
      <c r="G922" s="52">
        <v>132778</v>
      </c>
      <c r="H922" s="43" t="s">
        <v>7158</v>
      </c>
      <c r="I922" s="43" t="s">
        <v>10685</v>
      </c>
      <c r="J922" s="11" t="s">
        <v>2317</v>
      </c>
      <c r="K922" s="51">
        <v>44167</v>
      </c>
      <c r="L922" s="51">
        <v>44896</v>
      </c>
      <c r="M922" s="45">
        <f t="shared" si="20"/>
        <v>0.80750002970195256</v>
      </c>
      <c r="N922" s="13" t="s">
        <v>2318</v>
      </c>
      <c r="O922" s="13" t="s">
        <v>2319</v>
      </c>
      <c r="P922" s="13" t="s">
        <v>2319</v>
      </c>
      <c r="Q922" s="11" t="s">
        <v>2173</v>
      </c>
      <c r="R922" s="13">
        <v>118</v>
      </c>
      <c r="S922" s="47">
        <v>3672932.07</v>
      </c>
      <c r="T922" s="47">
        <v>648164.37</v>
      </c>
      <c r="U922" s="47">
        <v>227426.08</v>
      </c>
      <c r="V922" s="47">
        <v>0</v>
      </c>
      <c r="W922" s="47">
        <v>0</v>
      </c>
      <c r="X922" s="47">
        <v>4548522.5199999996</v>
      </c>
      <c r="Y922" s="48" t="s">
        <v>45</v>
      </c>
      <c r="Z922" s="43"/>
      <c r="AA922" s="49">
        <v>670267.11999999988</v>
      </c>
      <c r="AB922" s="50">
        <v>101231.87</v>
      </c>
    </row>
    <row r="923" spans="1:28" s="136" customFormat="1" ht="16.5" x14ac:dyDescent="0.3">
      <c r="A923" s="141">
        <v>132775</v>
      </c>
      <c r="B923" s="122" t="s">
        <v>1759</v>
      </c>
      <c r="C923" s="123">
        <v>177</v>
      </c>
      <c r="D923" s="123" t="s">
        <v>878</v>
      </c>
      <c r="E923" s="123" t="s">
        <v>11934</v>
      </c>
      <c r="F923" s="124">
        <v>626</v>
      </c>
      <c r="G923" s="141">
        <v>132775</v>
      </c>
      <c r="H923" s="123" t="s">
        <v>2320</v>
      </c>
      <c r="I923" s="123" t="s">
        <v>10686</v>
      </c>
      <c r="J923" s="142" t="s">
        <v>2317</v>
      </c>
      <c r="K923" s="126">
        <v>44186</v>
      </c>
      <c r="L923" s="126">
        <v>44915</v>
      </c>
      <c r="M923" s="127">
        <f t="shared" si="20"/>
        <v>0.80750003713937846</v>
      </c>
      <c r="N923" s="143" t="s">
        <v>2318</v>
      </c>
      <c r="O923" s="143" t="s">
        <v>2321</v>
      </c>
      <c r="P923" s="143" t="s">
        <v>2321</v>
      </c>
      <c r="Q923" s="142" t="s">
        <v>2173</v>
      </c>
      <c r="R923" s="143">
        <v>118</v>
      </c>
      <c r="S923" s="131">
        <v>2945011.05</v>
      </c>
      <c r="T923" s="131">
        <v>519707.71</v>
      </c>
      <c r="U923" s="131">
        <v>182353.58</v>
      </c>
      <c r="V923" s="131">
        <v>0</v>
      </c>
      <c r="W923" s="131">
        <v>0</v>
      </c>
      <c r="X923" s="131">
        <v>3647072.34</v>
      </c>
      <c r="Y923" s="132" t="s">
        <v>147</v>
      </c>
      <c r="Z923" s="123"/>
      <c r="AA923" s="134">
        <v>0</v>
      </c>
      <c r="AB923" s="135">
        <v>0</v>
      </c>
    </row>
    <row r="924" spans="1:28" ht="16.5" x14ac:dyDescent="0.25">
      <c r="A924" s="52">
        <v>135172</v>
      </c>
      <c r="B924" s="42" t="s">
        <v>1759</v>
      </c>
      <c r="C924" s="43">
        <v>178</v>
      </c>
      <c r="D924" s="43" t="s">
        <v>321</v>
      </c>
      <c r="E924" s="43" t="s">
        <v>11935</v>
      </c>
      <c r="F924" s="44">
        <v>738</v>
      </c>
      <c r="G924" s="52">
        <v>135172</v>
      </c>
      <c r="H924" s="43" t="s">
        <v>8759</v>
      </c>
      <c r="I924" s="43" t="s">
        <v>10687</v>
      </c>
      <c r="J924" s="11" t="s">
        <v>2322</v>
      </c>
      <c r="K924" s="51">
        <v>44287</v>
      </c>
      <c r="L924" s="51">
        <v>45291</v>
      </c>
      <c r="M924" s="45">
        <f t="shared" si="20"/>
        <v>0.85000004839899856</v>
      </c>
      <c r="N924" s="13" t="s">
        <v>1793</v>
      </c>
      <c r="O924" s="13" t="s">
        <v>2323</v>
      </c>
      <c r="P924" s="13" t="s">
        <v>2323</v>
      </c>
      <c r="Q924" s="11" t="s">
        <v>2237</v>
      </c>
      <c r="R924" s="13">
        <v>106</v>
      </c>
      <c r="S924" s="47">
        <v>3591500.13</v>
      </c>
      <c r="T924" s="47">
        <v>549288.57999999996</v>
      </c>
      <c r="U924" s="47">
        <v>84505.32</v>
      </c>
      <c r="V924" s="47">
        <v>0</v>
      </c>
      <c r="W924" s="47">
        <v>0</v>
      </c>
      <c r="X924" s="47">
        <v>4225294.03</v>
      </c>
      <c r="Y924" s="48" t="s">
        <v>45</v>
      </c>
      <c r="Z924" s="43" t="s">
        <v>9104</v>
      </c>
      <c r="AA924" s="49">
        <v>287208.08999999997</v>
      </c>
      <c r="AB924" s="50">
        <v>43925.79</v>
      </c>
    </row>
    <row r="925" spans="1:28" ht="16.5" x14ac:dyDescent="0.25">
      <c r="A925" s="52">
        <v>134995</v>
      </c>
      <c r="B925" s="42" t="s">
        <v>1759</v>
      </c>
      <c r="C925" s="43">
        <v>179</v>
      </c>
      <c r="D925" s="43" t="s">
        <v>878</v>
      </c>
      <c r="E925" s="43" t="s">
        <v>11938</v>
      </c>
      <c r="F925" s="44">
        <v>726</v>
      </c>
      <c r="G925" s="52">
        <v>134995</v>
      </c>
      <c r="H925" s="43" t="s">
        <v>2324</v>
      </c>
      <c r="I925" s="43" t="s">
        <v>10653</v>
      </c>
      <c r="J925" s="11" t="s">
        <v>2325</v>
      </c>
      <c r="K925" s="51">
        <v>44256</v>
      </c>
      <c r="L925" s="51">
        <v>44985</v>
      </c>
      <c r="M925" s="45">
        <f t="shared" si="20"/>
        <v>0.84999999788452829</v>
      </c>
      <c r="N925" s="13" t="s">
        <v>1787</v>
      </c>
      <c r="O925" s="13" t="s">
        <v>1761</v>
      </c>
      <c r="P925" s="13" t="s">
        <v>1846</v>
      </c>
      <c r="Q925" s="11" t="s">
        <v>1803</v>
      </c>
      <c r="R925" s="13">
        <v>117</v>
      </c>
      <c r="S925" s="47">
        <v>4018016.29</v>
      </c>
      <c r="T925" s="47">
        <v>709061.71</v>
      </c>
      <c r="U925" s="47">
        <v>0</v>
      </c>
      <c r="V925" s="47">
        <v>0</v>
      </c>
      <c r="W925" s="47">
        <v>0</v>
      </c>
      <c r="X925" s="47">
        <v>4727078</v>
      </c>
      <c r="Y925" s="48" t="s">
        <v>45</v>
      </c>
      <c r="Z925" s="43" t="s">
        <v>12587</v>
      </c>
      <c r="AA925" s="49">
        <v>1698856.27</v>
      </c>
      <c r="AB925" s="50">
        <v>216379.14</v>
      </c>
    </row>
    <row r="926" spans="1:28" ht="16.5" x14ac:dyDescent="0.25">
      <c r="A926" s="52">
        <v>135494</v>
      </c>
      <c r="B926" s="42" t="s">
        <v>1759</v>
      </c>
      <c r="C926" s="43">
        <v>180</v>
      </c>
      <c r="D926" s="43" t="s">
        <v>878</v>
      </c>
      <c r="E926" s="43" t="s">
        <v>11938</v>
      </c>
      <c r="F926" s="44">
        <v>726</v>
      </c>
      <c r="G926" s="52">
        <v>135494</v>
      </c>
      <c r="H926" s="43" t="s">
        <v>8760</v>
      </c>
      <c r="I926" s="43" t="s">
        <v>10653</v>
      </c>
      <c r="J926" s="11" t="s">
        <v>2326</v>
      </c>
      <c r="K926" s="51">
        <v>44256</v>
      </c>
      <c r="L926" s="51">
        <v>44985</v>
      </c>
      <c r="M926" s="45">
        <f t="shared" si="20"/>
        <v>0.84999999788452829</v>
      </c>
      <c r="N926" s="13" t="s">
        <v>1787</v>
      </c>
      <c r="O926" s="13" t="s">
        <v>1761</v>
      </c>
      <c r="P926" s="13" t="s">
        <v>1846</v>
      </c>
      <c r="Q926" s="11" t="s">
        <v>1803</v>
      </c>
      <c r="R926" s="13">
        <v>117</v>
      </c>
      <c r="S926" s="47">
        <v>4018016.29</v>
      </c>
      <c r="T926" s="47">
        <v>709061.71</v>
      </c>
      <c r="U926" s="47">
        <v>0</v>
      </c>
      <c r="V926" s="47">
        <v>0</v>
      </c>
      <c r="W926" s="47">
        <v>0</v>
      </c>
      <c r="X926" s="47">
        <v>4727078</v>
      </c>
      <c r="Y926" s="48" t="s">
        <v>45</v>
      </c>
      <c r="Z926" s="43" t="s">
        <v>10052</v>
      </c>
      <c r="AA926" s="49">
        <v>1631846.71</v>
      </c>
      <c r="AB926" s="50">
        <v>204553.95</v>
      </c>
    </row>
    <row r="927" spans="1:28" ht="16.5" x14ac:dyDescent="0.25">
      <c r="A927" s="52">
        <v>133979</v>
      </c>
      <c r="B927" s="42" t="s">
        <v>1759</v>
      </c>
      <c r="C927" s="43">
        <v>181</v>
      </c>
      <c r="D927" s="43" t="s">
        <v>878</v>
      </c>
      <c r="E927" s="43" t="s">
        <v>11938</v>
      </c>
      <c r="F927" s="44">
        <v>726</v>
      </c>
      <c r="G927" s="52">
        <v>133979</v>
      </c>
      <c r="H927" s="43" t="s">
        <v>2327</v>
      </c>
      <c r="I927" s="43" t="s">
        <v>10688</v>
      </c>
      <c r="J927" s="11" t="s">
        <v>2328</v>
      </c>
      <c r="K927" s="51">
        <v>44236</v>
      </c>
      <c r="L927" s="51">
        <v>44965</v>
      </c>
      <c r="M927" s="45">
        <f t="shared" si="20"/>
        <v>0.80750004186044744</v>
      </c>
      <c r="N927" s="13" t="s">
        <v>1787</v>
      </c>
      <c r="O927" s="13" t="s">
        <v>2329</v>
      </c>
      <c r="P927" s="13" t="s">
        <v>2330</v>
      </c>
      <c r="Q927" s="11" t="s">
        <v>2173</v>
      </c>
      <c r="R927" s="13">
        <v>117</v>
      </c>
      <c r="S927" s="47">
        <v>3806938.13</v>
      </c>
      <c r="T927" s="47">
        <v>671812.57</v>
      </c>
      <c r="U927" s="47">
        <v>235723.51999999999</v>
      </c>
      <c r="V927" s="47">
        <v>0</v>
      </c>
      <c r="W927" s="47">
        <v>0</v>
      </c>
      <c r="X927" s="47">
        <v>4714474.22</v>
      </c>
      <c r="Y927" s="48" t="s">
        <v>45</v>
      </c>
      <c r="Z927" s="43" t="s">
        <v>8160</v>
      </c>
      <c r="AA927" s="49">
        <v>1827551.3100000003</v>
      </c>
      <c r="AB927" s="50">
        <v>158299.84999999998</v>
      </c>
    </row>
    <row r="928" spans="1:28" ht="16.5" x14ac:dyDescent="0.25">
      <c r="A928" s="52">
        <v>135904</v>
      </c>
      <c r="B928" s="42" t="s">
        <v>1759</v>
      </c>
      <c r="C928" s="43">
        <v>182</v>
      </c>
      <c r="D928" s="43" t="s">
        <v>878</v>
      </c>
      <c r="E928" s="43" t="s">
        <v>11938</v>
      </c>
      <c r="F928" s="44">
        <v>726</v>
      </c>
      <c r="G928" s="52">
        <v>135904</v>
      </c>
      <c r="H928" s="43" t="s">
        <v>2331</v>
      </c>
      <c r="I928" s="43" t="s">
        <v>10689</v>
      </c>
      <c r="J928" s="11" t="s">
        <v>2332</v>
      </c>
      <c r="K928" s="51">
        <v>44237</v>
      </c>
      <c r="L928" s="51">
        <v>44966</v>
      </c>
      <c r="M928" s="45">
        <f t="shared" si="20"/>
        <v>0.84999999905649848</v>
      </c>
      <c r="N928" s="13" t="s">
        <v>2333</v>
      </c>
      <c r="O928" s="13" t="s">
        <v>2334</v>
      </c>
      <c r="P928" s="13"/>
      <c r="Q928" s="11" t="s">
        <v>1803</v>
      </c>
      <c r="R928" s="13">
        <v>117</v>
      </c>
      <c r="S928" s="47">
        <v>3603597.81</v>
      </c>
      <c r="T928" s="47">
        <v>635929.03</v>
      </c>
      <c r="U928" s="47">
        <v>0</v>
      </c>
      <c r="V928" s="47">
        <v>0</v>
      </c>
      <c r="W928" s="47">
        <v>0</v>
      </c>
      <c r="X928" s="47">
        <v>4239526.84</v>
      </c>
      <c r="Y928" s="48" t="s">
        <v>45</v>
      </c>
      <c r="Z928" s="43"/>
      <c r="AA928" s="49">
        <v>976825.7699999999</v>
      </c>
      <c r="AB928" s="50">
        <v>172381.01</v>
      </c>
    </row>
    <row r="929" spans="1:28" ht="16.5" x14ac:dyDescent="0.25">
      <c r="A929" s="52">
        <v>140896</v>
      </c>
      <c r="B929" s="42" t="s">
        <v>1759</v>
      </c>
      <c r="C929" s="43">
        <v>183</v>
      </c>
      <c r="D929" s="43" t="s">
        <v>339</v>
      </c>
      <c r="E929" s="43" t="s">
        <v>11936</v>
      </c>
      <c r="F929" s="44">
        <v>827</v>
      </c>
      <c r="G929" s="52">
        <v>140896</v>
      </c>
      <c r="H929" s="43" t="s">
        <v>8761</v>
      </c>
      <c r="I929" s="43" t="s">
        <v>10690</v>
      </c>
      <c r="J929" s="11" t="s">
        <v>2335</v>
      </c>
      <c r="K929" s="51">
        <v>44256</v>
      </c>
      <c r="L929" s="51">
        <v>45291</v>
      </c>
      <c r="M929" s="45">
        <f t="shared" si="20"/>
        <v>0.94023288524750515</v>
      </c>
      <c r="N929" s="13" t="s">
        <v>1787</v>
      </c>
      <c r="O929" s="13" t="s">
        <v>2336</v>
      </c>
      <c r="P929" s="13" t="s">
        <v>2337</v>
      </c>
      <c r="Q929" s="11" t="s">
        <v>7159</v>
      </c>
      <c r="R929" s="13">
        <v>110</v>
      </c>
      <c r="S929" s="47">
        <v>4553868.21</v>
      </c>
      <c r="T929" s="47">
        <v>239677.27</v>
      </c>
      <c r="U929" s="47">
        <v>49795.23</v>
      </c>
      <c r="V929" s="47">
        <v>0</v>
      </c>
      <c r="W929" s="47">
        <v>0</v>
      </c>
      <c r="X929" s="47">
        <v>4843340.71</v>
      </c>
      <c r="Y929" s="48" t="s">
        <v>45</v>
      </c>
      <c r="Z929" s="43" t="s">
        <v>12308</v>
      </c>
      <c r="AA929" s="49">
        <v>809091.58</v>
      </c>
      <c r="AB929" s="50">
        <v>17092.480000000003</v>
      </c>
    </row>
    <row r="930" spans="1:28" ht="16.5" x14ac:dyDescent="0.25">
      <c r="A930" s="52">
        <v>140013</v>
      </c>
      <c r="B930" s="42" t="s">
        <v>1759</v>
      </c>
      <c r="C930" s="43">
        <v>184</v>
      </c>
      <c r="D930" s="43" t="s">
        <v>339</v>
      </c>
      <c r="E930" s="43" t="s">
        <v>11936</v>
      </c>
      <c r="F930" s="44">
        <v>827</v>
      </c>
      <c r="G930" s="52">
        <v>140013</v>
      </c>
      <c r="H930" s="43" t="s">
        <v>8762</v>
      </c>
      <c r="I930" s="43" t="s">
        <v>10691</v>
      </c>
      <c r="J930" s="11" t="s">
        <v>2338</v>
      </c>
      <c r="K930" s="51">
        <v>44256</v>
      </c>
      <c r="L930" s="51">
        <v>45291</v>
      </c>
      <c r="M930" s="45">
        <f t="shared" si="20"/>
        <v>0.95000000063987233</v>
      </c>
      <c r="N930" s="13" t="s">
        <v>51</v>
      </c>
      <c r="O930" s="13" t="s">
        <v>2339</v>
      </c>
      <c r="P930" s="13" t="s">
        <v>2340</v>
      </c>
      <c r="Q930" s="11" t="s">
        <v>7160</v>
      </c>
      <c r="R930" s="13">
        <v>110</v>
      </c>
      <c r="S930" s="47">
        <v>4454014.45</v>
      </c>
      <c r="T930" s="47">
        <v>193214.84</v>
      </c>
      <c r="U930" s="47">
        <v>41206.97</v>
      </c>
      <c r="V930" s="47">
        <v>0</v>
      </c>
      <c r="W930" s="47">
        <v>0</v>
      </c>
      <c r="X930" s="47">
        <v>4688436.26</v>
      </c>
      <c r="Y930" s="48" t="s">
        <v>45</v>
      </c>
      <c r="Z930" s="43" t="s">
        <v>12309</v>
      </c>
      <c r="AA930" s="49">
        <v>625967.76</v>
      </c>
      <c r="AB930" s="50">
        <v>16050.16</v>
      </c>
    </row>
    <row r="931" spans="1:28" ht="16.5" x14ac:dyDescent="0.25">
      <c r="A931" s="52">
        <v>139970</v>
      </c>
      <c r="B931" s="42" t="s">
        <v>1759</v>
      </c>
      <c r="C931" s="43">
        <v>185</v>
      </c>
      <c r="D931" s="43" t="s">
        <v>339</v>
      </c>
      <c r="E931" s="43" t="s">
        <v>11936</v>
      </c>
      <c r="F931" s="44">
        <v>827</v>
      </c>
      <c r="G931" s="52">
        <v>139970</v>
      </c>
      <c r="H931" s="43" t="s">
        <v>2341</v>
      </c>
      <c r="I931" s="43" t="s">
        <v>10692</v>
      </c>
      <c r="J931" s="11" t="s">
        <v>2342</v>
      </c>
      <c r="K931" s="51">
        <v>44256</v>
      </c>
      <c r="L931" s="51">
        <v>45289</v>
      </c>
      <c r="M931" s="45">
        <f t="shared" si="20"/>
        <v>0.95000000609785706</v>
      </c>
      <c r="N931" s="13" t="s">
        <v>1787</v>
      </c>
      <c r="O931" s="13" t="s">
        <v>70</v>
      </c>
      <c r="P931" s="13" t="s">
        <v>2343</v>
      </c>
      <c r="Q931" s="11" t="s">
        <v>7160</v>
      </c>
      <c r="R931" s="13">
        <v>110</v>
      </c>
      <c r="S931" s="47">
        <v>4595876.7699999996</v>
      </c>
      <c r="T931" s="47">
        <v>228566.44</v>
      </c>
      <c r="U931" s="47">
        <v>13321.78</v>
      </c>
      <c r="V931" s="47">
        <v>0</v>
      </c>
      <c r="W931" s="47">
        <v>0</v>
      </c>
      <c r="X931" s="47">
        <v>4837764.99</v>
      </c>
      <c r="Y931" s="48" t="s">
        <v>45</v>
      </c>
      <c r="Z931" s="43" t="s">
        <v>9805</v>
      </c>
      <c r="AA931" s="49">
        <v>507903.08999999991</v>
      </c>
      <c r="AB931" s="50">
        <v>22392.520000000004</v>
      </c>
    </row>
    <row r="932" spans="1:28" ht="16.5" x14ac:dyDescent="0.25">
      <c r="A932" s="52">
        <v>140763</v>
      </c>
      <c r="B932" s="42" t="s">
        <v>1759</v>
      </c>
      <c r="C932" s="43">
        <v>186</v>
      </c>
      <c r="D932" s="43" t="s">
        <v>339</v>
      </c>
      <c r="E932" s="43" t="s">
        <v>11936</v>
      </c>
      <c r="F932" s="44">
        <v>827</v>
      </c>
      <c r="G932" s="52">
        <v>140763</v>
      </c>
      <c r="H932" s="43" t="s">
        <v>8763</v>
      </c>
      <c r="I932" s="43" t="s">
        <v>10693</v>
      </c>
      <c r="J932" s="11" t="s">
        <v>7161</v>
      </c>
      <c r="K932" s="51">
        <v>44257</v>
      </c>
      <c r="L932" s="51">
        <v>45289</v>
      </c>
      <c r="M932" s="45">
        <f t="shared" si="20"/>
        <v>0.95000000000000007</v>
      </c>
      <c r="N932" s="13" t="s">
        <v>1787</v>
      </c>
      <c r="O932" s="13" t="s">
        <v>2025</v>
      </c>
      <c r="P932" s="13" t="s">
        <v>7162</v>
      </c>
      <c r="Q932" s="11" t="s">
        <v>7160</v>
      </c>
      <c r="R932" s="13">
        <v>110</v>
      </c>
      <c r="S932" s="47">
        <v>3140741.99</v>
      </c>
      <c r="T932" s="47">
        <v>146717.39000000001</v>
      </c>
      <c r="U932" s="47">
        <v>18584.82</v>
      </c>
      <c r="V932" s="47">
        <v>0</v>
      </c>
      <c r="W932" s="47">
        <v>0</v>
      </c>
      <c r="X932" s="47">
        <v>3306044.2</v>
      </c>
      <c r="Y932" s="48" t="s">
        <v>45</v>
      </c>
      <c r="Z932" s="43" t="s">
        <v>10053</v>
      </c>
      <c r="AA932" s="49">
        <v>209628.86</v>
      </c>
      <c r="AB932" s="50">
        <v>1908.45</v>
      </c>
    </row>
    <row r="933" spans="1:28" ht="16.5" x14ac:dyDescent="0.25">
      <c r="A933" s="52">
        <v>137324</v>
      </c>
      <c r="B933" s="42" t="s">
        <v>1759</v>
      </c>
      <c r="C933" s="43">
        <v>187</v>
      </c>
      <c r="D933" s="43" t="s">
        <v>878</v>
      </c>
      <c r="E933" s="43" t="s">
        <v>11940</v>
      </c>
      <c r="F933" s="44">
        <v>784</v>
      </c>
      <c r="G933" s="52">
        <v>137324</v>
      </c>
      <c r="H933" s="43" t="s">
        <v>8764</v>
      </c>
      <c r="I933" s="43" t="s">
        <v>10694</v>
      </c>
      <c r="J933" s="11" t="s">
        <v>7163</v>
      </c>
      <c r="K933" s="51">
        <v>44287</v>
      </c>
      <c r="L933" s="51">
        <v>45291</v>
      </c>
      <c r="M933" s="45">
        <f t="shared" si="20"/>
        <v>0.84999999413088989</v>
      </c>
      <c r="N933" s="13" t="s">
        <v>6773</v>
      </c>
      <c r="O933" s="13" t="s">
        <v>7164</v>
      </c>
      <c r="P933" s="13" t="s">
        <v>7165</v>
      </c>
      <c r="Q933" s="11" t="s">
        <v>1803</v>
      </c>
      <c r="R933" s="13">
        <v>110</v>
      </c>
      <c r="S933" s="47">
        <v>3982716.24</v>
      </c>
      <c r="T933" s="47">
        <v>702832.31</v>
      </c>
      <c r="U933" s="47">
        <v>0</v>
      </c>
      <c r="V933" s="47">
        <v>0</v>
      </c>
      <c r="W933" s="47">
        <v>0</v>
      </c>
      <c r="X933" s="47">
        <v>4685548.55</v>
      </c>
      <c r="Y933" s="48" t="s">
        <v>45</v>
      </c>
      <c r="Z933" s="43" t="s">
        <v>12537</v>
      </c>
      <c r="AA933" s="49">
        <v>446725.17</v>
      </c>
      <c r="AB933" s="50">
        <v>21829.690000000002</v>
      </c>
    </row>
    <row r="934" spans="1:28" ht="16.5" x14ac:dyDescent="0.25">
      <c r="A934" s="52">
        <v>139717</v>
      </c>
      <c r="B934" s="42" t="s">
        <v>1759</v>
      </c>
      <c r="C934" s="43">
        <v>188</v>
      </c>
      <c r="D934" s="43" t="s">
        <v>339</v>
      </c>
      <c r="E934" s="43" t="s">
        <v>11936</v>
      </c>
      <c r="F934" s="44">
        <v>827</v>
      </c>
      <c r="G934" s="52">
        <v>139717</v>
      </c>
      <c r="H934" s="43" t="s">
        <v>7166</v>
      </c>
      <c r="I934" s="43" t="s">
        <v>10695</v>
      </c>
      <c r="J934" s="11" t="s">
        <v>7167</v>
      </c>
      <c r="K934" s="51">
        <v>44378</v>
      </c>
      <c r="L934" s="51">
        <v>45291</v>
      </c>
      <c r="M934" s="45">
        <f t="shared" si="20"/>
        <v>0.9363420455939323</v>
      </c>
      <c r="N934" s="13" t="s">
        <v>1787</v>
      </c>
      <c r="O934" s="13" t="s">
        <v>2124</v>
      </c>
      <c r="P934" s="13" t="s">
        <v>7168</v>
      </c>
      <c r="Q934" s="11" t="s">
        <v>7159</v>
      </c>
      <c r="R934" s="13">
        <v>110</v>
      </c>
      <c r="S934" s="47">
        <v>4533446.57</v>
      </c>
      <c r="T934" s="47">
        <v>238602.37</v>
      </c>
      <c r="U934" s="47">
        <v>69607.58</v>
      </c>
      <c r="V934" s="47">
        <v>0</v>
      </c>
      <c r="W934" s="47">
        <v>26082.83</v>
      </c>
      <c r="X934" s="47">
        <v>4867739.3499999996</v>
      </c>
      <c r="Y934" s="48" t="s">
        <v>45</v>
      </c>
      <c r="Z934" s="43" t="s">
        <v>9202</v>
      </c>
      <c r="AA934" s="49">
        <v>724479.77</v>
      </c>
      <c r="AB934" s="50">
        <v>25355.68</v>
      </c>
    </row>
    <row r="935" spans="1:28" ht="16.5" x14ac:dyDescent="0.25">
      <c r="A935" s="52">
        <v>136217</v>
      </c>
      <c r="B935" s="42" t="s">
        <v>1759</v>
      </c>
      <c r="C935" s="43">
        <v>189</v>
      </c>
      <c r="D935" s="43" t="s">
        <v>878</v>
      </c>
      <c r="E935" s="43" t="s">
        <v>11938</v>
      </c>
      <c r="F935" s="44">
        <v>726</v>
      </c>
      <c r="G935" s="52">
        <v>136217</v>
      </c>
      <c r="H935" s="43" t="s">
        <v>7169</v>
      </c>
      <c r="I935" s="43" t="s">
        <v>10696</v>
      </c>
      <c r="J935" s="11" t="s">
        <v>7170</v>
      </c>
      <c r="K935" s="51">
        <v>44278</v>
      </c>
      <c r="L935" s="51">
        <v>45013</v>
      </c>
      <c r="M935" s="45">
        <f t="shared" si="20"/>
        <v>0.80750000267796163</v>
      </c>
      <c r="N935" s="13" t="s">
        <v>1787</v>
      </c>
      <c r="O935" s="13" t="s">
        <v>1761</v>
      </c>
      <c r="P935" s="13" t="s">
        <v>1761</v>
      </c>
      <c r="Q935" s="11" t="s">
        <v>2173</v>
      </c>
      <c r="R935" s="13">
        <v>117</v>
      </c>
      <c r="S935" s="47">
        <v>2155977.5099999998</v>
      </c>
      <c r="T935" s="47">
        <v>380466.6</v>
      </c>
      <c r="U935" s="47">
        <v>133497.07</v>
      </c>
      <c r="V935" s="47">
        <v>0</v>
      </c>
      <c r="W935" s="47">
        <v>109462.14</v>
      </c>
      <c r="X935" s="47">
        <v>2779403.32</v>
      </c>
      <c r="Y935" s="48" t="s">
        <v>45</v>
      </c>
      <c r="Z935" s="43" t="s">
        <v>10054</v>
      </c>
      <c r="AA935" s="49">
        <v>515548.11</v>
      </c>
      <c r="AB935" s="50">
        <v>68151.609999999986</v>
      </c>
    </row>
    <row r="936" spans="1:28" ht="16.5" x14ac:dyDescent="0.25">
      <c r="A936" s="52">
        <v>135909</v>
      </c>
      <c r="B936" s="42" t="s">
        <v>1759</v>
      </c>
      <c r="C936" s="43">
        <v>190</v>
      </c>
      <c r="D936" s="43" t="s">
        <v>878</v>
      </c>
      <c r="E936" s="43" t="s">
        <v>11938</v>
      </c>
      <c r="F936" s="44">
        <v>726</v>
      </c>
      <c r="G936" s="52">
        <v>135909</v>
      </c>
      <c r="H936" s="43" t="s">
        <v>8765</v>
      </c>
      <c r="I936" s="43" t="s">
        <v>10697</v>
      </c>
      <c r="J936" s="11" t="s">
        <v>7171</v>
      </c>
      <c r="K936" s="51">
        <v>44287</v>
      </c>
      <c r="L936" s="51">
        <v>45016</v>
      </c>
      <c r="M936" s="45">
        <f t="shared" si="20"/>
        <v>0.85000000391394048</v>
      </c>
      <c r="N936" s="13" t="s">
        <v>7172</v>
      </c>
      <c r="O936" s="13" t="s">
        <v>7173</v>
      </c>
      <c r="P936" s="13" t="s">
        <v>7172</v>
      </c>
      <c r="Q936" s="11" t="s">
        <v>1803</v>
      </c>
      <c r="R936" s="13">
        <v>117</v>
      </c>
      <c r="S936" s="47">
        <v>4017690.08</v>
      </c>
      <c r="T936" s="47">
        <v>709004.11</v>
      </c>
      <c r="U936" s="47">
        <v>0</v>
      </c>
      <c r="V936" s="47">
        <v>0</v>
      </c>
      <c r="W936" s="47">
        <v>0</v>
      </c>
      <c r="X936" s="47">
        <v>4726694.1900000004</v>
      </c>
      <c r="Y936" s="48" t="s">
        <v>45</v>
      </c>
      <c r="Z936" s="43" t="s">
        <v>10055</v>
      </c>
      <c r="AA936" s="49">
        <v>1161961.73</v>
      </c>
      <c r="AB936" s="50">
        <v>184913.3</v>
      </c>
    </row>
    <row r="937" spans="1:28" ht="16.5" x14ac:dyDescent="0.25">
      <c r="A937" s="52">
        <v>135078</v>
      </c>
      <c r="B937" s="42" t="s">
        <v>1759</v>
      </c>
      <c r="C937" s="43">
        <v>191</v>
      </c>
      <c r="D937" s="43" t="s">
        <v>878</v>
      </c>
      <c r="E937" s="43" t="s">
        <v>11938</v>
      </c>
      <c r="F937" s="44">
        <v>726</v>
      </c>
      <c r="G937" s="52">
        <v>135078</v>
      </c>
      <c r="H937" s="43" t="s">
        <v>7174</v>
      </c>
      <c r="I937" s="43" t="s">
        <v>10698</v>
      </c>
      <c r="J937" s="11" t="s">
        <v>7175</v>
      </c>
      <c r="K937" s="51">
        <v>44287</v>
      </c>
      <c r="L937" s="51">
        <v>45016</v>
      </c>
      <c r="M937" s="45">
        <f t="shared" si="20"/>
        <v>0.83308785403134245</v>
      </c>
      <c r="N937" s="13" t="s">
        <v>1787</v>
      </c>
      <c r="O937" s="13" t="s">
        <v>70</v>
      </c>
      <c r="P937" s="13" t="s">
        <v>7176</v>
      </c>
      <c r="Q937" s="11" t="s">
        <v>7159</v>
      </c>
      <c r="R937" s="13">
        <v>117</v>
      </c>
      <c r="S937" s="47">
        <v>3924796.82</v>
      </c>
      <c r="T937" s="47">
        <v>692611.17</v>
      </c>
      <c r="U937" s="47">
        <v>93735.98</v>
      </c>
      <c r="V937" s="47">
        <v>0</v>
      </c>
      <c r="W937" s="47">
        <v>0</v>
      </c>
      <c r="X937" s="47">
        <v>4711143.97</v>
      </c>
      <c r="Y937" s="48" t="s">
        <v>45</v>
      </c>
      <c r="Z937" s="43" t="s">
        <v>9806</v>
      </c>
      <c r="AA937" s="49">
        <v>1119184.04</v>
      </c>
      <c r="AB937" s="50">
        <v>114365.29000000001</v>
      </c>
    </row>
    <row r="938" spans="1:28" ht="16.5" x14ac:dyDescent="0.25">
      <c r="A938" s="52">
        <v>135962</v>
      </c>
      <c r="B938" s="42" t="s">
        <v>1759</v>
      </c>
      <c r="C938" s="43">
        <v>192</v>
      </c>
      <c r="D938" s="43" t="s">
        <v>878</v>
      </c>
      <c r="E938" s="43" t="s">
        <v>11938</v>
      </c>
      <c r="F938" s="44">
        <v>726</v>
      </c>
      <c r="G938" s="52">
        <v>135962</v>
      </c>
      <c r="H938" s="43" t="s">
        <v>7177</v>
      </c>
      <c r="I938" s="43" t="s">
        <v>10699</v>
      </c>
      <c r="J938" s="11" t="s">
        <v>7178</v>
      </c>
      <c r="K938" s="51">
        <v>44286</v>
      </c>
      <c r="L938" s="51">
        <v>45015</v>
      </c>
      <c r="M938" s="45">
        <f t="shared" si="20"/>
        <v>0.83140181998831353</v>
      </c>
      <c r="N938" s="13" t="s">
        <v>1999</v>
      </c>
      <c r="O938" s="13" t="s">
        <v>7179</v>
      </c>
      <c r="P938" s="13" t="s">
        <v>7180</v>
      </c>
      <c r="Q938" s="11" t="s">
        <v>7159</v>
      </c>
      <c r="R938" s="13">
        <v>117</v>
      </c>
      <c r="S938" s="47">
        <v>3474939.31</v>
      </c>
      <c r="T938" s="47">
        <v>613224.52</v>
      </c>
      <c r="U938" s="47">
        <v>91450.92</v>
      </c>
      <c r="V938" s="47">
        <v>0</v>
      </c>
      <c r="W938" s="47">
        <v>55.46</v>
      </c>
      <c r="X938" s="47">
        <v>4179670.21</v>
      </c>
      <c r="Y938" s="48" t="s">
        <v>45</v>
      </c>
      <c r="Z938" s="43" t="s">
        <v>9424</v>
      </c>
      <c r="AA938" s="49">
        <v>1338652.54</v>
      </c>
      <c r="AB938" s="50">
        <v>162474.90000000002</v>
      </c>
    </row>
    <row r="939" spans="1:28" ht="16.5" x14ac:dyDescent="0.25">
      <c r="A939" s="52">
        <v>135317</v>
      </c>
      <c r="B939" s="42" t="s">
        <v>1759</v>
      </c>
      <c r="C939" s="43">
        <v>193</v>
      </c>
      <c r="D939" s="43" t="s">
        <v>878</v>
      </c>
      <c r="E939" s="43" t="s">
        <v>11938</v>
      </c>
      <c r="F939" s="44">
        <v>726</v>
      </c>
      <c r="G939" s="52">
        <v>135317</v>
      </c>
      <c r="H939" s="43" t="s">
        <v>7181</v>
      </c>
      <c r="I939" s="43" t="s">
        <v>10700</v>
      </c>
      <c r="J939" s="11" t="s">
        <v>7182</v>
      </c>
      <c r="K939" s="51">
        <v>44286</v>
      </c>
      <c r="L939" s="51">
        <v>45015</v>
      </c>
      <c r="M939" s="45">
        <f t="shared" ref="M939:M973" si="21">S939/(S939+T939+U939)</f>
        <v>0.80749931215845527</v>
      </c>
      <c r="N939" s="13" t="s">
        <v>7183</v>
      </c>
      <c r="O939" s="13" t="s">
        <v>7184</v>
      </c>
      <c r="P939" s="13" t="s">
        <v>7185</v>
      </c>
      <c r="Q939" s="11" t="s">
        <v>2173</v>
      </c>
      <c r="R939" s="13">
        <v>117</v>
      </c>
      <c r="S939" s="47">
        <v>3737158.86</v>
      </c>
      <c r="T939" s="47">
        <v>659498.48</v>
      </c>
      <c r="U939" s="47">
        <v>231407.11</v>
      </c>
      <c r="V939" s="47">
        <v>0</v>
      </c>
      <c r="W939" s="47">
        <v>0</v>
      </c>
      <c r="X939" s="47">
        <v>4628064.45</v>
      </c>
      <c r="Y939" s="48" t="s">
        <v>45</v>
      </c>
      <c r="Z939" s="43"/>
      <c r="AA939" s="49">
        <v>640061.05999999994</v>
      </c>
      <c r="AB939" s="50">
        <v>31280.350000000002</v>
      </c>
    </row>
    <row r="940" spans="1:28" ht="16.5" x14ac:dyDescent="0.25">
      <c r="A940" s="52">
        <v>134581</v>
      </c>
      <c r="B940" s="42" t="s">
        <v>1759</v>
      </c>
      <c r="C940" s="43">
        <v>194</v>
      </c>
      <c r="D940" s="43" t="s">
        <v>878</v>
      </c>
      <c r="E940" s="43" t="s">
        <v>11937</v>
      </c>
      <c r="F940" s="44">
        <v>665</v>
      </c>
      <c r="G940" s="52">
        <v>134581</v>
      </c>
      <c r="H940" s="43" t="s">
        <v>8766</v>
      </c>
      <c r="I940" s="43" t="s">
        <v>10701</v>
      </c>
      <c r="J940" s="11" t="s">
        <v>7186</v>
      </c>
      <c r="K940" s="51">
        <v>44286</v>
      </c>
      <c r="L940" s="51">
        <v>45291</v>
      </c>
      <c r="M940" s="45">
        <f t="shared" si="21"/>
        <v>0.85000000063027981</v>
      </c>
      <c r="N940" s="13" t="s">
        <v>7187</v>
      </c>
      <c r="O940" s="13" t="s">
        <v>7188</v>
      </c>
      <c r="P940" s="13" t="s">
        <v>7189</v>
      </c>
      <c r="Q940" s="11" t="s">
        <v>2250</v>
      </c>
      <c r="R940" s="13" t="s">
        <v>5746</v>
      </c>
      <c r="S940" s="47">
        <v>8091645.0800000001</v>
      </c>
      <c r="T940" s="47">
        <v>820210.33</v>
      </c>
      <c r="U940" s="47">
        <v>607727.03</v>
      </c>
      <c r="V940" s="47">
        <v>0</v>
      </c>
      <c r="W940" s="47">
        <v>0</v>
      </c>
      <c r="X940" s="47">
        <v>9519582.4399999995</v>
      </c>
      <c r="Y940" s="48" t="s">
        <v>45</v>
      </c>
      <c r="Z940" s="43" t="s">
        <v>9807</v>
      </c>
      <c r="AA940" s="49">
        <v>627060.64</v>
      </c>
      <c r="AB940" s="50">
        <v>7317.43</v>
      </c>
    </row>
    <row r="941" spans="1:28" ht="16.5" x14ac:dyDescent="0.25">
      <c r="A941" s="52">
        <v>136012</v>
      </c>
      <c r="B941" s="42" t="s">
        <v>1759</v>
      </c>
      <c r="C941" s="43">
        <v>195</v>
      </c>
      <c r="D941" s="43" t="s">
        <v>878</v>
      </c>
      <c r="E941" s="43" t="s">
        <v>11938</v>
      </c>
      <c r="F941" s="44">
        <v>726</v>
      </c>
      <c r="G941" s="52">
        <v>136012</v>
      </c>
      <c r="H941" s="43" t="s">
        <v>7190</v>
      </c>
      <c r="I941" s="43" t="s">
        <v>10689</v>
      </c>
      <c r="J941" s="11" t="s">
        <v>7191</v>
      </c>
      <c r="K941" s="51">
        <v>44287</v>
      </c>
      <c r="L941" s="51">
        <v>45086</v>
      </c>
      <c r="M941" s="45">
        <f t="shared" si="21"/>
        <v>0.84999999904004153</v>
      </c>
      <c r="N941" s="13" t="s">
        <v>7192</v>
      </c>
      <c r="O941" s="13" t="s">
        <v>7193</v>
      </c>
      <c r="P941" s="13" t="s">
        <v>7193</v>
      </c>
      <c r="Q941" s="11" t="s">
        <v>1803</v>
      </c>
      <c r="R941" s="13">
        <v>117</v>
      </c>
      <c r="S941" s="47">
        <v>3541819.81</v>
      </c>
      <c r="T941" s="47">
        <v>625027.03</v>
      </c>
      <c r="U941" s="47">
        <v>0</v>
      </c>
      <c r="V941" s="47">
        <v>0</v>
      </c>
      <c r="W941" s="47">
        <v>0</v>
      </c>
      <c r="X941" s="47">
        <v>4166846.84</v>
      </c>
      <c r="Y941" s="48" t="s">
        <v>45</v>
      </c>
      <c r="Z941" s="43" t="s">
        <v>12544</v>
      </c>
      <c r="AA941" s="49">
        <v>1209568.1000000001</v>
      </c>
      <c r="AB941" s="50">
        <v>129334.35</v>
      </c>
    </row>
    <row r="942" spans="1:28" ht="16.5" x14ac:dyDescent="0.25">
      <c r="A942" s="52">
        <v>135495</v>
      </c>
      <c r="B942" s="42" t="s">
        <v>1759</v>
      </c>
      <c r="C942" s="43">
        <v>196</v>
      </c>
      <c r="D942" s="43" t="s">
        <v>878</v>
      </c>
      <c r="E942" s="43" t="s">
        <v>11938</v>
      </c>
      <c r="F942" s="44">
        <v>726</v>
      </c>
      <c r="G942" s="52">
        <v>135495</v>
      </c>
      <c r="H942" s="43" t="s">
        <v>8767</v>
      </c>
      <c r="I942" s="43" t="s">
        <v>10653</v>
      </c>
      <c r="J942" s="11" t="s">
        <v>7194</v>
      </c>
      <c r="K942" s="51">
        <v>44287</v>
      </c>
      <c r="L942" s="51">
        <v>45016</v>
      </c>
      <c r="M942" s="45">
        <f t="shared" si="21"/>
        <v>0.84999999872587773</v>
      </c>
      <c r="N942" s="13" t="s">
        <v>1793</v>
      </c>
      <c r="O942" s="13" t="s">
        <v>1761</v>
      </c>
      <c r="P942" s="13" t="s">
        <v>1761</v>
      </c>
      <c r="Q942" s="11" t="s">
        <v>1803</v>
      </c>
      <c r="R942" s="13">
        <v>117</v>
      </c>
      <c r="S942" s="47">
        <v>4002755.7</v>
      </c>
      <c r="T942" s="47">
        <v>706368.66</v>
      </c>
      <c r="U942" s="47">
        <v>0</v>
      </c>
      <c r="V942" s="47">
        <v>0</v>
      </c>
      <c r="W942" s="47">
        <v>0</v>
      </c>
      <c r="X942" s="47">
        <v>4709124.3600000003</v>
      </c>
      <c r="Y942" s="48" t="s">
        <v>45</v>
      </c>
      <c r="Z942" s="43" t="s">
        <v>9425</v>
      </c>
      <c r="AA942" s="49">
        <v>1012086.5999999999</v>
      </c>
      <c r="AB942" s="50">
        <v>95501.31</v>
      </c>
    </row>
    <row r="943" spans="1:28" ht="16.5" x14ac:dyDescent="0.25">
      <c r="A943" s="52">
        <v>135441</v>
      </c>
      <c r="B943" s="42" t="s">
        <v>1759</v>
      </c>
      <c r="C943" s="43">
        <v>197</v>
      </c>
      <c r="D943" s="43" t="s">
        <v>878</v>
      </c>
      <c r="E943" s="43" t="s">
        <v>11938</v>
      </c>
      <c r="F943" s="44">
        <v>726</v>
      </c>
      <c r="G943" s="52">
        <v>135441</v>
      </c>
      <c r="H943" s="43" t="s">
        <v>8768</v>
      </c>
      <c r="I943" s="43" t="s">
        <v>10702</v>
      </c>
      <c r="J943" s="11" t="s">
        <v>7195</v>
      </c>
      <c r="K943" s="51">
        <v>44286</v>
      </c>
      <c r="L943" s="51">
        <v>45076</v>
      </c>
      <c r="M943" s="45">
        <f t="shared" si="21"/>
        <v>0.8241095752459755</v>
      </c>
      <c r="N943" s="13" t="s">
        <v>1787</v>
      </c>
      <c r="O943" s="13" t="s">
        <v>1761</v>
      </c>
      <c r="P943" s="13" t="s">
        <v>1846</v>
      </c>
      <c r="Q943" s="11" t="s">
        <v>7196</v>
      </c>
      <c r="R943" s="13">
        <v>117</v>
      </c>
      <c r="S943" s="47">
        <v>3785665.47</v>
      </c>
      <c r="T943" s="47">
        <v>668058.59</v>
      </c>
      <c r="U943" s="47">
        <v>139919.29</v>
      </c>
      <c r="V943" s="47">
        <v>0</v>
      </c>
      <c r="W943" s="47">
        <v>0</v>
      </c>
      <c r="X943" s="47">
        <v>4593643.3499999996</v>
      </c>
      <c r="Y943" s="48" t="s">
        <v>45</v>
      </c>
      <c r="Z943" s="43" t="s">
        <v>12588</v>
      </c>
      <c r="AA943" s="49">
        <v>918097.64999999991</v>
      </c>
      <c r="AB943" s="50">
        <v>87233.47</v>
      </c>
    </row>
    <row r="944" spans="1:28" ht="16.5" x14ac:dyDescent="0.25">
      <c r="A944" s="52">
        <v>135149</v>
      </c>
      <c r="B944" s="42" t="s">
        <v>1759</v>
      </c>
      <c r="C944" s="43">
        <v>198</v>
      </c>
      <c r="D944" s="43" t="s">
        <v>878</v>
      </c>
      <c r="E944" s="43" t="s">
        <v>11938</v>
      </c>
      <c r="F944" s="44">
        <v>726</v>
      </c>
      <c r="G944" s="52">
        <v>135149</v>
      </c>
      <c r="H944" s="43" t="s">
        <v>8769</v>
      </c>
      <c r="I944" s="43" t="s">
        <v>10703</v>
      </c>
      <c r="J944" s="11" t="s">
        <v>7197</v>
      </c>
      <c r="K944" s="51">
        <v>44287</v>
      </c>
      <c r="L944" s="51">
        <v>45044</v>
      </c>
      <c r="M944" s="45">
        <f t="shared" si="21"/>
        <v>0.81880724532661031</v>
      </c>
      <c r="N944" s="13" t="s">
        <v>1787</v>
      </c>
      <c r="O944" s="13" t="s">
        <v>1761</v>
      </c>
      <c r="P944" s="13" t="s">
        <v>1846</v>
      </c>
      <c r="Q944" s="11" t="s">
        <v>7196</v>
      </c>
      <c r="R944" s="13">
        <v>117</v>
      </c>
      <c r="S944" s="47">
        <v>3698615.58</v>
      </c>
      <c r="T944" s="47">
        <v>652696.93000000005</v>
      </c>
      <c r="U944" s="47">
        <v>165764.74</v>
      </c>
      <c r="V944" s="47">
        <v>0</v>
      </c>
      <c r="W944" s="47">
        <v>0</v>
      </c>
      <c r="X944" s="47">
        <v>4517077.25</v>
      </c>
      <c r="Y944" s="48" t="s">
        <v>45</v>
      </c>
      <c r="Z944" s="43" t="s">
        <v>12310</v>
      </c>
      <c r="AA944" s="49">
        <v>781296.98</v>
      </c>
      <c r="AB944" s="50">
        <v>82647.48000000001</v>
      </c>
    </row>
    <row r="945" spans="1:28" ht="16.5" x14ac:dyDescent="0.25">
      <c r="A945" s="52">
        <v>135148</v>
      </c>
      <c r="B945" s="42" t="s">
        <v>1759</v>
      </c>
      <c r="C945" s="43">
        <v>199</v>
      </c>
      <c r="D945" s="43" t="s">
        <v>878</v>
      </c>
      <c r="E945" s="43" t="s">
        <v>11938</v>
      </c>
      <c r="F945" s="44">
        <v>726</v>
      </c>
      <c r="G945" s="52">
        <v>135148</v>
      </c>
      <c r="H945" s="43" t="s">
        <v>7198</v>
      </c>
      <c r="I945" s="43" t="s">
        <v>10704</v>
      </c>
      <c r="J945" s="11" t="s">
        <v>7199</v>
      </c>
      <c r="K945" s="51">
        <v>44287</v>
      </c>
      <c r="L945" s="51">
        <v>45178</v>
      </c>
      <c r="M945" s="45">
        <f t="shared" si="21"/>
        <v>0.82275403100523414</v>
      </c>
      <c r="N945" s="13" t="s">
        <v>1787</v>
      </c>
      <c r="O945" s="13" t="s">
        <v>1761</v>
      </c>
      <c r="P945" s="13" t="s">
        <v>1846</v>
      </c>
      <c r="Q945" s="11" t="s">
        <v>7196</v>
      </c>
      <c r="R945" s="13">
        <v>117</v>
      </c>
      <c r="S945" s="47">
        <v>3715292.45</v>
      </c>
      <c r="T945" s="47">
        <v>655639.89</v>
      </c>
      <c r="U945" s="47">
        <v>144745.87</v>
      </c>
      <c r="V945" s="47">
        <v>0</v>
      </c>
      <c r="W945" s="47">
        <v>0</v>
      </c>
      <c r="X945" s="47">
        <v>4515678.21</v>
      </c>
      <c r="Y945" s="48" t="s">
        <v>45</v>
      </c>
      <c r="Z945" s="43" t="s">
        <v>10056</v>
      </c>
      <c r="AA945" s="49">
        <v>451567.81999999995</v>
      </c>
      <c r="AB945" s="50">
        <v>0</v>
      </c>
    </row>
    <row r="946" spans="1:28" ht="16.5" x14ac:dyDescent="0.25">
      <c r="A946" s="52">
        <v>139980</v>
      </c>
      <c r="B946" s="42" t="s">
        <v>1759</v>
      </c>
      <c r="C946" s="43">
        <v>200</v>
      </c>
      <c r="D946" s="43" t="s">
        <v>339</v>
      </c>
      <c r="E946" s="43" t="s">
        <v>11936</v>
      </c>
      <c r="F946" s="44">
        <v>827</v>
      </c>
      <c r="G946" s="52">
        <v>139980</v>
      </c>
      <c r="H946" s="43" t="s">
        <v>7200</v>
      </c>
      <c r="I946" s="43" t="s">
        <v>10705</v>
      </c>
      <c r="J946" s="11" t="s">
        <v>7201</v>
      </c>
      <c r="K946" s="51">
        <v>44287</v>
      </c>
      <c r="L946" s="51">
        <v>45016</v>
      </c>
      <c r="M946" s="45">
        <f t="shared" si="21"/>
        <v>0.95000000051622102</v>
      </c>
      <c r="N946" s="13" t="s">
        <v>1787</v>
      </c>
      <c r="O946" s="13" t="s">
        <v>1890</v>
      </c>
      <c r="P946" s="13" t="s">
        <v>7202</v>
      </c>
      <c r="Q946" s="11" t="s">
        <v>7160</v>
      </c>
      <c r="R946" s="13">
        <v>110</v>
      </c>
      <c r="S946" s="47">
        <v>4600743.46</v>
      </c>
      <c r="T946" s="47">
        <v>234154.09</v>
      </c>
      <c r="U946" s="47">
        <v>7990.3</v>
      </c>
      <c r="V946" s="47">
        <v>0</v>
      </c>
      <c r="W946" s="47">
        <v>0</v>
      </c>
      <c r="X946" s="47">
        <v>4842887.8499999996</v>
      </c>
      <c r="Y946" s="48" t="s">
        <v>45</v>
      </c>
      <c r="Z946" s="43" t="s">
        <v>9216</v>
      </c>
      <c r="AA946" s="49">
        <v>1073868.57</v>
      </c>
      <c r="AB946" s="50">
        <v>111532.69999999998</v>
      </c>
    </row>
    <row r="947" spans="1:28" ht="16.5" x14ac:dyDescent="0.25">
      <c r="A947" s="52">
        <v>140031</v>
      </c>
      <c r="B947" s="42" t="s">
        <v>1759</v>
      </c>
      <c r="C947" s="43">
        <v>201</v>
      </c>
      <c r="D947" s="43" t="s">
        <v>339</v>
      </c>
      <c r="E947" s="43" t="s">
        <v>11936</v>
      </c>
      <c r="F947" s="44">
        <v>827</v>
      </c>
      <c r="G947" s="52">
        <v>140031</v>
      </c>
      <c r="H947" s="43" t="s">
        <v>8770</v>
      </c>
      <c r="I947" s="43" t="s">
        <v>10706</v>
      </c>
      <c r="J947" s="11" t="s">
        <v>7203</v>
      </c>
      <c r="K947" s="51">
        <v>44281</v>
      </c>
      <c r="L947" s="51">
        <v>45010</v>
      </c>
      <c r="M947" s="45">
        <f t="shared" si="21"/>
        <v>0.94999999227024023</v>
      </c>
      <c r="N947" s="13" t="s">
        <v>1787</v>
      </c>
      <c r="O947" s="13" t="s">
        <v>1865</v>
      </c>
      <c r="P947" s="13" t="s">
        <v>7204</v>
      </c>
      <c r="Q947" s="11" t="s">
        <v>1803</v>
      </c>
      <c r="R947" s="13">
        <v>110</v>
      </c>
      <c r="S947" s="47">
        <v>3994302.66</v>
      </c>
      <c r="T947" s="47">
        <v>210226.49</v>
      </c>
      <c r="U947" s="47">
        <v>0</v>
      </c>
      <c r="V947" s="47">
        <v>0</v>
      </c>
      <c r="W947" s="47">
        <v>0</v>
      </c>
      <c r="X947" s="47">
        <v>4204529.1500000004</v>
      </c>
      <c r="Y947" s="48" t="s">
        <v>45</v>
      </c>
      <c r="Z947" s="43"/>
      <c r="AA947" s="49">
        <v>881780.2</v>
      </c>
      <c r="AB947" s="50">
        <v>24280.35</v>
      </c>
    </row>
    <row r="948" spans="1:28" ht="16.5" x14ac:dyDescent="0.25">
      <c r="A948" s="52">
        <v>139127</v>
      </c>
      <c r="B948" s="42" t="s">
        <v>1759</v>
      </c>
      <c r="C948" s="43">
        <v>202</v>
      </c>
      <c r="D948" s="43" t="s">
        <v>878</v>
      </c>
      <c r="E948" s="43" t="s">
        <v>11940</v>
      </c>
      <c r="F948" s="44">
        <v>784</v>
      </c>
      <c r="G948" s="52">
        <v>139127</v>
      </c>
      <c r="H948" s="43" t="s">
        <v>7609</v>
      </c>
      <c r="I948" s="43" t="s">
        <v>10285</v>
      </c>
      <c r="J948" s="11" t="s">
        <v>7610</v>
      </c>
      <c r="K948" s="51">
        <v>44281</v>
      </c>
      <c r="L948" s="51">
        <v>45010</v>
      </c>
      <c r="M948" s="45">
        <f t="shared" si="21"/>
        <v>0.85000000287010402</v>
      </c>
      <c r="N948" s="13" t="s">
        <v>7187</v>
      </c>
      <c r="O948" s="13" t="s">
        <v>7611</v>
      </c>
      <c r="P948" s="13" t="s">
        <v>7612</v>
      </c>
      <c r="Q948" s="11" t="s">
        <v>1803</v>
      </c>
      <c r="R948" s="13">
        <v>117</v>
      </c>
      <c r="S948" s="47">
        <v>3998112.96</v>
      </c>
      <c r="T948" s="47">
        <v>705549.33</v>
      </c>
      <c r="U948" s="47">
        <v>0</v>
      </c>
      <c r="V948" s="47">
        <v>0</v>
      </c>
      <c r="W948" s="47">
        <v>0</v>
      </c>
      <c r="X948" s="47">
        <v>4703662.29</v>
      </c>
      <c r="Y948" s="48" t="s">
        <v>45</v>
      </c>
      <c r="Z948" s="43"/>
      <c r="AA948" s="49">
        <v>456346.19999999995</v>
      </c>
      <c r="AB948" s="50">
        <v>14020.02</v>
      </c>
    </row>
    <row r="949" spans="1:28" ht="16.5" x14ac:dyDescent="0.25">
      <c r="A949" s="52">
        <v>136114</v>
      </c>
      <c r="B949" s="42" t="s">
        <v>1759</v>
      </c>
      <c r="C949" s="43">
        <v>203</v>
      </c>
      <c r="D949" s="43" t="s">
        <v>878</v>
      </c>
      <c r="E949" s="43" t="s">
        <v>11938</v>
      </c>
      <c r="F949" s="44">
        <v>726</v>
      </c>
      <c r="G949" s="52">
        <v>136114</v>
      </c>
      <c r="H949" s="43" t="s">
        <v>7613</v>
      </c>
      <c r="I949" s="43" t="s">
        <v>10707</v>
      </c>
      <c r="J949" s="11" t="s">
        <v>7614</v>
      </c>
      <c r="K949" s="51">
        <v>44281</v>
      </c>
      <c r="L949" s="51">
        <v>45010</v>
      </c>
      <c r="M949" s="45">
        <f t="shared" si="21"/>
        <v>0.83859559127030658</v>
      </c>
      <c r="N949" s="13" t="s">
        <v>7615</v>
      </c>
      <c r="O949" s="13" t="s">
        <v>7616</v>
      </c>
      <c r="P949" s="13" t="s">
        <v>7617</v>
      </c>
      <c r="Q949" s="11" t="s">
        <v>7618</v>
      </c>
      <c r="R949" s="13">
        <v>117</v>
      </c>
      <c r="S949" s="47">
        <v>3957408.79</v>
      </c>
      <c r="T949" s="47">
        <v>698366.25</v>
      </c>
      <c r="U949" s="47">
        <v>63315.82</v>
      </c>
      <c r="V949" s="47">
        <v>0</v>
      </c>
      <c r="W949" s="47">
        <v>0</v>
      </c>
      <c r="X949" s="47">
        <v>4719090.8600000003</v>
      </c>
      <c r="Y949" s="48" t="s">
        <v>45</v>
      </c>
      <c r="Z949" s="43"/>
      <c r="AA949" s="49">
        <v>1527486.8099999998</v>
      </c>
      <c r="AB949" s="50">
        <v>186278.26</v>
      </c>
    </row>
    <row r="950" spans="1:28" ht="16.5" x14ac:dyDescent="0.25">
      <c r="A950" s="52">
        <v>134392</v>
      </c>
      <c r="B950" s="42" t="s">
        <v>1759</v>
      </c>
      <c r="C950" s="43">
        <v>204</v>
      </c>
      <c r="D950" s="43" t="s">
        <v>878</v>
      </c>
      <c r="E950" s="43" t="s">
        <v>11938</v>
      </c>
      <c r="F950" s="44">
        <v>726</v>
      </c>
      <c r="G950" s="52">
        <v>134392</v>
      </c>
      <c r="H950" s="43" t="s">
        <v>8771</v>
      </c>
      <c r="I950" s="43" t="s">
        <v>10708</v>
      </c>
      <c r="J950" s="11" t="s">
        <v>7619</v>
      </c>
      <c r="K950" s="51">
        <v>44281</v>
      </c>
      <c r="L950" s="51">
        <v>45010</v>
      </c>
      <c r="M950" s="45">
        <f t="shared" si="21"/>
        <v>0.85000000201012338</v>
      </c>
      <c r="N950" s="13" t="s">
        <v>7620</v>
      </c>
      <c r="O950" s="13" t="s">
        <v>7621</v>
      </c>
      <c r="P950" s="13" t="s">
        <v>7621</v>
      </c>
      <c r="Q950" s="11" t="s">
        <v>7622</v>
      </c>
      <c r="R950" s="13">
        <v>117</v>
      </c>
      <c r="S950" s="47">
        <v>4017166.42</v>
      </c>
      <c r="T950" s="47">
        <v>683422.09</v>
      </c>
      <c r="U950" s="47">
        <v>25489.62</v>
      </c>
      <c r="V950" s="47">
        <v>0</v>
      </c>
      <c r="W950" s="47">
        <v>0</v>
      </c>
      <c r="X950" s="47">
        <v>4726078.13</v>
      </c>
      <c r="Y950" s="48" t="s">
        <v>45</v>
      </c>
      <c r="Z950" s="43" t="s">
        <v>8161</v>
      </c>
      <c r="AA950" s="49">
        <v>460931.02</v>
      </c>
      <c r="AB950" s="50">
        <v>11676.77</v>
      </c>
    </row>
    <row r="951" spans="1:28" ht="16.5" x14ac:dyDescent="0.25">
      <c r="A951" s="52">
        <v>136258</v>
      </c>
      <c r="B951" s="42" t="s">
        <v>1759</v>
      </c>
      <c r="C951" s="43">
        <v>205</v>
      </c>
      <c r="D951" s="43" t="s">
        <v>878</v>
      </c>
      <c r="E951" s="43" t="s">
        <v>11938</v>
      </c>
      <c r="F951" s="44">
        <v>726</v>
      </c>
      <c r="G951" s="52">
        <v>136258</v>
      </c>
      <c r="H951" s="43" t="s">
        <v>7623</v>
      </c>
      <c r="I951" s="43" t="s">
        <v>10709</v>
      </c>
      <c r="J951" s="11" t="s">
        <v>7624</v>
      </c>
      <c r="K951" s="51">
        <v>44320</v>
      </c>
      <c r="L951" s="51">
        <v>45049</v>
      </c>
      <c r="M951" s="45">
        <f t="shared" si="21"/>
        <v>0.80749999336294687</v>
      </c>
      <c r="N951" s="13" t="s">
        <v>7625</v>
      </c>
      <c r="O951" s="13" t="s">
        <v>7626</v>
      </c>
      <c r="P951" s="13" t="s">
        <v>7626</v>
      </c>
      <c r="Q951" s="11" t="s">
        <v>7627</v>
      </c>
      <c r="R951" s="13">
        <v>117</v>
      </c>
      <c r="S951" s="47">
        <v>2554974.23</v>
      </c>
      <c r="T951" s="47">
        <v>450877.81</v>
      </c>
      <c r="U951" s="47">
        <v>158202.76</v>
      </c>
      <c r="V951" s="47">
        <v>0</v>
      </c>
      <c r="W951" s="47">
        <v>0</v>
      </c>
      <c r="X951" s="47">
        <v>3164054.8</v>
      </c>
      <c r="Y951" s="48" t="s">
        <v>45</v>
      </c>
      <c r="Z951" s="43"/>
      <c r="AA951" s="49">
        <v>471932.05999999994</v>
      </c>
      <c r="AB951" s="50">
        <v>27445.84</v>
      </c>
    </row>
    <row r="952" spans="1:28" ht="16.5" x14ac:dyDescent="0.25">
      <c r="A952" s="52">
        <v>145001</v>
      </c>
      <c r="B952" s="42" t="s">
        <v>1759</v>
      </c>
      <c r="C952" s="43">
        <v>206</v>
      </c>
      <c r="D952" s="43" t="s">
        <v>362</v>
      </c>
      <c r="E952" s="43" t="s">
        <v>11930</v>
      </c>
      <c r="F952" s="44">
        <v>861</v>
      </c>
      <c r="G952" s="52">
        <v>145001</v>
      </c>
      <c r="H952" s="43" t="s">
        <v>8772</v>
      </c>
      <c r="I952" s="43" t="s">
        <v>10710</v>
      </c>
      <c r="J952" s="11" t="s">
        <v>8162</v>
      </c>
      <c r="K952" s="51">
        <v>44330</v>
      </c>
      <c r="L952" s="51">
        <v>44878</v>
      </c>
      <c r="M952" s="45">
        <f t="shared" si="21"/>
        <v>0.42491500942688781</v>
      </c>
      <c r="N952" s="13" t="s">
        <v>1787</v>
      </c>
      <c r="O952" s="13" t="s">
        <v>2216</v>
      </c>
      <c r="P952" s="13" t="s">
        <v>2216</v>
      </c>
      <c r="Q952" s="11" t="s">
        <v>7627</v>
      </c>
      <c r="R952" s="13">
        <v>117</v>
      </c>
      <c r="S952" s="47">
        <v>956886</v>
      </c>
      <c r="T952" s="47">
        <v>168862.24</v>
      </c>
      <c r="U952" s="47">
        <v>1126198.57</v>
      </c>
      <c r="V952" s="47">
        <v>0</v>
      </c>
      <c r="W952" s="47">
        <v>364207.82</v>
      </c>
      <c r="X952" s="47">
        <v>2616154.63</v>
      </c>
      <c r="Y952" s="48" t="s">
        <v>45</v>
      </c>
      <c r="Z952" s="43" t="s">
        <v>12589</v>
      </c>
      <c r="AA952" s="49">
        <v>0</v>
      </c>
      <c r="AB952" s="50">
        <v>0</v>
      </c>
    </row>
    <row r="953" spans="1:28" ht="16.5" x14ac:dyDescent="0.25">
      <c r="A953" s="52">
        <v>139979</v>
      </c>
      <c r="B953" s="42" t="s">
        <v>1759</v>
      </c>
      <c r="C953" s="43">
        <v>207</v>
      </c>
      <c r="D953" s="43" t="s">
        <v>339</v>
      </c>
      <c r="E953" s="43" t="s">
        <v>11936</v>
      </c>
      <c r="F953" s="44">
        <v>827</v>
      </c>
      <c r="G953" s="52">
        <v>139979</v>
      </c>
      <c r="H953" s="43" t="s">
        <v>8163</v>
      </c>
      <c r="I953" s="43" t="s">
        <v>10711</v>
      </c>
      <c r="J953" s="11" t="s">
        <v>8164</v>
      </c>
      <c r="K953" s="51">
        <v>44348</v>
      </c>
      <c r="L953" s="51">
        <v>45077</v>
      </c>
      <c r="M953" s="45">
        <f t="shared" si="21"/>
        <v>0.95000000217297387</v>
      </c>
      <c r="N953" s="13" t="s">
        <v>1787</v>
      </c>
      <c r="O953" s="13" t="s">
        <v>1761</v>
      </c>
      <c r="P953" s="13" t="s">
        <v>8165</v>
      </c>
      <c r="Q953" s="11" t="s">
        <v>7622</v>
      </c>
      <c r="R953" s="13">
        <v>110</v>
      </c>
      <c r="S953" s="47">
        <v>4590483.05</v>
      </c>
      <c r="T953" s="47">
        <v>202383.12</v>
      </c>
      <c r="U953" s="47">
        <v>39221.24</v>
      </c>
      <c r="V953" s="47">
        <v>0</v>
      </c>
      <c r="W953" s="47">
        <v>0</v>
      </c>
      <c r="X953" s="47">
        <v>4832087.41</v>
      </c>
      <c r="Y953" s="48" t="s">
        <v>45</v>
      </c>
      <c r="Z953" s="43" t="s">
        <v>8196</v>
      </c>
      <c r="AA953" s="49">
        <v>1073000.69</v>
      </c>
      <c r="AB953" s="50">
        <v>27988.65</v>
      </c>
    </row>
    <row r="954" spans="1:28" ht="16.5" x14ac:dyDescent="0.25">
      <c r="A954" s="52">
        <v>139753</v>
      </c>
      <c r="B954" s="42" t="s">
        <v>1759</v>
      </c>
      <c r="C954" s="43">
        <v>208</v>
      </c>
      <c r="D954" s="43" t="s">
        <v>339</v>
      </c>
      <c r="E954" s="43" t="s">
        <v>11936</v>
      </c>
      <c r="F954" s="44">
        <v>827</v>
      </c>
      <c r="G954" s="52">
        <v>139753</v>
      </c>
      <c r="H954" s="43" t="s">
        <v>8166</v>
      </c>
      <c r="I954" s="43" t="s">
        <v>10712</v>
      </c>
      <c r="J954" s="11" t="s">
        <v>8167</v>
      </c>
      <c r="K954" s="51">
        <v>44340</v>
      </c>
      <c r="L954" s="51">
        <v>45289</v>
      </c>
      <c r="M954" s="45">
        <f t="shared" si="21"/>
        <v>0.95000000689787989</v>
      </c>
      <c r="N954" s="13" t="s">
        <v>1787</v>
      </c>
      <c r="O954" s="13" t="s">
        <v>2025</v>
      </c>
      <c r="P954" s="13" t="s">
        <v>8168</v>
      </c>
      <c r="Q954" s="11" t="s">
        <v>1803</v>
      </c>
      <c r="R954" s="13">
        <v>110</v>
      </c>
      <c r="S954" s="47">
        <v>4407151.34</v>
      </c>
      <c r="T954" s="47">
        <v>231955.3</v>
      </c>
      <c r="U954" s="47">
        <v>0</v>
      </c>
      <c r="V954" s="47">
        <v>0</v>
      </c>
      <c r="W954" s="47">
        <v>0</v>
      </c>
      <c r="X954" s="47">
        <v>4639106.6399999997</v>
      </c>
      <c r="Y954" s="48" t="s">
        <v>45</v>
      </c>
      <c r="Z954" s="43" t="s">
        <v>12545</v>
      </c>
      <c r="AA954" s="49">
        <v>400564.1</v>
      </c>
      <c r="AB954" s="50">
        <v>10435.9</v>
      </c>
    </row>
    <row r="955" spans="1:28" ht="16.5" x14ac:dyDescent="0.25">
      <c r="A955" s="52">
        <v>139727</v>
      </c>
      <c r="B955" s="42" t="s">
        <v>1759</v>
      </c>
      <c r="C955" s="43">
        <v>209</v>
      </c>
      <c r="D955" s="43" t="s">
        <v>878</v>
      </c>
      <c r="E955" s="43" t="s">
        <v>11940</v>
      </c>
      <c r="F955" s="44">
        <v>784</v>
      </c>
      <c r="G955" s="52">
        <v>139727</v>
      </c>
      <c r="H955" s="43" t="s">
        <v>8169</v>
      </c>
      <c r="I955" s="43" t="s">
        <v>10713</v>
      </c>
      <c r="J955" s="11" t="s">
        <v>8170</v>
      </c>
      <c r="K955" s="51">
        <v>44348</v>
      </c>
      <c r="L955" s="51">
        <v>45291</v>
      </c>
      <c r="M955" s="45">
        <f t="shared" si="21"/>
        <v>0.85000001036468142</v>
      </c>
      <c r="N955" s="13" t="s">
        <v>1787</v>
      </c>
      <c r="O955" s="13" t="s">
        <v>1761</v>
      </c>
      <c r="P955" s="13" t="s">
        <v>2152</v>
      </c>
      <c r="Q955" s="11" t="s">
        <v>2250</v>
      </c>
      <c r="R955" s="13">
        <v>110</v>
      </c>
      <c r="S955" s="47">
        <v>4059459.06</v>
      </c>
      <c r="T955" s="47">
        <v>620858.42000000004</v>
      </c>
      <c r="U955" s="47">
        <v>95516.65</v>
      </c>
      <c r="V955" s="47">
        <v>0</v>
      </c>
      <c r="W955" s="47">
        <v>0</v>
      </c>
      <c r="X955" s="47">
        <v>4775834.13</v>
      </c>
      <c r="Y955" s="48" t="s">
        <v>45</v>
      </c>
      <c r="Z955" s="43" t="s">
        <v>12047</v>
      </c>
      <c r="AA955" s="49">
        <v>467233.52999999997</v>
      </c>
      <c r="AB955" s="50">
        <v>10349.879999999999</v>
      </c>
    </row>
    <row r="956" spans="1:28" ht="16.5" x14ac:dyDescent="0.25">
      <c r="A956" s="52">
        <v>139138</v>
      </c>
      <c r="B956" s="42" t="s">
        <v>1759</v>
      </c>
      <c r="C956" s="43">
        <v>210</v>
      </c>
      <c r="D956" s="43" t="s">
        <v>878</v>
      </c>
      <c r="E956" s="43" t="s">
        <v>11940</v>
      </c>
      <c r="F956" s="44">
        <v>784</v>
      </c>
      <c r="G956" s="52">
        <v>139138</v>
      </c>
      <c r="H956" s="43" t="s">
        <v>8773</v>
      </c>
      <c r="I956" s="43" t="s">
        <v>10694</v>
      </c>
      <c r="J956" s="11" t="s">
        <v>8171</v>
      </c>
      <c r="K956" s="51">
        <v>44347</v>
      </c>
      <c r="L956" s="51">
        <v>45291</v>
      </c>
      <c r="M956" s="45">
        <f t="shared" si="21"/>
        <v>0.84999999519029124</v>
      </c>
      <c r="N956" s="13" t="s">
        <v>8172</v>
      </c>
      <c r="O956" s="13" t="s">
        <v>8173</v>
      </c>
      <c r="P956" s="13" t="s">
        <v>3585</v>
      </c>
      <c r="Q956" s="11" t="s">
        <v>1803</v>
      </c>
      <c r="R956" s="13">
        <v>115</v>
      </c>
      <c r="S956" s="47">
        <v>3976332.15</v>
      </c>
      <c r="T956" s="47">
        <v>701705.7</v>
      </c>
      <c r="U956" s="47">
        <v>0</v>
      </c>
      <c r="V956" s="47">
        <v>0</v>
      </c>
      <c r="W956" s="47">
        <v>0</v>
      </c>
      <c r="X956" s="47">
        <v>4678037.8499999996</v>
      </c>
      <c r="Y956" s="48" t="s">
        <v>45</v>
      </c>
      <c r="Z956" s="43"/>
      <c r="AA956" s="49">
        <v>459723.19999999995</v>
      </c>
      <c r="AB956" s="50">
        <v>8080.59</v>
      </c>
    </row>
    <row r="957" spans="1:28" ht="16.5" x14ac:dyDescent="0.25">
      <c r="A957" s="52">
        <v>139514</v>
      </c>
      <c r="B957" s="42" t="s">
        <v>1759</v>
      </c>
      <c r="C957" s="43">
        <v>211</v>
      </c>
      <c r="D957" s="43" t="s">
        <v>878</v>
      </c>
      <c r="E957" s="43" t="s">
        <v>11940</v>
      </c>
      <c r="F957" s="44">
        <v>784</v>
      </c>
      <c r="G957" s="52">
        <v>139514</v>
      </c>
      <c r="H957" s="43" t="s">
        <v>8174</v>
      </c>
      <c r="I957" s="43" t="s">
        <v>10694</v>
      </c>
      <c r="J957" s="11" t="s">
        <v>8175</v>
      </c>
      <c r="K957" s="51">
        <v>44347</v>
      </c>
      <c r="L957" s="51">
        <v>45291</v>
      </c>
      <c r="M957" s="45">
        <f t="shared" si="21"/>
        <v>0.84999999389681447</v>
      </c>
      <c r="N957" s="13" t="s">
        <v>8176</v>
      </c>
      <c r="O957" s="13" t="s">
        <v>8177</v>
      </c>
      <c r="P957" s="13" t="s">
        <v>1475</v>
      </c>
      <c r="Q957" s="11" t="s">
        <v>1803</v>
      </c>
      <c r="R957" s="13">
        <v>115</v>
      </c>
      <c r="S957" s="47">
        <v>3969238.69</v>
      </c>
      <c r="T957" s="47">
        <v>700453.92</v>
      </c>
      <c r="U957" s="47">
        <v>0</v>
      </c>
      <c r="V957" s="47">
        <v>0</v>
      </c>
      <c r="W957" s="47">
        <v>0</v>
      </c>
      <c r="X957" s="47">
        <v>4669692.6100000003</v>
      </c>
      <c r="Y957" s="48" t="s">
        <v>45</v>
      </c>
      <c r="Z957" s="43"/>
      <c r="AA957" s="49">
        <v>466969.26</v>
      </c>
      <c r="AB957" s="50">
        <v>0</v>
      </c>
    </row>
    <row r="958" spans="1:28" ht="16.5" x14ac:dyDescent="0.25">
      <c r="A958" s="52">
        <v>138336</v>
      </c>
      <c r="B958" s="42" t="s">
        <v>1759</v>
      </c>
      <c r="C958" s="43">
        <v>212</v>
      </c>
      <c r="D958" s="43" t="s">
        <v>878</v>
      </c>
      <c r="E958" s="43" t="s">
        <v>11940</v>
      </c>
      <c r="F958" s="44">
        <v>784</v>
      </c>
      <c r="G958" s="52">
        <v>138336</v>
      </c>
      <c r="H958" s="43" t="s">
        <v>8774</v>
      </c>
      <c r="I958" s="43" t="s">
        <v>10714</v>
      </c>
      <c r="J958" s="11" t="s">
        <v>8197</v>
      </c>
      <c r="K958" s="51">
        <v>44350</v>
      </c>
      <c r="L958" s="51">
        <v>45262</v>
      </c>
      <c r="M958" s="45">
        <f t="shared" si="21"/>
        <v>0.85000000387291541</v>
      </c>
      <c r="N958" s="13" t="s">
        <v>1787</v>
      </c>
      <c r="O958" s="13" t="s">
        <v>2216</v>
      </c>
      <c r="P958" s="13" t="s">
        <v>8198</v>
      </c>
      <c r="Q958" s="11" t="s">
        <v>2250</v>
      </c>
      <c r="R958" s="13">
        <v>115</v>
      </c>
      <c r="S958" s="47">
        <v>1207100.96</v>
      </c>
      <c r="T958" s="47">
        <v>184602.31</v>
      </c>
      <c r="U958" s="47">
        <v>28415.5</v>
      </c>
      <c r="V958" s="47">
        <v>0</v>
      </c>
      <c r="W958" s="47">
        <v>0</v>
      </c>
      <c r="X958" s="47">
        <v>1420118.77</v>
      </c>
      <c r="Y958" s="48" t="s">
        <v>45</v>
      </c>
      <c r="Z958" s="43" t="s">
        <v>9427</v>
      </c>
      <c r="AA958" s="49">
        <v>88831.58</v>
      </c>
      <c r="AB958" s="50">
        <v>3973.95</v>
      </c>
    </row>
    <row r="959" spans="1:28" ht="16.5" x14ac:dyDescent="0.25">
      <c r="A959" s="52">
        <v>139584</v>
      </c>
      <c r="B959" s="42" t="s">
        <v>1759</v>
      </c>
      <c r="C959" s="43">
        <v>213</v>
      </c>
      <c r="D959" s="43" t="s">
        <v>878</v>
      </c>
      <c r="E959" s="43" t="s">
        <v>11940</v>
      </c>
      <c r="F959" s="44">
        <v>784</v>
      </c>
      <c r="G959" s="52">
        <v>139584</v>
      </c>
      <c r="H959" s="43" t="s">
        <v>8775</v>
      </c>
      <c r="I959" s="43" t="s">
        <v>10715</v>
      </c>
      <c r="J959" s="11" t="s">
        <v>8199</v>
      </c>
      <c r="K959" s="51">
        <v>44355</v>
      </c>
      <c r="L959" s="51">
        <v>45291</v>
      </c>
      <c r="M959" s="45">
        <f t="shared" si="21"/>
        <v>0.85000000000000009</v>
      </c>
      <c r="N959" s="13" t="s">
        <v>1787</v>
      </c>
      <c r="O959" s="13" t="s">
        <v>1761</v>
      </c>
      <c r="P959" s="13" t="s">
        <v>8200</v>
      </c>
      <c r="Q959" s="11" t="s">
        <v>2250</v>
      </c>
      <c r="R959" s="13">
        <v>115</v>
      </c>
      <c r="S959" s="47">
        <v>3138656.96</v>
      </c>
      <c r="T959" s="47">
        <v>480029.88</v>
      </c>
      <c r="U959" s="47">
        <v>73850.759999999995</v>
      </c>
      <c r="V959" s="47">
        <v>0</v>
      </c>
      <c r="W959" s="47">
        <v>0</v>
      </c>
      <c r="X959" s="47">
        <v>3692537.6</v>
      </c>
      <c r="Y959" s="48" t="s">
        <v>45</v>
      </c>
      <c r="Z959" s="43" t="s">
        <v>12311</v>
      </c>
      <c r="AA959" s="49">
        <v>184626.88</v>
      </c>
      <c r="AB959" s="50">
        <v>0</v>
      </c>
    </row>
    <row r="960" spans="1:28" ht="16.5" x14ac:dyDescent="0.25">
      <c r="A960" s="52">
        <v>147812</v>
      </c>
      <c r="B960" s="42" t="s">
        <v>1759</v>
      </c>
      <c r="C960" s="43">
        <v>214</v>
      </c>
      <c r="D960" s="43" t="s">
        <v>3438</v>
      </c>
      <c r="E960" s="43" t="s">
        <v>11942</v>
      </c>
      <c r="F960" s="44">
        <v>885</v>
      </c>
      <c r="G960" s="52">
        <v>147812</v>
      </c>
      <c r="H960" s="43" t="s">
        <v>8201</v>
      </c>
      <c r="I960" s="43" t="s">
        <v>10716</v>
      </c>
      <c r="J960" s="11" t="s">
        <v>8202</v>
      </c>
      <c r="K960" s="51">
        <v>44378</v>
      </c>
      <c r="L960" s="51">
        <v>45291</v>
      </c>
      <c r="M960" s="45">
        <f t="shared" si="21"/>
        <v>0.82082496434609897</v>
      </c>
      <c r="N960" s="13" t="s">
        <v>8203</v>
      </c>
      <c r="O960" s="13" t="s">
        <v>8204</v>
      </c>
      <c r="P960" s="13" t="s">
        <v>8204</v>
      </c>
      <c r="Q960" s="11" t="s">
        <v>8205</v>
      </c>
      <c r="R960" s="13">
        <v>117</v>
      </c>
      <c r="S960" s="47">
        <v>3997118.32</v>
      </c>
      <c r="T960" s="47">
        <v>705373.79</v>
      </c>
      <c r="U960" s="47">
        <v>167143.31</v>
      </c>
      <c r="V960" s="47">
        <v>0</v>
      </c>
      <c r="W960" s="47">
        <v>0</v>
      </c>
      <c r="X960" s="47">
        <v>4869635.42</v>
      </c>
      <c r="Y960" s="48" t="s">
        <v>45</v>
      </c>
      <c r="Z960" s="43"/>
      <c r="AA960" s="49">
        <v>483166.49</v>
      </c>
      <c r="AB960" s="50">
        <v>10610.98</v>
      </c>
    </row>
    <row r="961" spans="1:28" ht="16.5" x14ac:dyDescent="0.25">
      <c r="A961" s="52">
        <v>146765</v>
      </c>
      <c r="B961" s="42" t="s">
        <v>1759</v>
      </c>
      <c r="C961" s="43">
        <v>215</v>
      </c>
      <c r="D961" s="43" t="s">
        <v>3438</v>
      </c>
      <c r="E961" s="43" t="s">
        <v>11942</v>
      </c>
      <c r="F961" s="44">
        <v>885</v>
      </c>
      <c r="G961" s="52">
        <v>146765</v>
      </c>
      <c r="H961" s="43" t="s">
        <v>8206</v>
      </c>
      <c r="I961" s="43" t="s">
        <v>10717</v>
      </c>
      <c r="J961" s="11" t="s">
        <v>8207</v>
      </c>
      <c r="K961" s="51">
        <v>44378</v>
      </c>
      <c r="L961" s="51">
        <v>45291</v>
      </c>
      <c r="M961" s="45">
        <f t="shared" si="21"/>
        <v>0.80750000328350924</v>
      </c>
      <c r="N961" s="13" t="s">
        <v>8203</v>
      </c>
      <c r="O961" s="13" t="s">
        <v>8204</v>
      </c>
      <c r="P961" s="13" t="s">
        <v>8204</v>
      </c>
      <c r="Q961" s="11" t="s">
        <v>2173</v>
      </c>
      <c r="R961" s="13">
        <v>117</v>
      </c>
      <c r="S961" s="47">
        <v>3787259.06</v>
      </c>
      <c r="T961" s="47">
        <v>668339.84</v>
      </c>
      <c r="U961" s="47">
        <v>234505.18</v>
      </c>
      <c r="V961" s="47">
        <v>0</v>
      </c>
      <c r="W961" s="47">
        <v>0</v>
      </c>
      <c r="X961" s="47">
        <v>4690104.08</v>
      </c>
      <c r="Y961" s="48" t="s">
        <v>45</v>
      </c>
      <c r="Z961" s="43"/>
      <c r="AA961" s="49">
        <v>477310.34</v>
      </c>
      <c r="AB961" s="50">
        <v>14380.37</v>
      </c>
    </row>
    <row r="962" spans="1:28" ht="16.5" x14ac:dyDescent="0.25">
      <c r="A962" s="52">
        <v>145585</v>
      </c>
      <c r="B962" s="42" t="s">
        <v>1759</v>
      </c>
      <c r="C962" s="43">
        <v>216</v>
      </c>
      <c r="D962" s="43" t="s">
        <v>362</v>
      </c>
      <c r="E962" s="43" t="s">
        <v>11930</v>
      </c>
      <c r="F962" s="44">
        <v>861</v>
      </c>
      <c r="G962" s="52">
        <v>145585</v>
      </c>
      <c r="H962" s="43" t="s">
        <v>9638</v>
      </c>
      <c r="I962" s="43" t="s">
        <v>10718</v>
      </c>
      <c r="J962" s="11" t="s">
        <v>9217</v>
      </c>
      <c r="K962" s="51">
        <v>44396</v>
      </c>
      <c r="L962" s="51">
        <v>44944</v>
      </c>
      <c r="M962" s="45">
        <f t="shared" si="21"/>
        <v>0.42500000336075389</v>
      </c>
      <c r="N962" s="13" t="s">
        <v>1787</v>
      </c>
      <c r="O962" s="13" t="s">
        <v>70</v>
      </c>
      <c r="P962" s="13" t="s">
        <v>182</v>
      </c>
      <c r="Q962" s="11" t="s">
        <v>2173</v>
      </c>
      <c r="R962" s="13">
        <v>117</v>
      </c>
      <c r="S962" s="47">
        <v>916832.97</v>
      </c>
      <c r="T962" s="47">
        <v>161794.04</v>
      </c>
      <c r="U962" s="47">
        <v>1078627.02</v>
      </c>
      <c r="V962" s="47">
        <v>0</v>
      </c>
      <c r="W962" s="47">
        <v>94446.16</v>
      </c>
      <c r="X962" s="47">
        <v>2251700.19</v>
      </c>
      <c r="Y962" s="48" t="s">
        <v>45</v>
      </c>
      <c r="Z962" s="43"/>
      <c r="AA962" s="49">
        <v>51171.31</v>
      </c>
      <c r="AB962" s="50">
        <v>9030.2099999999991</v>
      </c>
    </row>
    <row r="963" spans="1:28" ht="16.5" x14ac:dyDescent="0.25">
      <c r="A963" s="52">
        <v>145695</v>
      </c>
      <c r="B963" s="42" t="s">
        <v>1759</v>
      </c>
      <c r="C963" s="43">
        <v>217</v>
      </c>
      <c r="D963" s="43" t="s">
        <v>362</v>
      </c>
      <c r="E963" s="43" t="s">
        <v>11930</v>
      </c>
      <c r="F963" s="44">
        <v>861</v>
      </c>
      <c r="G963" s="52">
        <v>145695</v>
      </c>
      <c r="H963" s="43" t="s">
        <v>9218</v>
      </c>
      <c r="I963" s="43" t="s">
        <v>10719</v>
      </c>
      <c r="J963" s="11" t="s">
        <v>9219</v>
      </c>
      <c r="K963" s="51">
        <v>44396</v>
      </c>
      <c r="L963" s="51">
        <v>44822</v>
      </c>
      <c r="M963" s="45">
        <f t="shared" si="21"/>
        <v>0.42499999999999999</v>
      </c>
      <c r="N963" s="13" t="s">
        <v>8203</v>
      </c>
      <c r="O963" s="13" t="s">
        <v>9220</v>
      </c>
      <c r="P963" s="13" t="s">
        <v>9221</v>
      </c>
      <c r="Q963" s="11" t="s">
        <v>2240</v>
      </c>
      <c r="R963" s="13">
        <v>117</v>
      </c>
      <c r="S963" s="47">
        <v>986316.2</v>
      </c>
      <c r="T963" s="47">
        <v>174055.8</v>
      </c>
      <c r="U963" s="47">
        <v>1160372</v>
      </c>
      <c r="V963" s="47">
        <v>0</v>
      </c>
      <c r="W963" s="47">
        <v>0</v>
      </c>
      <c r="X963" s="47">
        <v>2320744</v>
      </c>
      <c r="Y963" s="48" t="s">
        <v>45</v>
      </c>
      <c r="Z963" s="43" t="s">
        <v>9808</v>
      </c>
      <c r="AA963" s="49">
        <v>0</v>
      </c>
      <c r="AB963" s="50">
        <v>0</v>
      </c>
    </row>
    <row r="964" spans="1:28" ht="16.5" x14ac:dyDescent="0.25">
      <c r="A964" s="52">
        <v>146700</v>
      </c>
      <c r="B964" s="42" t="s">
        <v>1759</v>
      </c>
      <c r="C964" s="43">
        <v>218</v>
      </c>
      <c r="D964" s="43" t="s">
        <v>3438</v>
      </c>
      <c r="E964" s="43" t="s">
        <v>11942</v>
      </c>
      <c r="F964" s="44">
        <v>885</v>
      </c>
      <c r="G964" s="52">
        <v>146700</v>
      </c>
      <c r="H964" s="43" t="s">
        <v>9222</v>
      </c>
      <c r="I964" s="43" t="s">
        <v>10720</v>
      </c>
      <c r="J964" s="11" t="s">
        <v>8202</v>
      </c>
      <c r="K964" s="51">
        <v>44397</v>
      </c>
      <c r="L964" s="51">
        <v>45291</v>
      </c>
      <c r="M964" s="45">
        <f t="shared" si="21"/>
        <v>0.80750000308753411</v>
      </c>
      <c r="N964" s="13" t="s">
        <v>8203</v>
      </c>
      <c r="O964" s="13" t="s">
        <v>9223</v>
      </c>
      <c r="P964" s="13" t="s">
        <v>9223</v>
      </c>
      <c r="Q964" s="11" t="s">
        <v>2173</v>
      </c>
      <c r="R964" s="13">
        <v>117</v>
      </c>
      <c r="S964" s="47">
        <v>3923033.66</v>
      </c>
      <c r="T964" s="47">
        <v>692300.07</v>
      </c>
      <c r="U964" s="47">
        <v>242912.27</v>
      </c>
      <c r="V964" s="47">
        <v>0</v>
      </c>
      <c r="W964" s="47">
        <v>0</v>
      </c>
      <c r="X964" s="47">
        <v>4858246</v>
      </c>
      <c r="Y964" s="48" t="s">
        <v>45</v>
      </c>
      <c r="Z964" s="43"/>
      <c r="AA964" s="49">
        <v>490778.52</v>
      </c>
      <c r="AB964" s="50">
        <v>5419.48</v>
      </c>
    </row>
    <row r="965" spans="1:28" ht="16.5" x14ac:dyDescent="0.25">
      <c r="A965" s="52">
        <v>149789</v>
      </c>
      <c r="B965" s="42" t="s">
        <v>1759</v>
      </c>
      <c r="C965" s="43">
        <v>219</v>
      </c>
      <c r="D965" s="43" t="s">
        <v>362</v>
      </c>
      <c r="E965" s="43" t="s">
        <v>11930</v>
      </c>
      <c r="F965" s="44">
        <v>861</v>
      </c>
      <c r="G965" s="52">
        <v>149789</v>
      </c>
      <c r="H965" s="43" t="s">
        <v>9302</v>
      </c>
      <c r="I965" s="43" t="s">
        <v>10721</v>
      </c>
      <c r="J965" s="11" t="s">
        <v>9303</v>
      </c>
      <c r="K965" s="51">
        <v>44440</v>
      </c>
      <c r="L965" s="51">
        <v>44957</v>
      </c>
      <c r="M965" s="45">
        <f t="shared" si="21"/>
        <v>0.42500000700578922</v>
      </c>
      <c r="N965" s="13" t="s">
        <v>1787</v>
      </c>
      <c r="O965" s="13" t="s">
        <v>1865</v>
      </c>
      <c r="P965" s="13" t="s">
        <v>2041</v>
      </c>
      <c r="Q965" s="11" t="s">
        <v>2173</v>
      </c>
      <c r="R965" s="13">
        <v>117</v>
      </c>
      <c r="S965" s="47">
        <v>439814.84</v>
      </c>
      <c r="T965" s="47">
        <v>77614.350000000006</v>
      </c>
      <c r="U965" s="47">
        <v>517429.24</v>
      </c>
      <c r="V965" s="47">
        <v>0</v>
      </c>
      <c r="W965" s="47">
        <v>0</v>
      </c>
      <c r="X965" s="47">
        <v>1034858.43</v>
      </c>
      <c r="Y965" s="48" t="s">
        <v>45</v>
      </c>
      <c r="Z965" s="43"/>
      <c r="AA965" s="49">
        <v>103000</v>
      </c>
      <c r="AB965" s="50">
        <v>0</v>
      </c>
    </row>
    <row r="966" spans="1:28" ht="16.5" x14ac:dyDescent="0.25">
      <c r="A966" s="52">
        <v>149131</v>
      </c>
      <c r="B966" s="42" t="s">
        <v>1759</v>
      </c>
      <c r="C966" s="43">
        <v>220</v>
      </c>
      <c r="D966" s="43" t="s">
        <v>362</v>
      </c>
      <c r="E966" s="43" t="s">
        <v>11930</v>
      </c>
      <c r="F966" s="44">
        <v>861</v>
      </c>
      <c r="G966" s="52">
        <v>149131</v>
      </c>
      <c r="H966" s="43" t="s">
        <v>9304</v>
      </c>
      <c r="I966" s="43" t="s">
        <v>10722</v>
      </c>
      <c r="J966" s="11" t="s">
        <v>9305</v>
      </c>
      <c r="K966" s="51">
        <v>44413</v>
      </c>
      <c r="L966" s="51">
        <v>44961</v>
      </c>
      <c r="M966" s="45">
        <f t="shared" si="21"/>
        <v>0.42500000215067729</v>
      </c>
      <c r="N966" s="13" t="s">
        <v>9306</v>
      </c>
      <c r="O966" s="13" t="s">
        <v>9307</v>
      </c>
      <c r="P966" s="13" t="s">
        <v>9307</v>
      </c>
      <c r="Q966" s="11" t="s">
        <v>2173</v>
      </c>
      <c r="R966" s="13">
        <v>116</v>
      </c>
      <c r="S966" s="47">
        <v>988060.83</v>
      </c>
      <c r="T966" s="47">
        <v>174363.67</v>
      </c>
      <c r="U966" s="47">
        <v>1162424.5</v>
      </c>
      <c r="V966" s="47">
        <v>0</v>
      </c>
      <c r="W966" s="47">
        <v>176705.51</v>
      </c>
      <c r="X966" s="47">
        <v>2501554.5099999998</v>
      </c>
      <c r="Y966" s="48" t="s">
        <v>45</v>
      </c>
      <c r="Z966" s="43"/>
      <c r="AA966" s="49">
        <v>0</v>
      </c>
      <c r="AB966" s="50">
        <v>0</v>
      </c>
    </row>
    <row r="967" spans="1:28" ht="16.5" x14ac:dyDescent="0.25">
      <c r="A967" s="52">
        <v>150538</v>
      </c>
      <c r="B967" s="42" t="s">
        <v>1759</v>
      </c>
      <c r="C967" s="43">
        <v>221</v>
      </c>
      <c r="D967" s="43" t="s">
        <v>362</v>
      </c>
      <c r="E967" s="43" t="s">
        <v>11930</v>
      </c>
      <c r="F967" s="44">
        <v>861</v>
      </c>
      <c r="G967" s="52">
        <v>150538</v>
      </c>
      <c r="H967" s="43" t="s">
        <v>9308</v>
      </c>
      <c r="I967" s="43" t="s">
        <v>10595</v>
      </c>
      <c r="J967" s="11" t="s">
        <v>9309</v>
      </c>
      <c r="K967" s="51">
        <v>44489</v>
      </c>
      <c r="L967" s="51">
        <v>45035</v>
      </c>
      <c r="M967" s="45">
        <f t="shared" si="21"/>
        <v>0.42500002674468984</v>
      </c>
      <c r="N967" s="13" t="s">
        <v>1787</v>
      </c>
      <c r="O967" s="13" t="s">
        <v>9310</v>
      </c>
      <c r="P967" s="13" t="s">
        <v>9311</v>
      </c>
      <c r="Q967" s="11"/>
      <c r="R967" s="13">
        <v>117</v>
      </c>
      <c r="S967" s="47">
        <v>397275.15</v>
      </c>
      <c r="T967" s="47">
        <v>70107.350000000006</v>
      </c>
      <c r="U967" s="47">
        <v>467382.5</v>
      </c>
      <c r="V967" s="47">
        <v>0</v>
      </c>
      <c r="W967" s="47">
        <v>367807.55</v>
      </c>
      <c r="X967" s="47">
        <v>1302572.55</v>
      </c>
      <c r="Y967" s="48" t="s">
        <v>45</v>
      </c>
      <c r="Z967" s="43"/>
      <c r="AA967" s="49">
        <v>0</v>
      </c>
      <c r="AB967" s="50">
        <v>0</v>
      </c>
    </row>
    <row r="968" spans="1:28" ht="16.5" x14ac:dyDescent="0.25">
      <c r="A968" s="52">
        <v>150883</v>
      </c>
      <c r="B968" s="42" t="s">
        <v>1759</v>
      </c>
      <c r="C968" s="43">
        <v>222</v>
      </c>
      <c r="D968" s="43" t="s">
        <v>3438</v>
      </c>
      <c r="E968" s="43" t="s">
        <v>11943</v>
      </c>
      <c r="F968" s="44">
        <v>909</v>
      </c>
      <c r="G968" s="52">
        <v>150883</v>
      </c>
      <c r="H968" s="43" t="s">
        <v>9313</v>
      </c>
      <c r="I968" s="43" t="s">
        <v>10723</v>
      </c>
      <c r="J968" s="11" t="s">
        <v>9314</v>
      </c>
      <c r="K968" s="51">
        <v>44435</v>
      </c>
      <c r="L968" s="51">
        <v>45190</v>
      </c>
      <c r="M968" s="45">
        <f t="shared" si="21"/>
        <v>0.80750002532142195</v>
      </c>
      <c r="N968" s="13" t="s">
        <v>1999</v>
      </c>
      <c r="O968" s="13" t="s">
        <v>9315</v>
      </c>
      <c r="P968" s="13" t="s">
        <v>9315</v>
      </c>
      <c r="Q968" s="11" t="s">
        <v>2173</v>
      </c>
      <c r="R968" s="13">
        <v>106</v>
      </c>
      <c r="S968" s="54">
        <v>2599831.87</v>
      </c>
      <c r="T968" s="54">
        <v>458793.82</v>
      </c>
      <c r="U968" s="54">
        <v>160980.24</v>
      </c>
      <c r="V968" s="54">
        <v>0</v>
      </c>
      <c r="W968" s="54">
        <v>0</v>
      </c>
      <c r="X968" s="54">
        <v>3219605.93</v>
      </c>
      <c r="Y968" s="48" t="s">
        <v>45</v>
      </c>
      <c r="Z968" s="43" t="s">
        <v>12312</v>
      </c>
      <c r="AA968" s="49">
        <v>321960</v>
      </c>
      <c r="AB968" s="50">
        <v>0</v>
      </c>
    </row>
    <row r="969" spans="1:28" ht="16.5" x14ac:dyDescent="0.25">
      <c r="A969" s="52">
        <v>148643</v>
      </c>
      <c r="B969" s="42" t="s">
        <v>1759</v>
      </c>
      <c r="C969" s="43">
        <v>223</v>
      </c>
      <c r="D969" s="43" t="s">
        <v>3438</v>
      </c>
      <c r="E969" s="43" t="s">
        <v>11943</v>
      </c>
      <c r="F969" s="44">
        <v>909</v>
      </c>
      <c r="G969" s="52">
        <v>148643</v>
      </c>
      <c r="H969" s="43" t="s">
        <v>9639</v>
      </c>
      <c r="I969" s="43" t="s">
        <v>10724</v>
      </c>
      <c r="J969" s="11" t="s">
        <v>9428</v>
      </c>
      <c r="K969" s="51">
        <v>44446</v>
      </c>
      <c r="L969" s="51">
        <v>45175</v>
      </c>
      <c r="M969" s="45">
        <f t="shared" si="21"/>
        <v>0.84999999938221349</v>
      </c>
      <c r="N969" s="13" t="s">
        <v>8203</v>
      </c>
      <c r="O969" s="13" t="s">
        <v>9429</v>
      </c>
      <c r="P969" s="13" t="s">
        <v>9429</v>
      </c>
      <c r="Q969" s="11" t="s">
        <v>1803</v>
      </c>
      <c r="R969" s="13">
        <v>106</v>
      </c>
      <c r="S969" s="54">
        <v>16510560.57</v>
      </c>
      <c r="T969" s="54">
        <v>2913628.35</v>
      </c>
      <c r="U969" s="54">
        <v>0</v>
      </c>
      <c r="V969" s="54">
        <v>0</v>
      </c>
      <c r="W969" s="54">
        <v>0</v>
      </c>
      <c r="X969" s="54">
        <v>19424188.920000002</v>
      </c>
      <c r="Y969" s="48" t="s">
        <v>45</v>
      </c>
      <c r="Z969" s="43"/>
      <c r="AA969" s="49">
        <v>1942418.89</v>
      </c>
      <c r="AB969" s="50">
        <v>0</v>
      </c>
    </row>
    <row r="970" spans="1:28" ht="16.5" x14ac:dyDescent="0.25">
      <c r="A970" s="52">
        <v>148764</v>
      </c>
      <c r="B970" s="42" t="s">
        <v>1759</v>
      </c>
      <c r="C970" s="43">
        <v>224</v>
      </c>
      <c r="D970" s="43" t="s">
        <v>3438</v>
      </c>
      <c r="E970" s="43" t="s">
        <v>11943</v>
      </c>
      <c r="F970" s="44">
        <v>909</v>
      </c>
      <c r="G970" s="52">
        <v>148764</v>
      </c>
      <c r="H970" s="43" t="s">
        <v>9430</v>
      </c>
      <c r="I970" s="43" t="s">
        <v>10725</v>
      </c>
      <c r="J970" s="11" t="s">
        <v>9431</v>
      </c>
      <c r="K970" s="51">
        <v>44446</v>
      </c>
      <c r="L970" s="51">
        <v>45175</v>
      </c>
      <c r="M970" s="45">
        <f t="shared" si="21"/>
        <v>0.81508294409224225</v>
      </c>
      <c r="N970" s="13" t="s">
        <v>8203</v>
      </c>
      <c r="O970" s="13" t="s">
        <v>9429</v>
      </c>
      <c r="P970" s="13" t="s">
        <v>9429</v>
      </c>
      <c r="Q970" s="11" t="s">
        <v>2173</v>
      </c>
      <c r="R970" s="13">
        <v>106</v>
      </c>
      <c r="S970" s="54">
        <v>3340621.75</v>
      </c>
      <c r="T970" s="54">
        <v>589521.44999999995</v>
      </c>
      <c r="U970" s="54">
        <v>168362.08</v>
      </c>
      <c r="V970" s="54">
        <v>0</v>
      </c>
      <c r="W970" s="54">
        <v>0</v>
      </c>
      <c r="X970" s="54">
        <v>4098505.28</v>
      </c>
      <c r="Y970" s="48" t="s">
        <v>45</v>
      </c>
      <c r="Z970" s="43"/>
      <c r="AA970" s="49">
        <v>409000</v>
      </c>
      <c r="AB970" s="50">
        <v>0</v>
      </c>
    </row>
    <row r="971" spans="1:28" ht="16.5" x14ac:dyDescent="0.25">
      <c r="A971" s="52">
        <v>148765</v>
      </c>
      <c r="B971" s="42" t="s">
        <v>1759</v>
      </c>
      <c r="C971" s="43">
        <v>225</v>
      </c>
      <c r="D971" s="43" t="s">
        <v>3438</v>
      </c>
      <c r="E971" s="43" t="s">
        <v>11943</v>
      </c>
      <c r="F971" s="44">
        <v>909</v>
      </c>
      <c r="G971" s="52">
        <v>148765</v>
      </c>
      <c r="H971" s="43" t="s">
        <v>9432</v>
      </c>
      <c r="I971" s="43" t="s">
        <v>10725</v>
      </c>
      <c r="J971" s="11" t="s">
        <v>9431</v>
      </c>
      <c r="K971" s="51">
        <v>44446</v>
      </c>
      <c r="L971" s="51">
        <v>45175</v>
      </c>
      <c r="M971" s="45">
        <f t="shared" si="21"/>
        <v>0.81508294409224225</v>
      </c>
      <c r="N971" s="13" t="s">
        <v>8203</v>
      </c>
      <c r="O971" s="13" t="s">
        <v>9429</v>
      </c>
      <c r="P971" s="13" t="s">
        <v>9429</v>
      </c>
      <c r="Q971" s="11" t="s">
        <v>2173</v>
      </c>
      <c r="R971" s="13">
        <v>106</v>
      </c>
      <c r="S971" s="54">
        <v>3340621.75</v>
      </c>
      <c r="T971" s="54">
        <v>589521.44999999995</v>
      </c>
      <c r="U971" s="54">
        <v>168362.08</v>
      </c>
      <c r="V971" s="54">
        <v>0</v>
      </c>
      <c r="W971" s="54">
        <v>0</v>
      </c>
      <c r="X971" s="54">
        <v>4098505.28</v>
      </c>
      <c r="Y971" s="48" t="s">
        <v>45</v>
      </c>
      <c r="Z971" s="43"/>
      <c r="AA971" s="49">
        <v>409000</v>
      </c>
      <c r="AB971" s="50">
        <v>0</v>
      </c>
    </row>
    <row r="972" spans="1:28" ht="16.5" x14ac:dyDescent="0.25">
      <c r="A972" s="52">
        <v>148794</v>
      </c>
      <c r="B972" s="42" t="s">
        <v>1759</v>
      </c>
      <c r="C972" s="43">
        <v>226</v>
      </c>
      <c r="D972" s="43" t="s">
        <v>3438</v>
      </c>
      <c r="E972" s="43" t="s">
        <v>11943</v>
      </c>
      <c r="F972" s="44">
        <v>909</v>
      </c>
      <c r="G972" s="52">
        <v>148794</v>
      </c>
      <c r="H972" s="43" t="s">
        <v>9433</v>
      </c>
      <c r="I972" s="43" t="s">
        <v>10726</v>
      </c>
      <c r="J972" s="11" t="s">
        <v>9431</v>
      </c>
      <c r="K972" s="51">
        <v>44459</v>
      </c>
      <c r="L972" s="51">
        <v>45188</v>
      </c>
      <c r="M972" s="45">
        <f t="shared" si="21"/>
        <v>0.81213655871791501</v>
      </c>
      <c r="N972" s="13" t="s">
        <v>8203</v>
      </c>
      <c r="O972" s="13" t="s">
        <v>9429</v>
      </c>
      <c r="P972" s="13" t="s">
        <v>9429</v>
      </c>
      <c r="Q972" s="11" t="s">
        <v>2173</v>
      </c>
      <c r="R972" s="13">
        <v>106</v>
      </c>
      <c r="S972" s="54">
        <v>3629162.39</v>
      </c>
      <c r="T972" s="54">
        <v>640440.41</v>
      </c>
      <c r="U972" s="54">
        <v>199057.49</v>
      </c>
      <c r="V972" s="54">
        <v>0</v>
      </c>
      <c r="W972" s="54">
        <v>0</v>
      </c>
      <c r="X972" s="54">
        <v>4468660.29</v>
      </c>
      <c r="Y972" s="48" t="s">
        <v>45</v>
      </c>
      <c r="Z972" s="43"/>
      <c r="AA972" s="49">
        <v>446000</v>
      </c>
      <c r="AB972" s="50">
        <v>0</v>
      </c>
    </row>
    <row r="973" spans="1:28" ht="16.5" x14ac:dyDescent="0.25">
      <c r="A973" s="52">
        <v>151627</v>
      </c>
      <c r="B973" s="42" t="s">
        <v>1759</v>
      </c>
      <c r="C973" s="43">
        <v>227</v>
      </c>
      <c r="D973" s="43" t="s">
        <v>339</v>
      </c>
      <c r="E973" s="43" t="s">
        <v>11924</v>
      </c>
      <c r="F973" s="44">
        <v>717</v>
      </c>
      <c r="G973" s="52">
        <v>151627</v>
      </c>
      <c r="H973" s="43" t="s">
        <v>9434</v>
      </c>
      <c r="I973" s="43" t="s">
        <v>10727</v>
      </c>
      <c r="J973" s="11" t="s">
        <v>9435</v>
      </c>
      <c r="K973" s="9">
        <v>44459</v>
      </c>
      <c r="L973" s="9">
        <v>45291</v>
      </c>
      <c r="M973" s="45">
        <f t="shared" si="21"/>
        <v>0.95000000708289478</v>
      </c>
      <c r="N973" s="13" t="s">
        <v>1787</v>
      </c>
      <c r="O973" s="13" t="s">
        <v>70</v>
      </c>
      <c r="P973" s="13" t="s">
        <v>9436</v>
      </c>
      <c r="Q973" s="11" t="s">
        <v>1803</v>
      </c>
      <c r="R973" s="13" t="s">
        <v>5746</v>
      </c>
      <c r="S973" s="54">
        <v>3084896.89</v>
      </c>
      <c r="T973" s="54">
        <v>162362.97</v>
      </c>
      <c r="U973" s="54">
        <v>0</v>
      </c>
      <c r="V973" s="54">
        <v>0</v>
      </c>
      <c r="W973" s="54">
        <v>0</v>
      </c>
      <c r="X973" s="54">
        <v>3247259.86</v>
      </c>
      <c r="Y973" s="48" t="s">
        <v>45</v>
      </c>
      <c r="Z973" s="43" t="s">
        <v>9808</v>
      </c>
      <c r="AA973" s="49">
        <v>324725.98</v>
      </c>
      <c r="AB973" s="50">
        <v>0</v>
      </c>
    </row>
    <row r="974" spans="1:28" ht="16.5" x14ac:dyDescent="0.25">
      <c r="A974" s="52">
        <v>152188</v>
      </c>
      <c r="B974" s="42" t="s">
        <v>1759</v>
      </c>
      <c r="C974" s="43">
        <v>228</v>
      </c>
      <c r="D974" s="43" t="s">
        <v>339</v>
      </c>
      <c r="E974" s="43" t="s">
        <v>11924</v>
      </c>
      <c r="F974" s="44">
        <v>717</v>
      </c>
      <c r="G974" s="52">
        <v>152188</v>
      </c>
      <c r="H974" s="43" t="s">
        <v>12313</v>
      </c>
      <c r="I974" s="43" t="s">
        <v>12360</v>
      </c>
      <c r="J974" s="11" t="s">
        <v>12314</v>
      </c>
      <c r="K974" s="9">
        <v>44543</v>
      </c>
      <c r="L974" s="9">
        <v>45291</v>
      </c>
      <c r="M974" s="45" t="s">
        <v>12315</v>
      </c>
      <c r="N974" s="13" t="s">
        <v>12316</v>
      </c>
      <c r="O974" s="13" t="s">
        <v>70</v>
      </c>
      <c r="P974" s="13" t="s">
        <v>1859</v>
      </c>
      <c r="Q974" s="11" t="s">
        <v>7160</v>
      </c>
      <c r="R974" s="13">
        <v>117</v>
      </c>
      <c r="S974" s="54">
        <v>9524402.4499999993</v>
      </c>
      <c r="T974" s="54">
        <v>491688.09</v>
      </c>
      <c r="U974" s="54">
        <v>9596.24</v>
      </c>
      <c r="V974" s="54">
        <v>0</v>
      </c>
      <c r="W974" s="54">
        <v>0</v>
      </c>
      <c r="X974" s="54">
        <v>10025686.779999999</v>
      </c>
      <c r="Y974" s="48" t="s">
        <v>45</v>
      </c>
      <c r="Z974" s="43"/>
      <c r="AA974" s="49">
        <v>684665.17999999993</v>
      </c>
      <c r="AB974" s="50">
        <v>0</v>
      </c>
    </row>
    <row r="975" spans="1:28" ht="16.5" x14ac:dyDescent="0.25">
      <c r="A975" s="52">
        <v>141114</v>
      </c>
      <c r="B975" s="42" t="s">
        <v>1759</v>
      </c>
      <c r="C975" s="43">
        <v>229</v>
      </c>
      <c r="D975" s="43" t="s">
        <v>878</v>
      </c>
      <c r="E975" s="43" t="s">
        <v>11934</v>
      </c>
      <c r="F975" s="44">
        <v>829</v>
      </c>
      <c r="G975" s="52">
        <v>141114</v>
      </c>
      <c r="H975" s="43" t="s">
        <v>12317</v>
      </c>
      <c r="I975" s="43" t="s">
        <v>10194</v>
      </c>
      <c r="J975" s="11" t="s">
        <v>12318</v>
      </c>
      <c r="K975" s="9">
        <v>44562</v>
      </c>
      <c r="L975" s="9">
        <v>45291</v>
      </c>
      <c r="M975" s="45">
        <v>1</v>
      </c>
      <c r="N975" s="13" t="s">
        <v>3513</v>
      </c>
      <c r="O975" s="13" t="s">
        <v>12319</v>
      </c>
      <c r="P975" s="13" t="s">
        <v>12319</v>
      </c>
      <c r="Q975" s="11" t="s">
        <v>1803</v>
      </c>
      <c r="R975" s="13">
        <v>117</v>
      </c>
      <c r="S975" s="54">
        <v>8229445.3899999997</v>
      </c>
      <c r="T975" s="54">
        <v>1452255.05</v>
      </c>
      <c r="U975" s="54">
        <v>0</v>
      </c>
      <c r="V975" s="54">
        <v>0</v>
      </c>
      <c r="W975" s="54">
        <v>0</v>
      </c>
      <c r="X975" s="54">
        <v>9681700.4399999995</v>
      </c>
      <c r="Y975" s="48" t="s">
        <v>45</v>
      </c>
      <c r="Z975" s="43" t="s">
        <v>12590</v>
      </c>
      <c r="AA975" s="49">
        <v>0</v>
      </c>
      <c r="AB975" s="50">
        <v>0</v>
      </c>
    </row>
    <row r="976" spans="1:28" ht="16.5" x14ac:dyDescent="0.25">
      <c r="A976" s="52">
        <v>140502</v>
      </c>
      <c r="B976" s="42" t="s">
        <v>1759</v>
      </c>
      <c r="C976" s="43">
        <v>230</v>
      </c>
      <c r="D976" s="43" t="s">
        <v>878</v>
      </c>
      <c r="E976" s="43" t="s">
        <v>11934</v>
      </c>
      <c r="F976" s="44">
        <v>829</v>
      </c>
      <c r="G976" s="52">
        <v>140502</v>
      </c>
      <c r="H976" s="43" t="s">
        <v>12320</v>
      </c>
      <c r="I976" s="43" t="s">
        <v>12361</v>
      </c>
      <c r="J976" s="11" t="s">
        <v>12321</v>
      </c>
      <c r="K976" s="9">
        <v>44562</v>
      </c>
      <c r="L976" s="9">
        <v>45291</v>
      </c>
      <c r="M976" s="45">
        <v>0.99229999999999996</v>
      </c>
      <c r="N976" s="13" t="s">
        <v>1787</v>
      </c>
      <c r="O976" s="13" t="s">
        <v>12322</v>
      </c>
      <c r="P976" s="13" t="s">
        <v>12322</v>
      </c>
      <c r="Q976" s="11" t="s">
        <v>1852</v>
      </c>
      <c r="R976" s="13">
        <v>117</v>
      </c>
      <c r="S976" s="54">
        <v>8189003.8499999996</v>
      </c>
      <c r="T976" s="54">
        <v>1416964.19</v>
      </c>
      <c r="U976" s="54">
        <v>74906.429999999993</v>
      </c>
      <c r="V976" s="54">
        <v>0</v>
      </c>
      <c r="W976" s="54">
        <v>0</v>
      </c>
      <c r="X976" s="54">
        <v>9680874.4700000007</v>
      </c>
      <c r="Y976" s="48" t="s">
        <v>45</v>
      </c>
      <c r="Z976" s="43" t="s">
        <v>12591</v>
      </c>
      <c r="AA976" s="49">
        <v>0</v>
      </c>
      <c r="AB976" s="50">
        <v>0</v>
      </c>
    </row>
    <row r="977" spans="1:28" ht="16.5" x14ac:dyDescent="0.25">
      <c r="A977" s="52">
        <v>141279</v>
      </c>
      <c r="B977" s="42" t="s">
        <v>1759</v>
      </c>
      <c r="C977" s="43">
        <v>231</v>
      </c>
      <c r="D977" s="43" t="s">
        <v>878</v>
      </c>
      <c r="E977" s="43" t="s">
        <v>11934</v>
      </c>
      <c r="F977" s="44">
        <v>829</v>
      </c>
      <c r="G977" s="52">
        <v>141279</v>
      </c>
      <c r="H977" s="43" t="s">
        <v>12323</v>
      </c>
      <c r="I977" s="43" t="s">
        <v>12362</v>
      </c>
      <c r="J977" s="11" t="s">
        <v>12324</v>
      </c>
      <c r="K977" s="9">
        <v>44562</v>
      </c>
      <c r="L977" s="9">
        <v>45291</v>
      </c>
      <c r="M977" s="45">
        <v>0.99790000000000001</v>
      </c>
      <c r="N977" s="13" t="s">
        <v>3513</v>
      </c>
      <c r="O977" s="13" t="s">
        <v>12319</v>
      </c>
      <c r="P977" s="13" t="s">
        <v>12319</v>
      </c>
      <c r="Q977" s="11" t="s">
        <v>7160</v>
      </c>
      <c r="R977" s="13">
        <v>117</v>
      </c>
      <c r="S977" s="54">
        <v>8229379.8200000003</v>
      </c>
      <c r="T977" s="54">
        <v>1431921.18</v>
      </c>
      <c r="U977" s="54">
        <v>20322.310000000001</v>
      </c>
      <c r="V977" s="54">
        <v>0</v>
      </c>
      <c r="W977" s="54">
        <v>0</v>
      </c>
      <c r="X977" s="54">
        <v>9681623.3100000005</v>
      </c>
      <c r="Y977" s="48" t="s">
        <v>45</v>
      </c>
      <c r="Z977" s="43" t="s">
        <v>12592</v>
      </c>
      <c r="AA977" s="49">
        <v>968162.33000000007</v>
      </c>
      <c r="AB977" s="50">
        <v>0</v>
      </c>
    </row>
    <row r="978" spans="1:28" ht="16.5" x14ac:dyDescent="0.25">
      <c r="A978" s="52">
        <v>141999</v>
      </c>
      <c r="B978" s="42" t="s">
        <v>1759</v>
      </c>
      <c r="C978" s="43">
        <v>232</v>
      </c>
      <c r="D978" s="43" t="s">
        <v>878</v>
      </c>
      <c r="E978" s="43" t="s">
        <v>11934</v>
      </c>
      <c r="F978" s="44">
        <v>829</v>
      </c>
      <c r="G978" s="52">
        <v>141999</v>
      </c>
      <c r="H978" s="43" t="s">
        <v>12325</v>
      </c>
      <c r="I978" s="43" t="s">
        <v>12363</v>
      </c>
      <c r="J978" s="11" t="s">
        <v>12326</v>
      </c>
      <c r="K978" s="9">
        <v>44562</v>
      </c>
      <c r="L978" s="9">
        <v>45291</v>
      </c>
      <c r="M978" s="45">
        <v>1</v>
      </c>
      <c r="N978" s="13" t="s">
        <v>12327</v>
      </c>
      <c r="O978" s="13" t="s">
        <v>12328</v>
      </c>
      <c r="P978" s="13" t="s">
        <v>12329</v>
      </c>
      <c r="Q978" s="11" t="s">
        <v>1803</v>
      </c>
      <c r="R978" s="13">
        <v>117</v>
      </c>
      <c r="S978" s="54">
        <v>8226111</v>
      </c>
      <c r="T978" s="54">
        <v>1451666.66</v>
      </c>
      <c r="U978" s="54">
        <v>0</v>
      </c>
      <c r="V978" s="54">
        <v>0</v>
      </c>
      <c r="W978" s="54">
        <v>0</v>
      </c>
      <c r="X978" s="54">
        <v>9677777.6600000001</v>
      </c>
      <c r="Y978" s="48" t="s">
        <v>45</v>
      </c>
      <c r="Z978" s="43" t="s">
        <v>12574</v>
      </c>
      <c r="AA978" s="49">
        <v>967777.76</v>
      </c>
      <c r="AB978" s="50">
        <v>0</v>
      </c>
    </row>
    <row r="979" spans="1:28" ht="16.5" x14ac:dyDescent="0.25">
      <c r="A979" s="52">
        <v>142051</v>
      </c>
      <c r="B979" s="42" t="s">
        <v>1759</v>
      </c>
      <c r="C979" s="43">
        <v>233</v>
      </c>
      <c r="D979" s="43" t="s">
        <v>878</v>
      </c>
      <c r="E979" s="43" t="s">
        <v>11934</v>
      </c>
      <c r="F979" s="44">
        <v>829</v>
      </c>
      <c r="G979" s="52">
        <v>142051</v>
      </c>
      <c r="H979" s="43" t="s">
        <v>12386</v>
      </c>
      <c r="I979" s="43" t="s">
        <v>12364</v>
      </c>
      <c r="J979" s="11" t="s">
        <v>12330</v>
      </c>
      <c r="K979" s="9">
        <v>44562</v>
      </c>
      <c r="L979" s="9">
        <v>45291</v>
      </c>
      <c r="M979" s="45">
        <v>0.99719999999999998</v>
      </c>
      <c r="N979" s="13" t="s">
        <v>1999</v>
      </c>
      <c r="O979" s="13" t="s">
        <v>12331</v>
      </c>
      <c r="P979" s="13" t="s">
        <v>12331</v>
      </c>
      <c r="Q979" s="11" t="s">
        <v>12332</v>
      </c>
      <c r="R979" s="13">
        <v>117</v>
      </c>
      <c r="S979" s="54">
        <v>8233476.0099999998</v>
      </c>
      <c r="T979" s="54">
        <v>1425906.97</v>
      </c>
      <c r="U979" s="54">
        <v>27059.38</v>
      </c>
      <c r="V979" s="54">
        <v>0</v>
      </c>
      <c r="W979" s="54">
        <v>0</v>
      </c>
      <c r="X979" s="54">
        <v>9686442.3599999994</v>
      </c>
      <c r="Y979" s="48" t="s">
        <v>45</v>
      </c>
      <c r="Z979" s="43" t="s">
        <v>12535</v>
      </c>
      <c r="AA979" s="49">
        <v>0</v>
      </c>
      <c r="AB979" s="50">
        <v>0</v>
      </c>
    </row>
    <row r="980" spans="1:28" ht="16.5" x14ac:dyDescent="0.25">
      <c r="A980" s="52">
        <v>141227</v>
      </c>
      <c r="B980" s="42" t="s">
        <v>1759</v>
      </c>
      <c r="C980" s="43">
        <v>234</v>
      </c>
      <c r="D980" s="43" t="s">
        <v>878</v>
      </c>
      <c r="E980" s="43" t="s">
        <v>11934</v>
      </c>
      <c r="F980" s="44">
        <v>829</v>
      </c>
      <c r="G980" s="52">
        <v>141227</v>
      </c>
      <c r="H980" s="43" t="s">
        <v>12387</v>
      </c>
      <c r="I980" s="43" t="s">
        <v>12365</v>
      </c>
      <c r="J980" s="11" t="s">
        <v>12333</v>
      </c>
      <c r="K980" s="9">
        <v>44562</v>
      </c>
      <c r="L980" s="9">
        <v>45291</v>
      </c>
      <c r="M980" s="45">
        <v>0.99350000000000005</v>
      </c>
      <c r="N980" s="13" t="s">
        <v>12334</v>
      </c>
      <c r="O980" s="13" t="s">
        <v>12335</v>
      </c>
      <c r="P980" s="13" t="s">
        <v>12335</v>
      </c>
      <c r="Q980" s="11" t="s">
        <v>7196</v>
      </c>
      <c r="R980" s="13">
        <v>117</v>
      </c>
      <c r="S980" s="54">
        <v>8179676.8700000001</v>
      </c>
      <c r="T980" s="54">
        <v>1443472.3</v>
      </c>
      <c r="U980" s="54">
        <v>63143.98</v>
      </c>
      <c r="V980" s="54">
        <v>0</v>
      </c>
      <c r="W980" s="54">
        <v>0</v>
      </c>
      <c r="X980" s="54">
        <v>9686293.1500000004</v>
      </c>
      <c r="Y980" s="48" t="s">
        <v>45</v>
      </c>
      <c r="Z980" s="43" t="s">
        <v>12574</v>
      </c>
      <c r="AA980" s="49">
        <v>484314.64999999991</v>
      </c>
      <c r="AB980" s="50">
        <v>0</v>
      </c>
    </row>
    <row r="981" spans="1:28" ht="16.5" x14ac:dyDescent="0.25">
      <c r="A981" s="52">
        <v>142019</v>
      </c>
      <c r="B981" s="42" t="s">
        <v>1759</v>
      </c>
      <c r="C981" s="43">
        <v>235</v>
      </c>
      <c r="D981" s="43" t="s">
        <v>878</v>
      </c>
      <c r="E981" s="43" t="s">
        <v>11934</v>
      </c>
      <c r="F981" s="44">
        <v>829</v>
      </c>
      <c r="G981" s="52">
        <v>142019</v>
      </c>
      <c r="H981" s="43" t="s">
        <v>12336</v>
      </c>
      <c r="I981" s="43" t="s">
        <v>12366</v>
      </c>
      <c r="J981" s="11" t="s">
        <v>12337</v>
      </c>
      <c r="K981" s="9">
        <v>44562</v>
      </c>
      <c r="L981" s="9">
        <v>45291</v>
      </c>
      <c r="M981" s="45">
        <v>0.9899</v>
      </c>
      <c r="N981" s="13" t="s">
        <v>12338</v>
      </c>
      <c r="O981" s="13" t="s">
        <v>12339</v>
      </c>
      <c r="P981" s="13" t="s">
        <v>12339</v>
      </c>
      <c r="Q981" s="11" t="s">
        <v>7159</v>
      </c>
      <c r="R981" s="13">
        <v>117</v>
      </c>
      <c r="S981" s="54">
        <v>8147027.21</v>
      </c>
      <c r="T981" s="54">
        <v>1437710.43</v>
      </c>
      <c r="U981" s="54">
        <v>98214.52</v>
      </c>
      <c r="V981" s="54">
        <v>0</v>
      </c>
      <c r="W981" s="54">
        <v>0</v>
      </c>
      <c r="X981" s="54">
        <v>9682952.1600000001</v>
      </c>
      <c r="Y981" s="48" t="s">
        <v>45</v>
      </c>
      <c r="Z981" s="43"/>
      <c r="AA981" s="49">
        <v>968295.2</v>
      </c>
      <c r="AB981" s="50">
        <v>0</v>
      </c>
    </row>
    <row r="982" spans="1:28" ht="16.5" x14ac:dyDescent="0.25">
      <c r="A982" s="52">
        <v>142046</v>
      </c>
      <c r="B982" s="42" t="s">
        <v>1759</v>
      </c>
      <c r="C982" s="43">
        <v>236</v>
      </c>
      <c r="D982" s="43" t="s">
        <v>878</v>
      </c>
      <c r="E982" s="43" t="s">
        <v>11934</v>
      </c>
      <c r="F982" s="44">
        <v>829</v>
      </c>
      <c r="G982" s="52">
        <v>142046</v>
      </c>
      <c r="H982" s="43" t="s">
        <v>12340</v>
      </c>
      <c r="I982" s="43" t="s">
        <v>12367</v>
      </c>
      <c r="J982" s="11" t="s">
        <v>12337</v>
      </c>
      <c r="K982" s="9">
        <v>44562</v>
      </c>
      <c r="L982" s="9">
        <v>45291</v>
      </c>
      <c r="M982" s="45">
        <v>0.99250000000000005</v>
      </c>
      <c r="N982" s="13" t="s">
        <v>12338</v>
      </c>
      <c r="O982" s="13" t="s">
        <v>12339</v>
      </c>
      <c r="P982" s="13" t="s">
        <v>12339</v>
      </c>
      <c r="Q982" s="11" t="s">
        <v>7159</v>
      </c>
      <c r="R982" s="13">
        <v>117</v>
      </c>
      <c r="S982" s="54">
        <v>8005520.6500000004</v>
      </c>
      <c r="T982" s="54">
        <v>1412738.78</v>
      </c>
      <c r="U982" s="54">
        <v>71461.8</v>
      </c>
      <c r="V982" s="54">
        <v>0</v>
      </c>
      <c r="W982" s="54">
        <v>0</v>
      </c>
      <c r="X982" s="54">
        <v>9489721.2300000004</v>
      </c>
      <c r="Y982" s="48" t="s">
        <v>45</v>
      </c>
      <c r="Z982" s="43"/>
      <c r="AA982" s="49">
        <v>948972.11</v>
      </c>
      <c r="AB982" s="50">
        <v>0</v>
      </c>
    </row>
    <row r="983" spans="1:28" ht="17.25" thickBot="1" x14ac:dyDescent="0.3">
      <c r="A983" s="52">
        <v>152662</v>
      </c>
      <c r="B983" s="42" t="s">
        <v>1759</v>
      </c>
      <c r="C983" s="43">
        <v>237</v>
      </c>
      <c r="D983" s="43" t="s">
        <v>339</v>
      </c>
      <c r="E983" s="43" t="s">
        <v>11924</v>
      </c>
      <c r="F983" s="44">
        <v>717</v>
      </c>
      <c r="G983" s="52">
        <v>152662</v>
      </c>
      <c r="H983" s="43" t="s">
        <v>12546</v>
      </c>
      <c r="I983" s="43" t="s">
        <v>12711</v>
      </c>
      <c r="J983" s="11" t="s">
        <v>12547</v>
      </c>
      <c r="K983" s="9">
        <v>44578</v>
      </c>
      <c r="L983" s="9">
        <v>45291</v>
      </c>
      <c r="M983" s="45">
        <v>1</v>
      </c>
      <c r="N983" s="13" t="s">
        <v>1787</v>
      </c>
      <c r="O983" s="13" t="s">
        <v>1865</v>
      </c>
      <c r="P983" s="13" t="s">
        <v>2041</v>
      </c>
      <c r="Q983" s="11" t="s">
        <v>1803</v>
      </c>
      <c r="R983" s="13">
        <v>117</v>
      </c>
      <c r="S983" s="54">
        <v>3234951.66</v>
      </c>
      <c r="T983" s="54">
        <v>170260.61</v>
      </c>
      <c r="U983" s="54">
        <v>0</v>
      </c>
      <c r="V983" s="54">
        <v>0</v>
      </c>
      <c r="W983" s="54">
        <v>0</v>
      </c>
      <c r="X983" s="54">
        <v>3405212.27</v>
      </c>
      <c r="Y983" s="48" t="s">
        <v>45</v>
      </c>
      <c r="Z983" s="43" t="s">
        <v>12593</v>
      </c>
      <c r="AA983" s="49">
        <v>340521</v>
      </c>
      <c r="AB983" s="50">
        <v>0</v>
      </c>
    </row>
    <row r="984" spans="1:28" ht="56.25" customHeight="1" thickTop="1" thickBot="1" x14ac:dyDescent="0.3">
      <c r="A984" s="180" t="s">
        <v>11986</v>
      </c>
      <c r="B984" s="97" t="s">
        <v>2344</v>
      </c>
      <c r="C984" s="98">
        <f>COUNT(C747:C983)</f>
        <v>237</v>
      </c>
      <c r="D984" s="99"/>
      <c r="E984" s="99"/>
      <c r="F984" s="99"/>
      <c r="G984" s="180" t="s">
        <v>11986</v>
      </c>
      <c r="H984" s="99"/>
      <c r="I984" s="100"/>
      <c r="J984" s="100"/>
      <c r="K984" s="100"/>
      <c r="L984" s="101"/>
      <c r="M984" s="101"/>
      <c r="N984" s="102"/>
      <c r="O984" s="102"/>
      <c r="P984" s="103"/>
      <c r="Q984" s="104"/>
      <c r="R984" s="106"/>
      <c r="S984" s="106">
        <f>SUM(S747:S983)</f>
        <v>1385430659.4099996</v>
      </c>
      <c r="T984" s="106">
        <f t="shared" ref="T984:AA984" si="22">SUM(T747:T983)</f>
        <v>222937296.71000013</v>
      </c>
      <c r="U984" s="106">
        <f t="shared" si="22"/>
        <v>34412462.189999983</v>
      </c>
      <c r="V984" s="106">
        <f t="shared" si="22"/>
        <v>0</v>
      </c>
      <c r="W984" s="106">
        <f t="shared" si="22"/>
        <v>4071082.8099999996</v>
      </c>
      <c r="X984" s="106">
        <f t="shared" si="22"/>
        <v>1646851501.1199999</v>
      </c>
      <c r="Y984" s="105"/>
      <c r="Z984" s="106"/>
      <c r="AA984" s="106">
        <f t="shared" si="22"/>
        <v>800715763.93599999</v>
      </c>
      <c r="AB984" s="107">
        <f>SUM(AB747:AB983)</f>
        <v>123449385.48400006</v>
      </c>
    </row>
    <row r="985" spans="1:28" ht="17.25" thickTop="1" x14ac:dyDescent="0.25">
      <c r="A985" s="41">
        <v>102220</v>
      </c>
      <c r="B985" s="42" t="s">
        <v>2345</v>
      </c>
      <c r="C985" s="43">
        <v>1</v>
      </c>
      <c r="D985" s="43" t="s">
        <v>321</v>
      </c>
      <c r="E985" s="43" t="s">
        <v>11923</v>
      </c>
      <c r="F985" s="44">
        <v>20</v>
      </c>
      <c r="G985" s="41">
        <v>102220</v>
      </c>
      <c r="H985" s="43" t="s">
        <v>2346</v>
      </c>
      <c r="I985" s="43" t="s">
        <v>10728</v>
      </c>
      <c r="J985" s="43" t="s">
        <v>2347</v>
      </c>
      <c r="K985" s="51">
        <v>42982</v>
      </c>
      <c r="L985" s="51">
        <v>44138</v>
      </c>
      <c r="M985" s="45">
        <v>0.8449558901524965</v>
      </c>
      <c r="N985" s="46" t="s">
        <v>1728</v>
      </c>
      <c r="O985" s="46" t="s">
        <v>2348</v>
      </c>
      <c r="P985" s="46" t="s">
        <v>2349</v>
      </c>
      <c r="Q985" s="43" t="s">
        <v>2350</v>
      </c>
      <c r="R985" s="46">
        <v>110</v>
      </c>
      <c r="S985" s="47">
        <v>11151950.67</v>
      </c>
      <c r="T985" s="47">
        <v>1939128.48</v>
      </c>
      <c r="U985" s="47">
        <v>107184.57</v>
      </c>
      <c r="V985" s="47">
        <v>0</v>
      </c>
      <c r="W985" s="47">
        <v>0</v>
      </c>
      <c r="X985" s="47">
        <v>13198263.720000001</v>
      </c>
      <c r="Y985" s="48" t="s">
        <v>35</v>
      </c>
      <c r="Z985" s="43" t="s">
        <v>2351</v>
      </c>
      <c r="AA985" s="49">
        <v>10456284.190000001</v>
      </c>
      <c r="AB985" s="50">
        <v>1810121.4999999998</v>
      </c>
    </row>
    <row r="986" spans="1:28" ht="16.5" x14ac:dyDescent="0.25">
      <c r="A986" s="41">
        <v>102788</v>
      </c>
      <c r="B986" s="42" t="s">
        <v>2345</v>
      </c>
      <c r="C986" s="43">
        <v>2</v>
      </c>
      <c r="D986" s="43" t="s">
        <v>321</v>
      </c>
      <c r="E986" s="43" t="s">
        <v>11922</v>
      </c>
      <c r="F986" s="44">
        <v>18</v>
      </c>
      <c r="G986" s="41">
        <v>102788</v>
      </c>
      <c r="H986" s="43" t="s">
        <v>2352</v>
      </c>
      <c r="I986" s="43" t="s">
        <v>10729</v>
      </c>
      <c r="J986" s="43" t="s">
        <v>2353</v>
      </c>
      <c r="K986" s="51">
        <v>42968</v>
      </c>
      <c r="L986" s="51">
        <v>44481</v>
      </c>
      <c r="M986" s="45">
        <v>0.84455761983593147</v>
      </c>
      <c r="N986" s="46" t="s">
        <v>1728</v>
      </c>
      <c r="O986" s="46" t="s">
        <v>2348</v>
      </c>
      <c r="P986" s="46" t="s">
        <v>2354</v>
      </c>
      <c r="Q986" s="43" t="s">
        <v>2355</v>
      </c>
      <c r="R986" s="46">
        <v>110</v>
      </c>
      <c r="S986" s="47">
        <v>20298216.710000001</v>
      </c>
      <c r="T986" s="47">
        <v>3347736.13</v>
      </c>
      <c r="U986" s="47">
        <v>388187.92</v>
      </c>
      <c r="V986" s="47">
        <v>0</v>
      </c>
      <c r="W986" s="47">
        <v>0</v>
      </c>
      <c r="X986" s="47">
        <v>24034140.75</v>
      </c>
      <c r="Y986" s="48" t="s">
        <v>35</v>
      </c>
      <c r="Z986" s="43" t="s">
        <v>9921</v>
      </c>
      <c r="AA986" s="49">
        <v>16776105.329999994</v>
      </c>
      <c r="AB986" s="50">
        <v>2519372.9099999992</v>
      </c>
    </row>
    <row r="987" spans="1:28" ht="16.5" x14ac:dyDescent="0.25">
      <c r="A987" s="41">
        <v>103049</v>
      </c>
      <c r="B987" s="42" t="s">
        <v>2345</v>
      </c>
      <c r="C987" s="43">
        <v>3</v>
      </c>
      <c r="D987" s="43" t="s">
        <v>321</v>
      </c>
      <c r="E987" s="43" t="s">
        <v>11923</v>
      </c>
      <c r="F987" s="44">
        <v>20</v>
      </c>
      <c r="G987" s="41">
        <v>103049</v>
      </c>
      <c r="H987" s="43" t="s">
        <v>2356</v>
      </c>
      <c r="I987" s="43" t="s">
        <v>10730</v>
      </c>
      <c r="J987" s="43" t="s">
        <v>2357</v>
      </c>
      <c r="K987" s="51">
        <v>42961</v>
      </c>
      <c r="L987" s="51">
        <v>44131</v>
      </c>
      <c r="M987" s="45">
        <v>0.83808666669545839</v>
      </c>
      <c r="N987" s="46" t="s">
        <v>1728</v>
      </c>
      <c r="O987" s="46" t="s">
        <v>2358</v>
      </c>
      <c r="P987" s="46" t="s">
        <v>2359</v>
      </c>
      <c r="Q987" s="43" t="s">
        <v>2360</v>
      </c>
      <c r="R987" s="46">
        <v>110</v>
      </c>
      <c r="S987" s="47">
        <v>12495318.199999999</v>
      </c>
      <c r="T987" s="47">
        <v>2108101.06</v>
      </c>
      <c r="U987" s="47">
        <v>305919.71000000002</v>
      </c>
      <c r="V987" s="47">
        <v>0</v>
      </c>
      <c r="W987" s="47">
        <v>0</v>
      </c>
      <c r="X987" s="47">
        <v>14909338.970000001</v>
      </c>
      <c r="Y987" s="48" t="s">
        <v>35</v>
      </c>
      <c r="Z987" s="43" t="s">
        <v>2361</v>
      </c>
      <c r="AA987" s="49">
        <v>10219715.119999999</v>
      </c>
      <c r="AB987" s="50">
        <v>1676172.6</v>
      </c>
    </row>
    <row r="988" spans="1:28" ht="16.5" x14ac:dyDescent="0.25">
      <c r="A988" s="41">
        <v>105142</v>
      </c>
      <c r="B988" s="42" t="s">
        <v>2345</v>
      </c>
      <c r="C988" s="43">
        <v>4</v>
      </c>
      <c r="D988" s="43" t="s">
        <v>339</v>
      </c>
      <c r="E988" s="43" t="s">
        <v>11924</v>
      </c>
      <c r="F988" s="44">
        <v>85</v>
      </c>
      <c r="G988" s="41">
        <v>105142</v>
      </c>
      <c r="H988" s="43" t="s">
        <v>2362</v>
      </c>
      <c r="I988" s="43" t="s">
        <v>10731</v>
      </c>
      <c r="J988" s="43" t="s">
        <v>2363</v>
      </c>
      <c r="K988" s="51">
        <v>42958</v>
      </c>
      <c r="L988" s="51">
        <v>43073</v>
      </c>
      <c r="M988" s="45">
        <v>0.93389305093081409</v>
      </c>
      <c r="N988" s="46" t="s">
        <v>1728</v>
      </c>
      <c r="O988" s="46" t="s">
        <v>2364</v>
      </c>
      <c r="P988" s="46" t="s">
        <v>2365</v>
      </c>
      <c r="Q988" s="43" t="s">
        <v>2366</v>
      </c>
      <c r="R988" s="46">
        <v>97</v>
      </c>
      <c r="S988" s="47">
        <v>207285.37</v>
      </c>
      <c r="T988" s="47">
        <v>9367.17</v>
      </c>
      <c r="U988" s="47">
        <v>5305.82</v>
      </c>
      <c r="V988" s="47">
        <v>0</v>
      </c>
      <c r="W988" s="47">
        <v>285</v>
      </c>
      <c r="X988" s="47">
        <v>222243.36</v>
      </c>
      <c r="Y988" s="48" t="s">
        <v>35</v>
      </c>
      <c r="Z988" s="43" t="s">
        <v>2367</v>
      </c>
      <c r="AA988" s="49">
        <v>161303.30000000002</v>
      </c>
      <c r="AB988" s="50">
        <v>7498.74</v>
      </c>
    </row>
    <row r="989" spans="1:28" ht="16.5" x14ac:dyDescent="0.25">
      <c r="A989" s="41">
        <v>105286</v>
      </c>
      <c r="B989" s="42" t="s">
        <v>2345</v>
      </c>
      <c r="C989" s="43">
        <v>5</v>
      </c>
      <c r="D989" s="43" t="s">
        <v>339</v>
      </c>
      <c r="E989" s="43" t="s">
        <v>11924</v>
      </c>
      <c r="F989" s="44">
        <v>85</v>
      </c>
      <c r="G989" s="41">
        <v>105286</v>
      </c>
      <c r="H989" s="43" t="s">
        <v>2368</v>
      </c>
      <c r="I989" s="43" t="s">
        <v>10732</v>
      </c>
      <c r="J989" s="43" t="s">
        <v>2369</v>
      </c>
      <c r="K989" s="51">
        <v>42961</v>
      </c>
      <c r="L989" s="51">
        <v>43073</v>
      </c>
      <c r="M989" s="45">
        <v>0.93642262456266567</v>
      </c>
      <c r="N989" s="46" t="s">
        <v>61</v>
      </c>
      <c r="O989" s="46" t="s">
        <v>2370</v>
      </c>
      <c r="P989" s="46" t="s">
        <v>2371</v>
      </c>
      <c r="Q989" s="43" t="s">
        <v>2372</v>
      </c>
      <c r="R989" s="46">
        <v>104</v>
      </c>
      <c r="S989" s="47">
        <v>202418.875</v>
      </c>
      <c r="T989" s="47">
        <v>8943.6949999999997</v>
      </c>
      <c r="U989" s="47">
        <v>4799.3100000000004</v>
      </c>
      <c r="V989" s="47">
        <v>0</v>
      </c>
      <c r="W989" s="47">
        <v>1501</v>
      </c>
      <c r="X989" s="47">
        <v>217662.88</v>
      </c>
      <c r="Y989" s="48" t="s">
        <v>35</v>
      </c>
      <c r="Z989" s="43" t="s">
        <v>2373</v>
      </c>
      <c r="AA989" s="49">
        <v>190755.74</v>
      </c>
      <c r="AB989" s="50">
        <v>8549.32</v>
      </c>
    </row>
    <row r="990" spans="1:28" ht="16.5" x14ac:dyDescent="0.25">
      <c r="A990" s="41">
        <v>107164</v>
      </c>
      <c r="B990" s="42" t="s">
        <v>2345</v>
      </c>
      <c r="C990" s="43">
        <v>6</v>
      </c>
      <c r="D990" s="43" t="s">
        <v>339</v>
      </c>
      <c r="E990" s="43" t="s">
        <v>11924</v>
      </c>
      <c r="F990" s="44">
        <v>85</v>
      </c>
      <c r="G990" s="41">
        <v>107164</v>
      </c>
      <c r="H990" s="43" t="s">
        <v>2374</v>
      </c>
      <c r="I990" s="43" t="s">
        <v>10733</v>
      </c>
      <c r="J990" s="43" t="s">
        <v>2375</v>
      </c>
      <c r="K990" s="51">
        <v>42961</v>
      </c>
      <c r="L990" s="51">
        <v>43073</v>
      </c>
      <c r="M990" s="45">
        <v>0.93432938193993298</v>
      </c>
      <c r="N990" s="46" t="s">
        <v>1728</v>
      </c>
      <c r="O990" s="46" t="s">
        <v>2364</v>
      </c>
      <c r="P990" s="46" t="s">
        <v>2376</v>
      </c>
      <c r="Q990" s="43" t="s">
        <v>2366</v>
      </c>
      <c r="R990" s="46">
        <v>104</v>
      </c>
      <c r="S990" s="47">
        <v>207217.14</v>
      </c>
      <c r="T990" s="47">
        <v>9396.92</v>
      </c>
      <c r="U990" s="47">
        <v>5167.62</v>
      </c>
      <c r="V990" s="47">
        <v>0</v>
      </c>
      <c r="W990" s="47">
        <v>117.28</v>
      </c>
      <c r="X990" s="47">
        <v>221898.96</v>
      </c>
      <c r="Y990" s="48" t="s">
        <v>35</v>
      </c>
      <c r="Z990" s="43" t="s">
        <v>2377</v>
      </c>
      <c r="AA990" s="49">
        <v>165117.97</v>
      </c>
      <c r="AB990" s="50">
        <v>7474.1399999999994</v>
      </c>
    </row>
    <row r="991" spans="1:28" ht="16.5" x14ac:dyDescent="0.25">
      <c r="A991" s="41">
        <v>114052</v>
      </c>
      <c r="B991" s="42" t="s">
        <v>2345</v>
      </c>
      <c r="C991" s="43">
        <v>7</v>
      </c>
      <c r="D991" s="43" t="s">
        <v>339</v>
      </c>
      <c r="E991" s="43" t="s">
        <v>11924</v>
      </c>
      <c r="F991" s="44">
        <v>137</v>
      </c>
      <c r="G991" s="41">
        <v>114052</v>
      </c>
      <c r="H991" s="43" t="s">
        <v>2378</v>
      </c>
      <c r="I991" s="43" t="s">
        <v>10734</v>
      </c>
      <c r="J991" s="43" t="s">
        <v>2379</v>
      </c>
      <c r="K991" s="51">
        <v>42979</v>
      </c>
      <c r="L991" s="51">
        <v>43073</v>
      </c>
      <c r="M991" s="45">
        <v>0.94050025404385917</v>
      </c>
      <c r="N991" s="46" t="s">
        <v>1728</v>
      </c>
      <c r="O991" s="46" t="s">
        <v>2348</v>
      </c>
      <c r="P991" s="46" t="s">
        <v>2349</v>
      </c>
      <c r="Q991" s="43" t="s">
        <v>2380</v>
      </c>
      <c r="R991" s="46">
        <v>114</v>
      </c>
      <c r="S991" s="47">
        <v>209262.2</v>
      </c>
      <c r="T991" s="47">
        <v>8520.09</v>
      </c>
      <c r="U991" s="47">
        <v>4718.66</v>
      </c>
      <c r="V991" s="47">
        <v>0</v>
      </c>
      <c r="W991" s="47">
        <v>0</v>
      </c>
      <c r="X991" s="47">
        <v>222500.95</v>
      </c>
      <c r="Y991" s="48" t="s">
        <v>35</v>
      </c>
      <c r="Z991" s="43" t="s">
        <v>2381</v>
      </c>
      <c r="AA991" s="49">
        <v>159517.35</v>
      </c>
      <c r="AB991" s="50">
        <v>6470.2800000000007</v>
      </c>
    </row>
    <row r="992" spans="1:28" ht="16.5" x14ac:dyDescent="0.25">
      <c r="A992" s="41">
        <v>114071</v>
      </c>
      <c r="B992" s="42" t="s">
        <v>2345</v>
      </c>
      <c r="C992" s="43">
        <v>8</v>
      </c>
      <c r="D992" s="43" t="s">
        <v>339</v>
      </c>
      <c r="E992" s="43" t="s">
        <v>11924</v>
      </c>
      <c r="F992" s="44">
        <v>137</v>
      </c>
      <c r="G992" s="41">
        <v>114071</v>
      </c>
      <c r="H992" s="43" t="s">
        <v>2382</v>
      </c>
      <c r="I992" s="43" t="s">
        <v>10735</v>
      </c>
      <c r="J992" s="43" t="s">
        <v>2383</v>
      </c>
      <c r="K992" s="51">
        <v>42979</v>
      </c>
      <c r="L992" s="51">
        <v>43073</v>
      </c>
      <c r="M992" s="45">
        <v>0.93401421876824109</v>
      </c>
      <c r="N992" s="46" t="s">
        <v>1728</v>
      </c>
      <c r="O992" s="46" t="s">
        <v>2370</v>
      </c>
      <c r="P992" s="46" t="s">
        <v>2370</v>
      </c>
      <c r="Q992" s="43" t="s">
        <v>2384</v>
      </c>
      <c r="R992" s="46">
        <v>114</v>
      </c>
      <c r="S992" s="47">
        <v>206814.70550000001</v>
      </c>
      <c r="T992" s="47">
        <v>9354.0545000000002</v>
      </c>
      <c r="U992" s="47">
        <v>5256.89</v>
      </c>
      <c r="V992" s="47">
        <v>0</v>
      </c>
      <c r="W992" s="47">
        <v>0</v>
      </c>
      <c r="X992" s="47">
        <v>221425.65</v>
      </c>
      <c r="Y992" s="48" t="s">
        <v>35</v>
      </c>
      <c r="Z992" s="43" t="s">
        <v>2381</v>
      </c>
      <c r="AA992" s="49">
        <v>180106.55</v>
      </c>
      <c r="AB992" s="50">
        <v>8448.5399999999991</v>
      </c>
    </row>
    <row r="993" spans="1:28" ht="16.5" x14ac:dyDescent="0.25">
      <c r="A993" s="41">
        <v>114086</v>
      </c>
      <c r="B993" s="42" t="s">
        <v>2345</v>
      </c>
      <c r="C993" s="43">
        <v>9</v>
      </c>
      <c r="D993" s="43" t="s">
        <v>339</v>
      </c>
      <c r="E993" s="43" t="s">
        <v>11924</v>
      </c>
      <c r="F993" s="44">
        <v>137</v>
      </c>
      <c r="G993" s="41">
        <v>114086</v>
      </c>
      <c r="H993" s="43" t="s">
        <v>2385</v>
      </c>
      <c r="I993" s="43" t="s">
        <v>10736</v>
      </c>
      <c r="J993" s="43" t="s">
        <v>2386</v>
      </c>
      <c r="K993" s="51">
        <v>42985</v>
      </c>
      <c r="L993" s="51">
        <v>43069</v>
      </c>
      <c r="M993" s="45">
        <v>0.93467893166145577</v>
      </c>
      <c r="N993" s="46" t="s">
        <v>2387</v>
      </c>
      <c r="O993" s="46" t="s">
        <v>2388</v>
      </c>
      <c r="P993" s="46" t="s">
        <v>2388</v>
      </c>
      <c r="Q993" s="43" t="s">
        <v>2389</v>
      </c>
      <c r="R993" s="46">
        <v>114</v>
      </c>
      <c r="S993" s="47">
        <v>212224.91750000001</v>
      </c>
      <c r="T993" s="47">
        <v>9553.8024999999998</v>
      </c>
      <c r="U993" s="47">
        <v>5277.77</v>
      </c>
      <c r="V993" s="47">
        <v>0</v>
      </c>
      <c r="W993" s="47">
        <v>0</v>
      </c>
      <c r="X993" s="47">
        <v>227056.49</v>
      </c>
      <c r="Y993" s="48" t="s">
        <v>35</v>
      </c>
      <c r="Z993" s="43" t="s">
        <v>2390</v>
      </c>
      <c r="AA993" s="49">
        <v>184562.47</v>
      </c>
      <c r="AB993" s="50">
        <v>8392.14</v>
      </c>
    </row>
    <row r="994" spans="1:28" ht="16.5" x14ac:dyDescent="0.25">
      <c r="A994" s="41">
        <v>107751</v>
      </c>
      <c r="B994" s="42" t="s">
        <v>2345</v>
      </c>
      <c r="C994" s="43">
        <v>10</v>
      </c>
      <c r="D994" s="43" t="s">
        <v>362</v>
      </c>
      <c r="E994" s="43" t="s">
        <v>11925</v>
      </c>
      <c r="F994" s="44">
        <v>89</v>
      </c>
      <c r="G994" s="41">
        <v>107751</v>
      </c>
      <c r="H994" s="43" t="s">
        <v>2391</v>
      </c>
      <c r="I994" s="43" t="s">
        <v>10737</v>
      </c>
      <c r="J994" s="43" t="s">
        <v>2392</v>
      </c>
      <c r="K994" s="51">
        <v>42990</v>
      </c>
      <c r="L994" s="51">
        <v>44297</v>
      </c>
      <c r="M994" s="45">
        <v>0.83496762219933196</v>
      </c>
      <c r="N994" s="46" t="s">
        <v>2393</v>
      </c>
      <c r="O994" s="46" t="s">
        <v>2394</v>
      </c>
      <c r="P994" s="46" t="s">
        <v>2395</v>
      </c>
      <c r="Q994" s="43" t="s">
        <v>2396</v>
      </c>
      <c r="R994" s="46">
        <v>104</v>
      </c>
      <c r="S994" s="47">
        <v>8905021.8300000001</v>
      </c>
      <c r="T994" s="47">
        <v>1571474.39</v>
      </c>
      <c r="U994" s="47">
        <v>186270.95</v>
      </c>
      <c r="V994" s="47">
        <v>0</v>
      </c>
      <c r="W994" s="47">
        <v>0</v>
      </c>
      <c r="X994" s="47">
        <v>10662767.17</v>
      </c>
      <c r="Y994" s="48" t="s">
        <v>35</v>
      </c>
      <c r="Z994" s="43" t="s">
        <v>2397</v>
      </c>
      <c r="AA994" s="49">
        <v>6244871.0200000005</v>
      </c>
      <c r="AB994" s="50">
        <v>1119099.7699999998</v>
      </c>
    </row>
    <row r="995" spans="1:28" ht="16.5" x14ac:dyDescent="0.25">
      <c r="A995" s="41">
        <v>107561</v>
      </c>
      <c r="B995" s="42" t="s">
        <v>2345</v>
      </c>
      <c r="C995" s="43">
        <v>11</v>
      </c>
      <c r="D995" s="43" t="s">
        <v>362</v>
      </c>
      <c r="E995" s="43" t="s">
        <v>11925</v>
      </c>
      <c r="F995" s="44">
        <v>89</v>
      </c>
      <c r="G995" s="41">
        <v>107561</v>
      </c>
      <c r="H995" s="43" t="s">
        <v>2398</v>
      </c>
      <c r="I995" s="43" t="s">
        <v>10738</v>
      </c>
      <c r="J995" s="43" t="s">
        <v>2399</v>
      </c>
      <c r="K995" s="51">
        <v>42997</v>
      </c>
      <c r="L995" s="51">
        <v>44214</v>
      </c>
      <c r="M995" s="45">
        <v>0.84434021577532214</v>
      </c>
      <c r="N995" s="46" t="s">
        <v>2400</v>
      </c>
      <c r="O995" s="46" t="s">
        <v>2401</v>
      </c>
      <c r="P995" s="46" t="s">
        <v>2402</v>
      </c>
      <c r="Q995" s="43" t="s">
        <v>2403</v>
      </c>
      <c r="R995" s="46">
        <v>104</v>
      </c>
      <c r="S995" s="47">
        <v>14422581.1</v>
      </c>
      <c r="T995" s="47">
        <v>2545161.27</v>
      </c>
      <c r="U995" s="47">
        <v>113738.33</v>
      </c>
      <c r="V995" s="47"/>
      <c r="W995" s="47">
        <v>0</v>
      </c>
      <c r="X995" s="47">
        <v>17081480.699999999</v>
      </c>
      <c r="Y995" s="48" t="s">
        <v>35</v>
      </c>
      <c r="Z995" s="43" t="s">
        <v>2404</v>
      </c>
      <c r="AA995" s="49">
        <v>9860282.1800000016</v>
      </c>
      <c r="AB995" s="50">
        <v>1660974.4699999997</v>
      </c>
    </row>
    <row r="996" spans="1:28" ht="16.5" x14ac:dyDescent="0.25">
      <c r="A996" s="41">
        <v>107609</v>
      </c>
      <c r="B996" s="42" t="s">
        <v>2345</v>
      </c>
      <c r="C996" s="43">
        <v>12</v>
      </c>
      <c r="D996" s="43" t="s">
        <v>362</v>
      </c>
      <c r="E996" s="43" t="s">
        <v>11925</v>
      </c>
      <c r="F996" s="44">
        <v>89</v>
      </c>
      <c r="G996" s="41">
        <v>107609</v>
      </c>
      <c r="H996" s="43" t="s">
        <v>2405</v>
      </c>
      <c r="I996" s="43" t="s">
        <v>10739</v>
      </c>
      <c r="J996" s="43" t="s">
        <v>2406</v>
      </c>
      <c r="K996" s="51">
        <v>42997</v>
      </c>
      <c r="L996" s="51">
        <v>44273</v>
      </c>
      <c r="M996" s="45">
        <v>0.8411847805463798</v>
      </c>
      <c r="N996" s="46" t="s">
        <v>1728</v>
      </c>
      <c r="O996" s="46" t="s">
        <v>1729</v>
      </c>
      <c r="P996" s="46" t="s">
        <v>2407</v>
      </c>
      <c r="Q996" s="43" t="s">
        <v>2408</v>
      </c>
      <c r="R996" s="46">
        <v>104</v>
      </c>
      <c r="S996" s="47">
        <v>7072656.79</v>
      </c>
      <c r="T996" s="47">
        <v>1241321.53</v>
      </c>
      <c r="U996" s="47">
        <v>93992.11</v>
      </c>
      <c r="V996" s="47">
        <v>0</v>
      </c>
      <c r="W996" s="47">
        <v>0</v>
      </c>
      <c r="X996" s="47">
        <v>8407970.4299999997</v>
      </c>
      <c r="Y996" s="48" t="s">
        <v>35</v>
      </c>
      <c r="Z996" s="43" t="s">
        <v>2409</v>
      </c>
      <c r="AA996" s="49">
        <v>6037613.9299999997</v>
      </c>
      <c r="AB996" s="50">
        <v>1079076.47</v>
      </c>
    </row>
    <row r="997" spans="1:28" ht="16.5" x14ac:dyDescent="0.25">
      <c r="A997" s="41">
        <v>103986</v>
      </c>
      <c r="B997" s="42" t="s">
        <v>2345</v>
      </c>
      <c r="C997" s="43">
        <v>13</v>
      </c>
      <c r="D997" s="43" t="s">
        <v>362</v>
      </c>
      <c r="E997" s="43" t="s">
        <v>11925</v>
      </c>
      <c r="F997" s="44">
        <v>82</v>
      </c>
      <c r="G997" s="41">
        <v>103986</v>
      </c>
      <c r="H997" s="43" t="s">
        <v>2410</v>
      </c>
      <c r="I997" s="43" t="s">
        <v>10740</v>
      </c>
      <c r="J997" s="43" t="s">
        <v>2411</v>
      </c>
      <c r="K997" s="51">
        <v>43115</v>
      </c>
      <c r="L997" s="51">
        <v>44269</v>
      </c>
      <c r="M997" s="45">
        <v>0.85000000187247415</v>
      </c>
      <c r="N997" s="46" t="s">
        <v>1728</v>
      </c>
      <c r="O997" s="46" t="s">
        <v>2412</v>
      </c>
      <c r="P997" s="46" t="s">
        <v>2413</v>
      </c>
      <c r="Q997" s="43" t="s">
        <v>2414</v>
      </c>
      <c r="R997" s="46">
        <v>104</v>
      </c>
      <c r="S997" s="47">
        <v>11348621.26</v>
      </c>
      <c r="T997" s="47">
        <v>2002697.84</v>
      </c>
      <c r="U997" s="47">
        <v>0</v>
      </c>
      <c r="V997" s="47">
        <v>0</v>
      </c>
      <c r="W997" s="47">
        <v>22724.65</v>
      </c>
      <c r="X997" s="47">
        <v>13374043.75</v>
      </c>
      <c r="Y997" s="48" t="s">
        <v>35</v>
      </c>
      <c r="Z997" s="43" t="s">
        <v>2415</v>
      </c>
      <c r="AA997" s="49">
        <v>11101660.269999998</v>
      </c>
      <c r="AB997" s="50">
        <v>1959116.4000000001</v>
      </c>
    </row>
    <row r="998" spans="1:28" ht="16.5" x14ac:dyDescent="0.25">
      <c r="A998" s="41">
        <v>104085</v>
      </c>
      <c r="B998" s="42" t="s">
        <v>2345</v>
      </c>
      <c r="C998" s="43">
        <v>14</v>
      </c>
      <c r="D998" s="43" t="s">
        <v>362</v>
      </c>
      <c r="E998" s="43" t="s">
        <v>11925</v>
      </c>
      <c r="F998" s="44">
        <v>82</v>
      </c>
      <c r="G998" s="41">
        <v>104085</v>
      </c>
      <c r="H998" s="43" t="s">
        <v>2416</v>
      </c>
      <c r="I998" s="43" t="s">
        <v>10741</v>
      </c>
      <c r="J998" s="43" t="s">
        <v>2417</v>
      </c>
      <c r="K998" s="51">
        <v>43115</v>
      </c>
      <c r="L998" s="51">
        <v>44286</v>
      </c>
      <c r="M998" s="45">
        <v>0.84195055380459305</v>
      </c>
      <c r="N998" s="46" t="s">
        <v>1728</v>
      </c>
      <c r="O998" s="46" t="s">
        <v>2418</v>
      </c>
      <c r="P998" s="46" t="s">
        <v>2419</v>
      </c>
      <c r="Q998" s="43" t="s">
        <v>2420</v>
      </c>
      <c r="R998" s="46">
        <v>104</v>
      </c>
      <c r="S998" s="47">
        <v>8747484.3200000003</v>
      </c>
      <c r="T998" s="47">
        <v>1543673.58</v>
      </c>
      <c r="U998" s="47">
        <v>98388.47</v>
      </c>
      <c r="V998" s="47">
        <v>0</v>
      </c>
      <c r="W998" s="47">
        <v>0</v>
      </c>
      <c r="X998" s="47">
        <v>10389546.369999999</v>
      </c>
      <c r="Y998" s="48" t="s">
        <v>35</v>
      </c>
      <c r="Z998" s="43" t="s">
        <v>2421</v>
      </c>
      <c r="AA998" s="49">
        <v>8434157.7400000002</v>
      </c>
      <c r="AB998" s="50">
        <v>1487136.71</v>
      </c>
    </row>
    <row r="999" spans="1:28" ht="16.5" x14ac:dyDescent="0.25">
      <c r="A999" s="41">
        <v>104206</v>
      </c>
      <c r="B999" s="42" t="s">
        <v>2345</v>
      </c>
      <c r="C999" s="43">
        <v>15</v>
      </c>
      <c r="D999" s="43" t="s">
        <v>362</v>
      </c>
      <c r="E999" s="43" t="s">
        <v>11925</v>
      </c>
      <c r="F999" s="44">
        <v>82</v>
      </c>
      <c r="G999" s="41">
        <v>104206</v>
      </c>
      <c r="H999" s="43" t="s">
        <v>2422</v>
      </c>
      <c r="I999" s="43" t="s">
        <v>10742</v>
      </c>
      <c r="J999" s="43" t="s">
        <v>2423</v>
      </c>
      <c r="K999" s="51">
        <v>43115</v>
      </c>
      <c r="L999" s="51">
        <v>44391</v>
      </c>
      <c r="M999" s="45">
        <v>0.84062093870438148</v>
      </c>
      <c r="N999" s="46" t="s">
        <v>1728</v>
      </c>
      <c r="O999" s="46" t="s">
        <v>1729</v>
      </c>
      <c r="P999" s="46" t="s">
        <v>2407</v>
      </c>
      <c r="Q999" s="43" t="s">
        <v>2424</v>
      </c>
      <c r="R999" s="46">
        <v>104</v>
      </c>
      <c r="S999" s="47">
        <v>9950314.9199999999</v>
      </c>
      <c r="T999" s="47">
        <v>1713501.16</v>
      </c>
      <c r="U999" s="47">
        <v>173046.96</v>
      </c>
      <c r="V999" s="47">
        <v>0</v>
      </c>
      <c r="W999" s="47">
        <v>0</v>
      </c>
      <c r="X999" s="47">
        <v>11836863.039999999</v>
      </c>
      <c r="Y999" s="48" t="s">
        <v>35</v>
      </c>
      <c r="Z999" s="43" t="s">
        <v>2425</v>
      </c>
      <c r="AA999" s="49">
        <v>8743336.0500000026</v>
      </c>
      <c r="AB999" s="50">
        <v>1513916.8499999996</v>
      </c>
    </row>
    <row r="1000" spans="1:28" ht="16.5" x14ac:dyDescent="0.25">
      <c r="A1000" s="41">
        <v>104437</v>
      </c>
      <c r="B1000" s="42" t="s">
        <v>2345</v>
      </c>
      <c r="C1000" s="43">
        <v>16</v>
      </c>
      <c r="D1000" s="43" t="s">
        <v>362</v>
      </c>
      <c r="E1000" s="43" t="s">
        <v>11925</v>
      </c>
      <c r="F1000" s="44">
        <v>82</v>
      </c>
      <c r="G1000" s="41">
        <v>104437</v>
      </c>
      <c r="H1000" s="43" t="s">
        <v>2426</v>
      </c>
      <c r="I1000" s="43" t="s">
        <v>10743</v>
      </c>
      <c r="J1000" s="43" t="s">
        <v>2427</v>
      </c>
      <c r="K1000" s="51">
        <v>43115</v>
      </c>
      <c r="L1000" s="51">
        <v>44304</v>
      </c>
      <c r="M1000" s="45">
        <v>0.83964738197666067</v>
      </c>
      <c r="N1000" s="46" t="s">
        <v>2387</v>
      </c>
      <c r="O1000" s="46" t="s">
        <v>2428</v>
      </c>
      <c r="P1000" s="46" t="s">
        <v>2429</v>
      </c>
      <c r="Q1000" s="43" t="s">
        <v>2430</v>
      </c>
      <c r="R1000" s="46">
        <v>104</v>
      </c>
      <c r="S1000" s="47">
        <v>11057276.529999999</v>
      </c>
      <c r="T1000" s="47">
        <v>1951284.05</v>
      </c>
      <c r="U1000" s="47">
        <v>160391.92000000001</v>
      </c>
      <c r="V1000" s="47">
        <v>0</v>
      </c>
      <c r="W1000" s="47">
        <v>0</v>
      </c>
      <c r="X1000" s="47">
        <v>13168952.5</v>
      </c>
      <c r="Y1000" s="48" t="s">
        <v>35</v>
      </c>
      <c r="Z1000" s="43" t="s">
        <v>12502</v>
      </c>
      <c r="AA1000" s="49">
        <v>10038919.190000005</v>
      </c>
      <c r="AB1000" s="50">
        <v>1771573.7799999996</v>
      </c>
    </row>
    <row r="1001" spans="1:28" ht="16.5" x14ac:dyDescent="0.25">
      <c r="A1001" s="41">
        <v>104997</v>
      </c>
      <c r="B1001" s="42" t="s">
        <v>2345</v>
      </c>
      <c r="C1001" s="43">
        <v>17</v>
      </c>
      <c r="D1001" s="43" t="s">
        <v>362</v>
      </c>
      <c r="E1001" s="43" t="s">
        <v>11925</v>
      </c>
      <c r="F1001" s="44">
        <v>82</v>
      </c>
      <c r="G1001" s="41">
        <v>104997</v>
      </c>
      <c r="H1001" s="43" t="s">
        <v>2431</v>
      </c>
      <c r="I1001" s="43" t="s">
        <v>10744</v>
      </c>
      <c r="J1001" s="43" t="s">
        <v>2432</v>
      </c>
      <c r="K1001" s="51">
        <v>43116</v>
      </c>
      <c r="L1001" s="51">
        <v>44392</v>
      </c>
      <c r="M1001" s="45">
        <v>0.8375813477910744</v>
      </c>
      <c r="N1001" s="46" t="s">
        <v>1728</v>
      </c>
      <c r="O1001" s="46" t="s">
        <v>1729</v>
      </c>
      <c r="P1001" s="46" t="s">
        <v>2407</v>
      </c>
      <c r="Q1001" s="43" t="s">
        <v>2433</v>
      </c>
      <c r="R1001" s="46">
        <v>104</v>
      </c>
      <c r="S1001" s="47">
        <v>7461864.5499999998</v>
      </c>
      <c r="T1001" s="47">
        <v>1316799.5900000001</v>
      </c>
      <c r="U1001" s="47">
        <v>130159.51</v>
      </c>
      <c r="V1001" s="47">
        <v>0</v>
      </c>
      <c r="W1001" s="47">
        <v>0</v>
      </c>
      <c r="X1001" s="47">
        <v>8908823.6500000004</v>
      </c>
      <c r="Y1001" s="48" t="s">
        <v>35</v>
      </c>
      <c r="Z1001" s="43" t="s">
        <v>2434</v>
      </c>
      <c r="AA1001" s="49">
        <v>6946388.3700000029</v>
      </c>
      <c r="AB1001" s="50">
        <v>1225833.19</v>
      </c>
    </row>
    <row r="1002" spans="1:28" ht="16.5" x14ac:dyDescent="0.25">
      <c r="A1002" s="41">
        <v>104999</v>
      </c>
      <c r="B1002" s="42" t="s">
        <v>2345</v>
      </c>
      <c r="C1002" s="43">
        <v>18</v>
      </c>
      <c r="D1002" s="43" t="s">
        <v>362</v>
      </c>
      <c r="E1002" s="43" t="s">
        <v>11925</v>
      </c>
      <c r="F1002" s="44">
        <v>82</v>
      </c>
      <c r="G1002" s="41">
        <v>104999</v>
      </c>
      <c r="H1002" s="43" t="s">
        <v>2435</v>
      </c>
      <c r="I1002" s="43" t="s">
        <v>10745</v>
      </c>
      <c r="J1002" s="43" t="s">
        <v>2436</v>
      </c>
      <c r="K1002" s="51">
        <v>43116</v>
      </c>
      <c r="L1002" s="51">
        <v>44211</v>
      </c>
      <c r="M1002" s="45">
        <v>0.84804999304382733</v>
      </c>
      <c r="N1002" s="46" t="s">
        <v>1728</v>
      </c>
      <c r="O1002" s="46" t="s">
        <v>1729</v>
      </c>
      <c r="P1002" s="46" t="s">
        <v>2437</v>
      </c>
      <c r="Q1002" s="43" t="s">
        <v>2438</v>
      </c>
      <c r="R1002" s="46">
        <v>104</v>
      </c>
      <c r="S1002" s="47">
        <v>18870838.109999999</v>
      </c>
      <c r="T1002" s="47">
        <v>3330147.83</v>
      </c>
      <c r="U1002" s="47">
        <v>51049.04</v>
      </c>
      <c r="V1002" s="47"/>
      <c r="W1002" s="47">
        <v>0</v>
      </c>
      <c r="X1002" s="47">
        <v>22252034.98</v>
      </c>
      <c r="Y1002" s="48" t="s">
        <v>35</v>
      </c>
      <c r="Z1002" s="43" t="s">
        <v>2439</v>
      </c>
      <c r="AA1002" s="49">
        <v>17272653.790000003</v>
      </c>
      <c r="AB1002" s="50">
        <v>3040181.5799999996</v>
      </c>
    </row>
    <row r="1003" spans="1:28" ht="16.5" x14ac:dyDescent="0.25">
      <c r="A1003" s="41">
        <v>105020</v>
      </c>
      <c r="B1003" s="42" t="s">
        <v>2345</v>
      </c>
      <c r="C1003" s="43">
        <v>19</v>
      </c>
      <c r="D1003" s="43" t="s">
        <v>362</v>
      </c>
      <c r="E1003" s="43" t="s">
        <v>11925</v>
      </c>
      <c r="F1003" s="44">
        <v>82</v>
      </c>
      <c r="G1003" s="41">
        <v>105020</v>
      </c>
      <c r="H1003" s="43" t="s">
        <v>2440</v>
      </c>
      <c r="I1003" s="43" t="s">
        <v>10746</v>
      </c>
      <c r="J1003" s="43" t="s">
        <v>2441</v>
      </c>
      <c r="K1003" s="51">
        <v>43115</v>
      </c>
      <c r="L1003" s="51">
        <v>44283</v>
      </c>
      <c r="M1003" s="45">
        <v>0.85000000013770427</v>
      </c>
      <c r="N1003" s="46" t="s">
        <v>1728</v>
      </c>
      <c r="O1003" s="46" t="s">
        <v>2442</v>
      </c>
      <c r="P1003" s="46" t="s">
        <v>2443</v>
      </c>
      <c r="Q1003" s="43" t="s">
        <v>2444</v>
      </c>
      <c r="R1003" s="46">
        <v>104</v>
      </c>
      <c r="S1003" s="47">
        <v>15431623.18</v>
      </c>
      <c r="T1003" s="47">
        <v>2714700.12</v>
      </c>
      <c r="U1003" s="47">
        <v>8527.4500000000007</v>
      </c>
      <c r="V1003" s="47">
        <v>0</v>
      </c>
      <c r="W1003" s="47">
        <v>0</v>
      </c>
      <c r="X1003" s="47">
        <v>18154850.75</v>
      </c>
      <c r="Y1003" s="48" t="s">
        <v>35</v>
      </c>
      <c r="Z1003" s="43" t="s">
        <v>2445</v>
      </c>
      <c r="AA1003" s="49">
        <v>13263099.599999998</v>
      </c>
      <c r="AB1003" s="50">
        <v>2293040.71</v>
      </c>
    </row>
    <row r="1004" spans="1:28" ht="16.5" x14ac:dyDescent="0.25">
      <c r="A1004" s="41">
        <v>105061</v>
      </c>
      <c r="B1004" s="42" t="s">
        <v>2345</v>
      </c>
      <c r="C1004" s="43">
        <v>20</v>
      </c>
      <c r="D1004" s="43" t="s">
        <v>362</v>
      </c>
      <c r="E1004" s="43" t="s">
        <v>11925</v>
      </c>
      <c r="F1004" s="44">
        <v>82</v>
      </c>
      <c r="G1004" s="41">
        <v>105061</v>
      </c>
      <c r="H1004" s="43" t="s">
        <v>2446</v>
      </c>
      <c r="I1004" s="43" t="s">
        <v>10747</v>
      </c>
      <c r="J1004" s="43" t="s">
        <v>2447</v>
      </c>
      <c r="K1004" s="51">
        <v>43116</v>
      </c>
      <c r="L1004" s="51">
        <v>44362</v>
      </c>
      <c r="M1004" s="45">
        <v>0.83320695974745318</v>
      </c>
      <c r="N1004" s="46" t="s">
        <v>1728</v>
      </c>
      <c r="O1004" s="46" t="s">
        <v>2448</v>
      </c>
      <c r="P1004" s="46" t="s">
        <v>2449</v>
      </c>
      <c r="Q1004" s="43" t="s">
        <v>2450</v>
      </c>
      <c r="R1004" s="46">
        <v>104</v>
      </c>
      <c r="S1004" s="47">
        <v>7384081.9299999997</v>
      </c>
      <c r="T1004" s="47">
        <v>1303073.1200000001</v>
      </c>
      <c r="U1004" s="47">
        <v>175087.21</v>
      </c>
      <c r="V1004" s="47">
        <v>0</v>
      </c>
      <c r="W1004" s="47">
        <v>0</v>
      </c>
      <c r="X1004" s="47">
        <v>8862242.2599999998</v>
      </c>
      <c r="Y1004" s="48" t="s">
        <v>35</v>
      </c>
      <c r="Z1004" s="43" t="s">
        <v>7931</v>
      </c>
      <c r="AA1004" s="49">
        <v>6891538.4500000002</v>
      </c>
      <c r="AB1004" s="50">
        <v>1216153.4099999999</v>
      </c>
    </row>
    <row r="1005" spans="1:28" ht="16.5" x14ac:dyDescent="0.25">
      <c r="A1005" s="41">
        <v>105156</v>
      </c>
      <c r="B1005" s="42" t="s">
        <v>2345</v>
      </c>
      <c r="C1005" s="43">
        <v>21</v>
      </c>
      <c r="D1005" s="43" t="s">
        <v>362</v>
      </c>
      <c r="E1005" s="43" t="s">
        <v>11925</v>
      </c>
      <c r="F1005" s="44">
        <v>82</v>
      </c>
      <c r="G1005" s="41">
        <v>105156</v>
      </c>
      <c r="H1005" s="43" t="s">
        <v>2451</v>
      </c>
      <c r="I1005" s="43" t="s">
        <v>10748</v>
      </c>
      <c r="J1005" s="43" t="s">
        <v>2452</v>
      </c>
      <c r="K1005" s="51">
        <v>43116</v>
      </c>
      <c r="L1005" s="51">
        <v>44211</v>
      </c>
      <c r="M1005" s="45">
        <v>0.85000000006988075</v>
      </c>
      <c r="N1005" s="46" t="s">
        <v>1728</v>
      </c>
      <c r="O1005" s="46" t="s">
        <v>2453</v>
      </c>
      <c r="P1005" s="46" t="s">
        <v>2454</v>
      </c>
      <c r="Q1005" s="43" t="s">
        <v>2455</v>
      </c>
      <c r="R1005" s="46">
        <v>104</v>
      </c>
      <c r="S1005" s="47">
        <v>12163573.050000001</v>
      </c>
      <c r="T1005" s="47">
        <v>2146512.89</v>
      </c>
      <c r="U1005" s="47">
        <v>0</v>
      </c>
      <c r="V1005" s="47">
        <v>0</v>
      </c>
      <c r="W1005" s="47">
        <v>0</v>
      </c>
      <c r="X1005" s="47">
        <v>14310085.939999999</v>
      </c>
      <c r="Y1005" s="48" t="s">
        <v>35</v>
      </c>
      <c r="Z1005" s="43" t="s">
        <v>2456</v>
      </c>
      <c r="AA1005" s="49">
        <v>11632073.049999999</v>
      </c>
      <c r="AB1005" s="50">
        <v>2052718.77</v>
      </c>
    </row>
    <row r="1006" spans="1:28" ht="16.5" x14ac:dyDescent="0.25">
      <c r="A1006" s="41">
        <v>105165</v>
      </c>
      <c r="B1006" s="42" t="s">
        <v>2345</v>
      </c>
      <c r="C1006" s="43">
        <v>22</v>
      </c>
      <c r="D1006" s="43" t="s">
        <v>362</v>
      </c>
      <c r="E1006" s="43" t="s">
        <v>11925</v>
      </c>
      <c r="F1006" s="44">
        <v>82</v>
      </c>
      <c r="G1006" s="41">
        <v>105165</v>
      </c>
      <c r="H1006" s="43" t="s">
        <v>2457</v>
      </c>
      <c r="I1006" s="43" t="s">
        <v>10749</v>
      </c>
      <c r="J1006" s="43" t="s">
        <v>2458</v>
      </c>
      <c r="K1006" s="51">
        <v>43116</v>
      </c>
      <c r="L1006" s="51">
        <v>44331</v>
      </c>
      <c r="M1006" s="45">
        <v>0.83308074275118826</v>
      </c>
      <c r="N1006" s="46" t="s">
        <v>1728</v>
      </c>
      <c r="O1006" s="46" t="s">
        <v>1729</v>
      </c>
      <c r="P1006" s="46" t="s">
        <v>2459</v>
      </c>
      <c r="Q1006" s="43" t="s">
        <v>2460</v>
      </c>
      <c r="R1006" s="46">
        <v>116</v>
      </c>
      <c r="S1006" s="47">
        <v>12314916.210000001</v>
      </c>
      <c r="T1006" s="47">
        <v>2173220.3199999998</v>
      </c>
      <c r="U1006" s="47">
        <v>294243.59000000003</v>
      </c>
      <c r="V1006" s="47">
        <v>0</v>
      </c>
      <c r="W1006" s="47">
        <v>0</v>
      </c>
      <c r="X1006" s="47">
        <v>14782380.119999999</v>
      </c>
      <c r="Y1006" s="48" t="s">
        <v>35</v>
      </c>
      <c r="Z1006" s="43" t="s">
        <v>2461</v>
      </c>
      <c r="AA1006" s="49">
        <v>11391051.74</v>
      </c>
      <c r="AB1006" s="50">
        <v>1813877.9</v>
      </c>
    </row>
    <row r="1007" spans="1:28" ht="16.5" x14ac:dyDescent="0.25">
      <c r="A1007" s="41">
        <v>105269</v>
      </c>
      <c r="B1007" s="42" t="s">
        <v>2345</v>
      </c>
      <c r="C1007" s="43">
        <v>23</v>
      </c>
      <c r="D1007" s="43" t="s">
        <v>362</v>
      </c>
      <c r="E1007" s="43" t="s">
        <v>11925</v>
      </c>
      <c r="F1007" s="44">
        <v>82</v>
      </c>
      <c r="G1007" s="41">
        <v>105269</v>
      </c>
      <c r="H1007" s="43" t="s">
        <v>2462</v>
      </c>
      <c r="I1007" s="43" t="s">
        <v>10750</v>
      </c>
      <c r="J1007" s="43" t="s">
        <v>2463</v>
      </c>
      <c r="K1007" s="51">
        <v>43116</v>
      </c>
      <c r="L1007" s="51">
        <v>44211</v>
      </c>
      <c r="M1007" s="45">
        <v>0.8330361312704645</v>
      </c>
      <c r="N1007" s="46" t="s">
        <v>1728</v>
      </c>
      <c r="O1007" s="46" t="s">
        <v>2464</v>
      </c>
      <c r="P1007" s="46" t="s">
        <v>2465</v>
      </c>
      <c r="Q1007" s="43" t="s">
        <v>2466</v>
      </c>
      <c r="R1007" s="46">
        <v>104</v>
      </c>
      <c r="S1007" s="47">
        <v>8653910.9299999997</v>
      </c>
      <c r="T1007" s="47">
        <v>1527160.65</v>
      </c>
      <c r="U1007" s="47">
        <v>207326.48</v>
      </c>
      <c r="V1007" s="47"/>
      <c r="W1007" s="47">
        <v>0</v>
      </c>
      <c r="X1007" s="47">
        <v>10388398.060000001</v>
      </c>
      <c r="Y1007" s="48" t="s">
        <v>35</v>
      </c>
      <c r="Z1007" s="43" t="s">
        <v>2467</v>
      </c>
      <c r="AA1007" s="49">
        <v>8410394.3399999999</v>
      </c>
      <c r="AB1007" s="50">
        <v>1484186.2800000003</v>
      </c>
    </row>
    <row r="1008" spans="1:28" ht="16.5" x14ac:dyDescent="0.25">
      <c r="A1008" s="41">
        <v>105760</v>
      </c>
      <c r="B1008" s="42" t="s">
        <v>2345</v>
      </c>
      <c r="C1008" s="43">
        <v>24</v>
      </c>
      <c r="D1008" s="43" t="s">
        <v>362</v>
      </c>
      <c r="E1008" s="43" t="s">
        <v>11925</v>
      </c>
      <c r="F1008" s="44">
        <v>82</v>
      </c>
      <c r="G1008" s="41">
        <v>105760</v>
      </c>
      <c r="H1008" s="43" t="s">
        <v>2468</v>
      </c>
      <c r="I1008" s="43" t="s">
        <v>10751</v>
      </c>
      <c r="J1008" s="43" t="s">
        <v>2469</v>
      </c>
      <c r="K1008" s="51">
        <v>43115</v>
      </c>
      <c r="L1008" s="51">
        <v>44300</v>
      </c>
      <c r="M1008" s="45">
        <v>0.83792702918298279</v>
      </c>
      <c r="N1008" s="46" t="s">
        <v>1728</v>
      </c>
      <c r="O1008" s="46" t="s">
        <v>2464</v>
      </c>
      <c r="P1008" s="46" t="s">
        <v>2470</v>
      </c>
      <c r="Q1008" s="43" t="s">
        <v>2471</v>
      </c>
      <c r="R1008" s="46">
        <v>104</v>
      </c>
      <c r="S1008" s="47">
        <v>14813920.09</v>
      </c>
      <c r="T1008" s="47">
        <v>1417869.07</v>
      </c>
      <c r="U1008" s="47">
        <v>1447459.25</v>
      </c>
      <c r="V1008" s="47"/>
      <c r="W1008" s="47">
        <v>241231.57</v>
      </c>
      <c r="X1008" s="47">
        <v>17920479.969999999</v>
      </c>
      <c r="Y1008" s="48" t="s">
        <v>35</v>
      </c>
      <c r="Z1008" s="43" t="s">
        <v>2472</v>
      </c>
      <c r="AA1008" s="49">
        <v>14009935.029999996</v>
      </c>
      <c r="AB1008" s="50">
        <v>1205508.96</v>
      </c>
    </row>
    <row r="1009" spans="1:28" ht="16.5" x14ac:dyDescent="0.25">
      <c r="A1009" s="41">
        <v>105924</v>
      </c>
      <c r="B1009" s="42" t="s">
        <v>2345</v>
      </c>
      <c r="C1009" s="43">
        <v>25</v>
      </c>
      <c r="D1009" s="43" t="s">
        <v>362</v>
      </c>
      <c r="E1009" s="43" t="s">
        <v>11925</v>
      </c>
      <c r="F1009" s="44">
        <v>82</v>
      </c>
      <c r="G1009" s="41">
        <v>105924</v>
      </c>
      <c r="H1009" s="43" t="s">
        <v>2473</v>
      </c>
      <c r="I1009" s="43" t="s">
        <v>10752</v>
      </c>
      <c r="J1009" s="43" t="s">
        <v>2474</v>
      </c>
      <c r="K1009" s="51">
        <v>43115</v>
      </c>
      <c r="L1009" s="51">
        <v>44330</v>
      </c>
      <c r="M1009" s="45">
        <v>0.84748920556592611</v>
      </c>
      <c r="N1009" s="46" t="s">
        <v>1728</v>
      </c>
      <c r="O1009" s="46" t="s">
        <v>2475</v>
      </c>
      <c r="P1009" s="46" t="s">
        <v>1729</v>
      </c>
      <c r="Q1009" s="43" t="s">
        <v>2476</v>
      </c>
      <c r="R1009" s="46">
        <v>104</v>
      </c>
      <c r="S1009" s="47">
        <v>7442261.96</v>
      </c>
      <c r="T1009" s="47">
        <v>1270143.58</v>
      </c>
      <c r="U1009" s="47">
        <v>69136.350000000006</v>
      </c>
      <c r="V1009" s="47">
        <v>0</v>
      </c>
      <c r="W1009" s="47">
        <v>0</v>
      </c>
      <c r="X1009" s="47">
        <v>8781541.8900000006</v>
      </c>
      <c r="Y1009" s="48" t="s">
        <v>35</v>
      </c>
      <c r="Z1009" s="43" t="s">
        <v>2477</v>
      </c>
      <c r="AA1009" s="49">
        <v>7076456.3899999997</v>
      </c>
      <c r="AB1009" s="50">
        <v>1210465.1400000001</v>
      </c>
    </row>
    <row r="1010" spans="1:28" ht="16.5" x14ac:dyDescent="0.25">
      <c r="A1010" s="41">
        <v>106188</v>
      </c>
      <c r="B1010" s="42" t="s">
        <v>2345</v>
      </c>
      <c r="C1010" s="43">
        <v>26</v>
      </c>
      <c r="D1010" s="43" t="s">
        <v>362</v>
      </c>
      <c r="E1010" s="43" t="s">
        <v>11925</v>
      </c>
      <c r="F1010" s="44">
        <v>82</v>
      </c>
      <c r="G1010" s="41">
        <v>106188</v>
      </c>
      <c r="H1010" s="43" t="s">
        <v>2478</v>
      </c>
      <c r="I1010" s="43" t="s">
        <v>10753</v>
      </c>
      <c r="J1010" s="43" t="s">
        <v>2479</v>
      </c>
      <c r="K1010" s="51">
        <v>43116</v>
      </c>
      <c r="L1010" s="51">
        <v>44286</v>
      </c>
      <c r="M1010" s="45">
        <v>0.84999999999999987</v>
      </c>
      <c r="N1010" s="46" t="s">
        <v>1728</v>
      </c>
      <c r="O1010" s="46" t="s">
        <v>2480</v>
      </c>
      <c r="P1010" s="46" t="s">
        <v>2481</v>
      </c>
      <c r="Q1010" s="43" t="s">
        <v>2482</v>
      </c>
      <c r="R1010" s="46">
        <v>104</v>
      </c>
      <c r="S1010" s="47">
        <v>9454608.6999999993</v>
      </c>
      <c r="T1010" s="47">
        <v>1592638.92</v>
      </c>
      <c r="U1010" s="47">
        <v>75821.38</v>
      </c>
      <c r="V1010" s="47">
        <v>0</v>
      </c>
      <c r="W1010" s="47">
        <v>0</v>
      </c>
      <c r="X1010" s="47">
        <v>11123069</v>
      </c>
      <c r="Y1010" s="48" t="s">
        <v>35</v>
      </c>
      <c r="Z1010" s="43" t="s">
        <v>2483</v>
      </c>
      <c r="AA1010" s="49">
        <v>8732931.2299999986</v>
      </c>
      <c r="AB1010" s="50">
        <v>1474464.7799999998</v>
      </c>
    </row>
    <row r="1011" spans="1:28" ht="16.5" x14ac:dyDescent="0.25">
      <c r="A1011" s="41">
        <v>106285</v>
      </c>
      <c r="B1011" s="42" t="s">
        <v>2345</v>
      </c>
      <c r="C1011" s="43">
        <v>27</v>
      </c>
      <c r="D1011" s="43" t="s">
        <v>362</v>
      </c>
      <c r="E1011" s="43" t="s">
        <v>11925</v>
      </c>
      <c r="F1011" s="44">
        <v>82</v>
      </c>
      <c r="G1011" s="41">
        <v>106285</v>
      </c>
      <c r="H1011" s="43" t="s">
        <v>2484</v>
      </c>
      <c r="I1011" s="43" t="s">
        <v>10754</v>
      </c>
      <c r="J1011" s="43" t="s">
        <v>2485</v>
      </c>
      <c r="K1011" s="51">
        <v>43115</v>
      </c>
      <c r="L1011" s="51">
        <v>44288</v>
      </c>
      <c r="M1011" s="45">
        <v>0.8341320162317547</v>
      </c>
      <c r="N1011" s="46" t="s">
        <v>1728</v>
      </c>
      <c r="O1011" s="46" t="s">
        <v>1729</v>
      </c>
      <c r="P1011" s="46" t="s">
        <v>2486</v>
      </c>
      <c r="Q1011" s="43" t="s">
        <v>2487</v>
      </c>
      <c r="R1011" s="46">
        <v>104</v>
      </c>
      <c r="S1011" s="47">
        <v>7101837.0300000003</v>
      </c>
      <c r="T1011" s="47">
        <v>1253265.1599999999</v>
      </c>
      <c r="U1011" s="47">
        <v>158942.22</v>
      </c>
      <c r="V1011" s="47">
        <v>0</v>
      </c>
      <c r="W1011" s="47">
        <v>0</v>
      </c>
      <c r="X1011" s="47">
        <v>8514044.4100000001</v>
      </c>
      <c r="Y1011" s="48" t="s">
        <v>35</v>
      </c>
      <c r="Z1011" s="43" t="s">
        <v>6918</v>
      </c>
      <c r="AA1011" s="49">
        <v>6698935.8000000017</v>
      </c>
      <c r="AB1011" s="50">
        <v>1182164.6900000002</v>
      </c>
    </row>
    <row r="1012" spans="1:28" ht="16.5" x14ac:dyDescent="0.25">
      <c r="A1012" s="41">
        <v>106826</v>
      </c>
      <c r="B1012" s="42" t="s">
        <v>2345</v>
      </c>
      <c r="C1012" s="43">
        <v>28</v>
      </c>
      <c r="D1012" s="43" t="s">
        <v>362</v>
      </c>
      <c r="E1012" s="43" t="s">
        <v>11925</v>
      </c>
      <c r="F1012" s="44">
        <v>82</v>
      </c>
      <c r="G1012" s="41">
        <v>106826</v>
      </c>
      <c r="H1012" s="43" t="s">
        <v>2488</v>
      </c>
      <c r="I1012" s="43" t="s">
        <v>10755</v>
      </c>
      <c r="J1012" s="43" t="s">
        <v>2489</v>
      </c>
      <c r="K1012" s="51">
        <v>43115</v>
      </c>
      <c r="L1012" s="51">
        <v>44428</v>
      </c>
      <c r="M1012" s="45">
        <v>0.8437871073542883</v>
      </c>
      <c r="N1012" s="46" t="s">
        <v>2387</v>
      </c>
      <c r="O1012" s="46" t="s">
        <v>2490</v>
      </c>
      <c r="P1012" s="46" t="s">
        <v>2491</v>
      </c>
      <c r="Q1012" s="43" t="s">
        <v>2492</v>
      </c>
      <c r="R1012" s="46">
        <v>104</v>
      </c>
      <c r="S1012" s="47">
        <v>18499492.440000001</v>
      </c>
      <c r="T1012" s="47">
        <v>3264616.17</v>
      </c>
      <c r="U1012" s="47">
        <v>160251.54999999999</v>
      </c>
      <c r="V1012" s="47"/>
      <c r="W1012" s="47">
        <v>0</v>
      </c>
      <c r="X1012" s="47">
        <v>21924360.16</v>
      </c>
      <c r="Y1012" s="48" t="s">
        <v>35</v>
      </c>
      <c r="Z1012" s="43" t="s">
        <v>2493</v>
      </c>
      <c r="AA1012" s="49">
        <v>16829428.690000001</v>
      </c>
      <c r="AB1012" s="50">
        <v>2870246.7900000005</v>
      </c>
    </row>
    <row r="1013" spans="1:28" ht="16.5" x14ac:dyDescent="0.25">
      <c r="A1013" s="41">
        <v>106861</v>
      </c>
      <c r="B1013" s="42" t="s">
        <v>2345</v>
      </c>
      <c r="C1013" s="43">
        <v>29</v>
      </c>
      <c r="D1013" s="43" t="s">
        <v>362</v>
      </c>
      <c r="E1013" s="43" t="s">
        <v>11925</v>
      </c>
      <c r="F1013" s="44">
        <v>82</v>
      </c>
      <c r="G1013" s="41">
        <v>106861</v>
      </c>
      <c r="H1013" s="43" t="s">
        <v>2494</v>
      </c>
      <c r="I1013" s="43" t="s">
        <v>10756</v>
      </c>
      <c r="J1013" s="43" t="s">
        <v>2495</v>
      </c>
      <c r="K1013" s="51">
        <v>43116</v>
      </c>
      <c r="L1013" s="51">
        <v>44260</v>
      </c>
      <c r="M1013" s="45">
        <v>0.83816795661104071</v>
      </c>
      <c r="N1013" s="46" t="s">
        <v>2387</v>
      </c>
      <c r="O1013" s="46" t="s">
        <v>2496</v>
      </c>
      <c r="P1013" s="46" t="s">
        <v>2497</v>
      </c>
      <c r="Q1013" s="43" t="s">
        <v>2498</v>
      </c>
      <c r="R1013" s="46">
        <v>104</v>
      </c>
      <c r="S1013" s="47">
        <v>9766126.1099999994</v>
      </c>
      <c r="T1013" s="47">
        <v>1723433.97</v>
      </c>
      <c r="U1013" s="47">
        <v>162193</v>
      </c>
      <c r="V1013" s="47">
        <v>0</v>
      </c>
      <c r="W1013" s="47">
        <v>0</v>
      </c>
      <c r="X1013" s="47">
        <v>11651753.08</v>
      </c>
      <c r="Y1013" s="48" t="s">
        <v>35</v>
      </c>
      <c r="Z1013" s="43" t="s">
        <v>2499</v>
      </c>
      <c r="AA1013" s="49">
        <v>9326922.6200000029</v>
      </c>
      <c r="AB1013" s="50">
        <v>1645927.33</v>
      </c>
    </row>
    <row r="1014" spans="1:28" ht="16.5" x14ac:dyDescent="0.25">
      <c r="A1014" s="41">
        <v>112764</v>
      </c>
      <c r="B1014" s="42" t="s">
        <v>2345</v>
      </c>
      <c r="C1014" s="43">
        <v>30</v>
      </c>
      <c r="D1014" s="43" t="s">
        <v>321</v>
      </c>
      <c r="E1014" s="43" t="s">
        <v>11922</v>
      </c>
      <c r="F1014" s="44">
        <v>138</v>
      </c>
      <c r="G1014" s="41">
        <v>112764</v>
      </c>
      <c r="H1014" s="43" t="s">
        <v>2500</v>
      </c>
      <c r="I1014" s="43" t="s">
        <v>10757</v>
      </c>
      <c r="J1014" s="43" t="s">
        <v>2501</v>
      </c>
      <c r="K1014" s="51">
        <v>43145</v>
      </c>
      <c r="L1014" s="51">
        <v>44633</v>
      </c>
      <c r="M1014" s="45">
        <v>0.84718960621722683</v>
      </c>
      <c r="N1014" s="46" t="s">
        <v>1728</v>
      </c>
      <c r="O1014" s="46" t="s">
        <v>2052</v>
      </c>
      <c r="P1014" s="46" t="s">
        <v>2502</v>
      </c>
      <c r="Q1014" s="43" t="s">
        <v>2503</v>
      </c>
      <c r="R1014" s="46">
        <v>110</v>
      </c>
      <c r="S1014" s="47">
        <v>22169263.190000001</v>
      </c>
      <c r="T1014" s="47">
        <v>3604285.71</v>
      </c>
      <c r="U1014" s="47">
        <v>394457.68</v>
      </c>
      <c r="V1014" s="47">
        <v>0</v>
      </c>
      <c r="W1014" s="47">
        <v>0</v>
      </c>
      <c r="X1014" s="47">
        <v>26168006.579999998</v>
      </c>
      <c r="Y1014" s="48" t="s">
        <v>45</v>
      </c>
      <c r="Z1014" s="43" t="s">
        <v>12503</v>
      </c>
      <c r="AA1014" s="49">
        <v>12892731.960000001</v>
      </c>
      <c r="AB1014" s="50">
        <v>1834383.2000000002</v>
      </c>
    </row>
    <row r="1015" spans="1:28" ht="16.5" x14ac:dyDescent="0.25">
      <c r="A1015" s="41">
        <v>113886</v>
      </c>
      <c r="B1015" s="42" t="s">
        <v>2345</v>
      </c>
      <c r="C1015" s="43">
        <v>31</v>
      </c>
      <c r="D1015" s="43" t="s">
        <v>321</v>
      </c>
      <c r="E1015" s="43" t="s">
        <v>11922</v>
      </c>
      <c r="F1015" s="44">
        <v>138</v>
      </c>
      <c r="G1015" s="41">
        <v>113886</v>
      </c>
      <c r="H1015" s="43" t="s">
        <v>2504</v>
      </c>
      <c r="I1015" s="43" t="s">
        <v>10758</v>
      </c>
      <c r="J1015" s="43" t="s">
        <v>2505</v>
      </c>
      <c r="K1015" s="51">
        <v>43144</v>
      </c>
      <c r="L1015" s="51">
        <v>44478</v>
      </c>
      <c r="M1015" s="45">
        <v>0.8383446467700425</v>
      </c>
      <c r="N1015" s="46" t="s">
        <v>1728</v>
      </c>
      <c r="O1015" s="46" t="s">
        <v>2348</v>
      </c>
      <c r="P1015" s="46" t="s">
        <v>2506</v>
      </c>
      <c r="Q1015" s="43" t="s">
        <v>2507</v>
      </c>
      <c r="R1015" s="46">
        <v>110</v>
      </c>
      <c r="S1015" s="47">
        <v>20993476.010000002</v>
      </c>
      <c r="T1015" s="47">
        <v>3469659.25</v>
      </c>
      <c r="U1015" s="47">
        <v>578446.47</v>
      </c>
      <c r="V1015" s="47"/>
      <c r="W1015" s="47">
        <v>0</v>
      </c>
      <c r="X1015" s="47">
        <v>25041581.73</v>
      </c>
      <c r="Y1015" s="48" t="s">
        <v>35</v>
      </c>
      <c r="Z1015" s="43" t="s">
        <v>9947</v>
      </c>
      <c r="AA1015" s="49">
        <v>17890268.490000002</v>
      </c>
      <c r="AB1015" s="50">
        <v>2703198.9600000009</v>
      </c>
    </row>
    <row r="1016" spans="1:28" ht="16.5" x14ac:dyDescent="0.25">
      <c r="A1016" s="41">
        <v>114821</v>
      </c>
      <c r="B1016" s="42" t="s">
        <v>2345</v>
      </c>
      <c r="C1016" s="43">
        <v>32</v>
      </c>
      <c r="D1016" s="43" t="s">
        <v>321</v>
      </c>
      <c r="E1016" s="43" t="s">
        <v>11922</v>
      </c>
      <c r="F1016" s="44">
        <v>138</v>
      </c>
      <c r="G1016" s="41">
        <v>114821</v>
      </c>
      <c r="H1016" s="43" t="s">
        <v>2508</v>
      </c>
      <c r="I1016" s="43" t="s">
        <v>10759</v>
      </c>
      <c r="J1016" s="43" t="s">
        <v>2509</v>
      </c>
      <c r="K1016" s="51">
        <v>43144</v>
      </c>
      <c r="L1016" s="51">
        <v>44420</v>
      </c>
      <c r="M1016" s="45">
        <v>0.83729564977796644</v>
      </c>
      <c r="N1016" s="46" t="s">
        <v>1728</v>
      </c>
      <c r="O1016" s="46" t="s">
        <v>2370</v>
      </c>
      <c r="P1016" s="46" t="s">
        <v>2510</v>
      </c>
      <c r="Q1016" s="43" t="s">
        <v>2511</v>
      </c>
      <c r="R1016" s="46">
        <v>110</v>
      </c>
      <c r="S1016" s="47">
        <v>12934217.52</v>
      </c>
      <c r="T1016" s="47">
        <v>2114169.12</v>
      </c>
      <c r="U1016" s="47">
        <v>399224.42</v>
      </c>
      <c r="V1016" s="47">
        <v>0</v>
      </c>
      <c r="W1016" s="47">
        <v>0</v>
      </c>
      <c r="X1016" s="47">
        <v>15447611.060000001</v>
      </c>
      <c r="Y1016" s="48" t="s">
        <v>35</v>
      </c>
      <c r="Z1016" s="43" t="s">
        <v>9167</v>
      </c>
      <c r="AA1016" s="49">
        <v>9870758.3299999982</v>
      </c>
      <c r="AB1016" s="50">
        <v>1568959.2500000002</v>
      </c>
    </row>
    <row r="1017" spans="1:28" ht="16.5" x14ac:dyDescent="0.25">
      <c r="A1017" s="41">
        <v>114921</v>
      </c>
      <c r="B1017" s="42" t="s">
        <v>2345</v>
      </c>
      <c r="C1017" s="43">
        <v>33</v>
      </c>
      <c r="D1017" s="43" t="s">
        <v>321</v>
      </c>
      <c r="E1017" s="43" t="s">
        <v>11923</v>
      </c>
      <c r="F1017" s="44">
        <v>140</v>
      </c>
      <c r="G1017" s="41">
        <v>114921</v>
      </c>
      <c r="H1017" s="43" t="s">
        <v>2512</v>
      </c>
      <c r="I1017" s="43" t="s">
        <v>10760</v>
      </c>
      <c r="J1017" s="43" t="s">
        <v>2513</v>
      </c>
      <c r="K1017" s="51">
        <v>43145</v>
      </c>
      <c r="L1017" s="51">
        <v>44329</v>
      </c>
      <c r="M1017" s="45">
        <v>0.84996875758485657</v>
      </c>
      <c r="N1017" s="46" t="s">
        <v>1728</v>
      </c>
      <c r="O1017" s="46" t="s">
        <v>2514</v>
      </c>
      <c r="P1017" s="46" t="s">
        <v>2515</v>
      </c>
      <c r="Q1017" s="43" t="s">
        <v>2516</v>
      </c>
      <c r="R1017" s="46">
        <v>110</v>
      </c>
      <c r="S1017" s="47">
        <v>15273742.689999999</v>
      </c>
      <c r="T1017" s="47">
        <v>2495631.31</v>
      </c>
      <c r="U1017" s="47">
        <v>200395.54</v>
      </c>
      <c r="V1017" s="47">
        <v>0</v>
      </c>
      <c r="W1017" s="47">
        <v>0</v>
      </c>
      <c r="X1017" s="47">
        <v>17969769.539999999</v>
      </c>
      <c r="Y1017" s="48" t="s">
        <v>35</v>
      </c>
      <c r="Z1017" s="43" t="s">
        <v>2517</v>
      </c>
      <c r="AA1017" s="49">
        <v>14245217.810000008</v>
      </c>
      <c r="AB1017" s="50">
        <v>2322702.8899999987</v>
      </c>
    </row>
    <row r="1018" spans="1:28" ht="16.5" x14ac:dyDescent="0.25">
      <c r="A1018" s="41">
        <v>115048</v>
      </c>
      <c r="B1018" s="42" t="s">
        <v>2345</v>
      </c>
      <c r="C1018" s="43">
        <v>34</v>
      </c>
      <c r="D1018" s="43" t="s">
        <v>321</v>
      </c>
      <c r="E1018" s="43" t="s">
        <v>11923</v>
      </c>
      <c r="F1018" s="44">
        <v>140</v>
      </c>
      <c r="G1018" s="41">
        <v>115048</v>
      </c>
      <c r="H1018" s="43" t="s">
        <v>2518</v>
      </c>
      <c r="I1018" s="43" t="s">
        <v>10761</v>
      </c>
      <c r="J1018" s="43" t="s">
        <v>2519</v>
      </c>
      <c r="K1018" s="51">
        <v>43143</v>
      </c>
      <c r="L1018" s="51">
        <v>44419</v>
      </c>
      <c r="M1018" s="45">
        <v>0.85000000023543398</v>
      </c>
      <c r="N1018" s="46" t="s">
        <v>61</v>
      </c>
      <c r="O1018" s="46" t="s">
        <v>2520</v>
      </c>
      <c r="P1018" s="46" t="s">
        <v>2521</v>
      </c>
      <c r="Q1018" s="43" t="s">
        <v>2522</v>
      </c>
      <c r="R1018" s="46">
        <v>110</v>
      </c>
      <c r="S1018" s="47">
        <v>14441419.609999999</v>
      </c>
      <c r="T1018" s="47">
        <v>2460644.54</v>
      </c>
      <c r="U1018" s="47">
        <v>87841.21</v>
      </c>
      <c r="V1018" s="47">
        <v>0</v>
      </c>
      <c r="W1018" s="47">
        <v>0</v>
      </c>
      <c r="X1018" s="47">
        <v>16989905.359999999</v>
      </c>
      <c r="Y1018" s="48" t="s">
        <v>35</v>
      </c>
      <c r="Z1018" s="43" t="s">
        <v>9570</v>
      </c>
      <c r="AA1018" s="49">
        <v>12743830.869999994</v>
      </c>
      <c r="AB1018" s="50">
        <v>2146469.5600000005</v>
      </c>
    </row>
    <row r="1019" spans="1:28" ht="16.5" x14ac:dyDescent="0.25">
      <c r="A1019" s="41">
        <v>115059</v>
      </c>
      <c r="B1019" s="42" t="s">
        <v>2345</v>
      </c>
      <c r="C1019" s="43">
        <v>35</v>
      </c>
      <c r="D1019" s="43" t="s">
        <v>321</v>
      </c>
      <c r="E1019" s="43" t="s">
        <v>11923</v>
      </c>
      <c r="F1019" s="44">
        <v>140</v>
      </c>
      <c r="G1019" s="41">
        <v>115059</v>
      </c>
      <c r="H1019" s="43" t="s">
        <v>2523</v>
      </c>
      <c r="I1019" s="43" t="s">
        <v>10762</v>
      </c>
      <c r="J1019" s="43" t="s">
        <v>2519</v>
      </c>
      <c r="K1019" s="51">
        <v>43143</v>
      </c>
      <c r="L1019" s="51">
        <v>44419</v>
      </c>
      <c r="M1019" s="45">
        <v>0.85000000816040899</v>
      </c>
      <c r="N1019" s="46" t="s">
        <v>61</v>
      </c>
      <c r="O1019" s="46" t="s">
        <v>2033</v>
      </c>
      <c r="P1019" s="46" t="s">
        <v>2524</v>
      </c>
      <c r="Q1019" s="43" t="s">
        <v>2525</v>
      </c>
      <c r="R1019" s="46">
        <v>110</v>
      </c>
      <c r="S1019" s="47">
        <v>16145023.970000001</v>
      </c>
      <c r="T1019" s="47">
        <v>2780126.63</v>
      </c>
      <c r="U1019" s="47">
        <v>68995.100000000006</v>
      </c>
      <c r="V1019" s="47"/>
      <c r="W1019" s="47">
        <v>0</v>
      </c>
      <c r="X1019" s="47">
        <v>18994145.699999999</v>
      </c>
      <c r="Y1019" s="48" t="s">
        <v>35</v>
      </c>
      <c r="Z1019" s="43" t="s">
        <v>8338</v>
      </c>
      <c r="AA1019" s="49">
        <v>15496335.180000003</v>
      </c>
      <c r="AB1019" s="50">
        <v>2645723.3000000003</v>
      </c>
    </row>
    <row r="1020" spans="1:28" ht="16.5" x14ac:dyDescent="0.25">
      <c r="A1020" s="41">
        <v>115113</v>
      </c>
      <c r="B1020" s="42" t="s">
        <v>2345</v>
      </c>
      <c r="C1020" s="43">
        <v>36</v>
      </c>
      <c r="D1020" s="43" t="s">
        <v>321</v>
      </c>
      <c r="E1020" s="43" t="s">
        <v>11923</v>
      </c>
      <c r="F1020" s="44">
        <v>140</v>
      </c>
      <c r="G1020" s="41">
        <v>115113</v>
      </c>
      <c r="H1020" s="43" t="s">
        <v>2526</v>
      </c>
      <c r="I1020" s="43" t="s">
        <v>10763</v>
      </c>
      <c r="J1020" s="43" t="s">
        <v>2519</v>
      </c>
      <c r="K1020" s="51">
        <v>43143</v>
      </c>
      <c r="L1020" s="51">
        <v>44419</v>
      </c>
      <c r="M1020" s="45">
        <v>0.8467931004992012</v>
      </c>
      <c r="N1020" s="46" t="s">
        <v>61</v>
      </c>
      <c r="O1020" s="46" t="s">
        <v>2033</v>
      </c>
      <c r="P1020" s="46" t="s">
        <v>2527</v>
      </c>
      <c r="Q1020" s="43" t="s">
        <v>2528</v>
      </c>
      <c r="R1020" s="46">
        <v>110</v>
      </c>
      <c r="S1020" s="47">
        <v>17755262.59</v>
      </c>
      <c r="T1020" s="47">
        <v>3050320.22</v>
      </c>
      <c r="U1020" s="47">
        <v>162068.65</v>
      </c>
      <c r="V1020" s="47">
        <v>0</v>
      </c>
      <c r="W1020" s="47">
        <v>0</v>
      </c>
      <c r="X1020" s="47">
        <v>20967651.460000001</v>
      </c>
      <c r="Y1020" s="48" t="s">
        <v>35</v>
      </c>
      <c r="Z1020" s="43" t="s">
        <v>2529</v>
      </c>
      <c r="AA1020" s="49">
        <v>15118996.419999998</v>
      </c>
      <c r="AB1020" s="50">
        <v>2465225.0200000005</v>
      </c>
    </row>
    <row r="1021" spans="1:28" ht="16.5" x14ac:dyDescent="0.25">
      <c r="A1021" s="41">
        <v>104893</v>
      </c>
      <c r="B1021" s="42" t="s">
        <v>2345</v>
      </c>
      <c r="C1021" s="43">
        <v>37</v>
      </c>
      <c r="D1021" s="43" t="s">
        <v>362</v>
      </c>
      <c r="E1021" s="43" t="s">
        <v>11925</v>
      </c>
      <c r="F1021" s="44">
        <v>82</v>
      </c>
      <c r="G1021" s="41">
        <v>104893</v>
      </c>
      <c r="H1021" s="43" t="s">
        <v>2530</v>
      </c>
      <c r="I1021" s="43" t="s">
        <v>10764</v>
      </c>
      <c r="J1021" s="43" t="s">
        <v>2531</v>
      </c>
      <c r="K1021" s="51">
        <v>43147</v>
      </c>
      <c r="L1021" s="51">
        <v>44242</v>
      </c>
      <c r="M1021" s="45">
        <v>0.83505677843757753</v>
      </c>
      <c r="N1021" s="46" t="s">
        <v>1728</v>
      </c>
      <c r="O1021" s="46" t="s">
        <v>1729</v>
      </c>
      <c r="P1021" s="46" t="s">
        <v>2532</v>
      </c>
      <c r="Q1021" s="43" t="s">
        <v>2533</v>
      </c>
      <c r="R1021" s="46">
        <v>104</v>
      </c>
      <c r="S1021" s="47">
        <v>11484052.710000001</v>
      </c>
      <c r="T1021" s="47">
        <v>2026597.46</v>
      </c>
      <c r="U1021" s="47">
        <v>241771.23</v>
      </c>
      <c r="V1021" s="47">
        <v>0</v>
      </c>
      <c r="W1021" s="47">
        <v>0</v>
      </c>
      <c r="X1021" s="47">
        <v>13752421.4</v>
      </c>
      <c r="Y1021" s="48" t="s">
        <v>35</v>
      </c>
      <c r="Z1021" s="43" t="s">
        <v>2534</v>
      </c>
      <c r="AA1021" s="49">
        <v>11117781.219999999</v>
      </c>
      <c r="AB1021" s="50">
        <v>1961954.8900000001</v>
      </c>
    </row>
    <row r="1022" spans="1:28" ht="16.5" x14ac:dyDescent="0.25">
      <c r="A1022" s="41">
        <v>105629</v>
      </c>
      <c r="B1022" s="42" t="s">
        <v>2345</v>
      </c>
      <c r="C1022" s="43">
        <v>38</v>
      </c>
      <c r="D1022" s="43" t="s">
        <v>362</v>
      </c>
      <c r="E1022" s="43" t="s">
        <v>11925</v>
      </c>
      <c r="F1022" s="44">
        <v>82</v>
      </c>
      <c r="G1022" s="41">
        <v>105629</v>
      </c>
      <c r="H1022" s="43" t="s">
        <v>2535</v>
      </c>
      <c r="I1022" s="43" t="s">
        <v>10765</v>
      </c>
      <c r="J1022" s="43" t="s">
        <v>2536</v>
      </c>
      <c r="K1022" s="51">
        <v>43157</v>
      </c>
      <c r="L1022" s="51">
        <v>44666</v>
      </c>
      <c r="M1022" s="45">
        <v>0.83850577827190109</v>
      </c>
      <c r="N1022" s="46" t="s">
        <v>2537</v>
      </c>
      <c r="O1022" s="46" t="s">
        <v>2538</v>
      </c>
      <c r="P1022" s="46" t="s">
        <v>2539</v>
      </c>
      <c r="Q1022" s="43" t="s">
        <v>2540</v>
      </c>
      <c r="R1022" s="46">
        <v>104</v>
      </c>
      <c r="S1022" s="47">
        <v>7358591.8899999997</v>
      </c>
      <c r="T1022" s="47">
        <v>1298575.01</v>
      </c>
      <c r="U1022" s="47">
        <v>118672.29</v>
      </c>
      <c r="V1022" s="47">
        <v>0</v>
      </c>
      <c r="W1022" s="47">
        <v>0</v>
      </c>
      <c r="X1022" s="47">
        <v>8775839.1899999995</v>
      </c>
      <c r="Y1022" s="48" t="s">
        <v>45</v>
      </c>
      <c r="Z1022" s="43" t="s">
        <v>9948</v>
      </c>
      <c r="AA1022" s="49">
        <v>6671721.8099999987</v>
      </c>
      <c r="AB1022" s="50">
        <v>1084720.67</v>
      </c>
    </row>
    <row r="1023" spans="1:28" ht="16.5" x14ac:dyDescent="0.25">
      <c r="A1023" s="41">
        <v>114085</v>
      </c>
      <c r="B1023" s="42" t="s">
        <v>2345</v>
      </c>
      <c r="C1023" s="43">
        <v>39</v>
      </c>
      <c r="D1023" s="43" t="s">
        <v>321</v>
      </c>
      <c r="E1023" s="43" t="s">
        <v>11922</v>
      </c>
      <c r="F1023" s="44">
        <v>138</v>
      </c>
      <c r="G1023" s="41">
        <v>114085</v>
      </c>
      <c r="H1023" s="43" t="s">
        <v>2541</v>
      </c>
      <c r="I1023" s="43" t="s">
        <v>10766</v>
      </c>
      <c r="J1023" s="43" t="s">
        <v>2542</v>
      </c>
      <c r="K1023" s="51">
        <v>43153</v>
      </c>
      <c r="L1023" s="51">
        <v>44624</v>
      </c>
      <c r="M1023" s="45">
        <v>0.85000000014066257</v>
      </c>
      <c r="N1023" s="46" t="s">
        <v>1728</v>
      </c>
      <c r="O1023" s="46" t="s">
        <v>2543</v>
      </c>
      <c r="P1023" s="46" t="s">
        <v>2544</v>
      </c>
      <c r="Q1023" s="43" t="s">
        <v>2545</v>
      </c>
      <c r="R1023" s="46">
        <v>110</v>
      </c>
      <c r="S1023" s="47">
        <v>15107055.91</v>
      </c>
      <c r="T1023" s="47">
        <v>2445379.85</v>
      </c>
      <c r="U1023" s="47">
        <v>220571.19</v>
      </c>
      <c r="V1023" s="47">
        <v>0</v>
      </c>
      <c r="W1023" s="47">
        <v>0</v>
      </c>
      <c r="X1023" s="47">
        <v>17773006.949999999</v>
      </c>
      <c r="Y1023" s="48" t="s">
        <v>45</v>
      </c>
      <c r="Z1023" s="43" t="s">
        <v>7932</v>
      </c>
      <c r="AA1023" s="49">
        <v>9791729.6400000006</v>
      </c>
      <c r="AB1023" s="50">
        <v>1495745.99</v>
      </c>
    </row>
    <row r="1024" spans="1:28" ht="16.5" x14ac:dyDescent="0.25">
      <c r="A1024" s="41">
        <v>102976</v>
      </c>
      <c r="B1024" s="42" t="s">
        <v>2345</v>
      </c>
      <c r="C1024" s="43">
        <v>40</v>
      </c>
      <c r="D1024" s="43" t="s">
        <v>321</v>
      </c>
      <c r="E1024" s="43" t="s">
        <v>11923</v>
      </c>
      <c r="F1024" s="44">
        <v>20</v>
      </c>
      <c r="G1024" s="41">
        <v>102976</v>
      </c>
      <c r="H1024" s="43" t="s">
        <v>2546</v>
      </c>
      <c r="I1024" s="43" t="s">
        <v>10767</v>
      </c>
      <c r="J1024" s="43" t="s">
        <v>2547</v>
      </c>
      <c r="K1024" s="51">
        <v>43181</v>
      </c>
      <c r="L1024" s="51">
        <v>44520</v>
      </c>
      <c r="M1024" s="45">
        <v>0.84151299835364435</v>
      </c>
      <c r="N1024" s="46" t="s">
        <v>1728</v>
      </c>
      <c r="O1024" s="46" t="s">
        <v>2370</v>
      </c>
      <c r="P1024" s="46" t="s">
        <v>2548</v>
      </c>
      <c r="Q1024" s="43" t="s">
        <v>2549</v>
      </c>
      <c r="R1024" s="46">
        <v>110</v>
      </c>
      <c r="S1024" s="47">
        <v>17611959.609999999</v>
      </c>
      <c r="T1024" s="47">
        <v>2891940.55</v>
      </c>
      <c r="U1024" s="47">
        <v>425021.49</v>
      </c>
      <c r="V1024" s="47"/>
      <c r="W1024" s="47">
        <v>0</v>
      </c>
      <c r="X1024" s="47">
        <v>20928921.649999999</v>
      </c>
      <c r="Y1024" s="48" t="s">
        <v>35</v>
      </c>
      <c r="Z1024" s="43" t="s">
        <v>12504</v>
      </c>
      <c r="AA1024" s="49">
        <v>14270245.839999998</v>
      </c>
      <c r="AB1024" s="50">
        <v>2294679.4500000002</v>
      </c>
    </row>
    <row r="1025" spans="1:28" ht="16.5" x14ac:dyDescent="0.25">
      <c r="A1025" s="41">
        <v>115086</v>
      </c>
      <c r="B1025" s="42" t="s">
        <v>2345</v>
      </c>
      <c r="C1025" s="43">
        <v>41</v>
      </c>
      <c r="D1025" s="43" t="s">
        <v>321</v>
      </c>
      <c r="E1025" s="43" t="s">
        <v>11923</v>
      </c>
      <c r="F1025" s="44">
        <v>140</v>
      </c>
      <c r="G1025" s="41">
        <v>115086</v>
      </c>
      <c r="H1025" s="43" t="s">
        <v>2550</v>
      </c>
      <c r="I1025" s="43" t="s">
        <v>10768</v>
      </c>
      <c r="J1025" s="43" t="s">
        <v>2551</v>
      </c>
      <c r="K1025" s="51">
        <v>43207</v>
      </c>
      <c r="L1025" s="51">
        <v>44485</v>
      </c>
      <c r="M1025" s="45">
        <v>0.85000000083648797</v>
      </c>
      <c r="N1025" s="46" t="s">
        <v>2552</v>
      </c>
      <c r="O1025" s="46" t="s">
        <v>2553</v>
      </c>
      <c r="P1025" s="46" t="s">
        <v>2554</v>
      </c>
      <c r="Q1025" s="43" t="s">
        <v>2555</v>
      </c>
      <c r="R1025" s="46">
        <v>110</v>
      </c>
      <c r="S1025" s="47">
        <v>14226144.83</v>
      </c>
      <c r="T1025" s="47">
        <v>2328300.7200000002</v>
      </c>
      <c r="U1025" s="47">
        <v>182195.41</v>
      </c>
      <c r="V1025" s="47"/>
      <c r="W1025" s="47">
        <v>0</v>
      </c>
      <c r="X1025" s="47">
        <v>16736640.960000001</v>
      </c>
      <c r="Y1025" s="48" t="s">
        <v>35</v>
      </c>
      <c r="Z1025" s="43" t="s">
        <v>7933</v>
      </c>
      <c r="AA1025" s="49">
        <v>12119542.43</v>
      </c>
      <c r="AB1025" s="50">
        <v>1786114.9300000002</v>
      </c>
    </row>
    <row r="1026" spans="1:28" ht="16.5" x14ac:dyDescent="0.25">
      <c r="A1026" s="41">
        <v>119660</v>
      </c>
      <c r="B1026" s="42" t="s">
        <v>2345</v>
      </c>
      <c r="C1026" s="43">
        <v>42</v>
      </c>
      <c r="D1026" s="43" t="s">
        <v>2556</v>
      </c>
      <c r="E1026" s="43" t="s">
        <v>11941</v>
      </c>
      <c r="F1026" s="44">
        <v>284</v>
      </c>
      <c r="G1026" s="41">
        <v>119660</v>
      </c>
      <c r="H1026" s="43" t="s">
        <v>2557</v>
      </c>
      <c r="I1026" s="43" t="s">
        <v>10769</v>
      </c>
      <c r="J1026" s="43" t="s">
        <v>2558</v>
      </c>
      <c r="K1026" s="51">
        <v>43222</v>
      </c>
      <c r="L1026" s="51">
        <v>43465</v>
      </c>
      <c r="M1026" s="45">
        <v>0.91999999616503092</v>
      </c>
      <c r="N1026" s="46" t="s">
        <v>2559</v>
      </c>
      <c r="O1026" s="46" t="s">
        <v>2560</v>
      </c>
      <c r="P1026" s="46" t="s">
        <v>2561</v>
      </c>
      <c r="Q1026" s="43" t="s">
        <v>2562</v>
      </c>
      <c r="R1026" s="46">
        <v>103</v>
      </c>
      <c r="S1026" s="47">
        <v>3742403.06</v>
      </c>
      <c r="T1026" s="47">
        <v>270644.93</v>
      </c>
      <c r="U1026" s="47">
        <v>54781.440000000002</v>
      </c>
      <c r="V1026" s="47">
        <v>0</v>
      </c>
      <c r="W1026" s="47">
        <v>0</v>
      </c>
      <c r="X1026" s="47">
        <v>4067829.43</v>
      </c>
      <c r="Y1026" s="48" t="s">
        <v>35</v>
      </c>
      <c r="Z1026" s="43" t="s">
        <v>2563</v>
      </c>
      <c r="AA1026" s="49">
        <v>2481939.0099999998</v>
      </c>
      <c r="AB1026" s="50">
        <v>193488.4</v>
      </c>
    </row>
    <row r="1027" spans="1:28" ht="16.5" x14ac:dyDescent="0.25">
      <c r="A1027" s="41">
        <v>119985</v>
      </c>
      <c r="B1027" s="42" t="s">
        <v>2345</v>
      </c>
      <c r="C1027" s="43">
        <v>43</v>
      </c>
      <c r="D1027" s="43" t="s">
        <v>2556</v>
      </c>
      <c r="E1027" s="43" t="s">
        <v>11941</v>
      </c>
      <c r="F1027" s="44">
        <v>284</v>
      </c>
      <c r="G1027" s="41">
        <v>119985</v>
      </c>
      <c r="H1027" s="43" t="s">
        <v>2564</v>
      </c>
      <c r="I1027" s="43" t="s">
        <v>10770</v>
      </c>
      <c r="J1027" s="43" t="s">
        <v>2565</v>
      </c>
      <c r="K1027" s="51">
        <v>43222</v>
      </c>
      <c r="L1027" s="51">
        <v>43465</v>
      </c>
      <c r="M1027" s="45">
        <v>0.92000000144571636</v>
      </c>
      <c r="N1027" s="46" t="s">
        <v>2566</v>
      </c>
      <c r="O1027" s="46" t="s">
        <v>2567</v>
      </c>
      <c r="P1027" s="46" t="s">
        <v>2568</v>
      </c>
      <c r="Q1027" s="43" t="s">
        <v>2569</v>
      </c>
      <c r="R1027" s="46">
        <v>103</v>
      </c>
      <c r="S1027" s="47">
        <v>1272725.3799999999</v>
      </c>
      <c r="T1027" s="47">
        <v>110671.77</v>
      </c>
      <c r="U1027" s="47">
        <v>0</v>
      </c>
      <c r="V1027" s="47">
        <v>0</v>
      </c>
      <c r="W1027" s="47">
        <v>0</v>
      </c>
      <c r="X1027" s="47">
        <v>1383397.15</v>
      </c>
      <c r="Y1027" s="48" t="s">
        <v>35</v>
      </c>
      <c r="Z1027" s="43" t="s">
        <v>2570</v>
      </c>
      <c r="AA1027" s="49">
        <v>968423.40999999992</v>
      </c>
      <c r="AB1027" s="50">
        <v>84210.73000000001</v>
      </c>
    </row>
    <row r="1028" spans="1:28" ht="16.5" x14ac:dyDescent="0.25">
      <c r="A1028" s="41">
        <v>119986</v>
      </c>
      <c r="B1028" s="42" t="s">
        <v>2345</v>
      </c>
      <c r="C1028" s="43">
        <v>44</v>
      </c>
      <c r="D1028" s="43" t="s">
        <v>2556</v>
      </c>
      <c r="E1028" s="43" t="s">
        <v>11941</v>
      </c>
      <c r="F1028" s="44">
        <v>284</v>
      </c>
      <c r="G1028" s="41">
        <v>119986</v>
      </c>
      <c r="H1028" s="43" t="s">
        <v>2571</v>
      </c>
      <c r="I1028" s="43" t="s">
        <v>10771</v>
      </c>
      <c r="J1028" s="43" t="s">
        <v>2572</v>
      </c>
      <c r="K1028" s="51">
        <v>43222</v>
      </c>
      <c r="L1028" s="51">
        <v>43465</v>
      </c>
      <c r="M1028" s="45">
        <v>0.92</v>
      </c>
      <c r="N1028" s="46" t="s">
        <v>2566</v>
      </c>
      <c r="O1028" s="46" t="s">
        <v>2567</v>
      </c>
      <c r="P1028" s="46" t="s">
        <v>2568</v>
      </c>
      <c r="Q1028" s="43" t="s">
        <v>2569</v>
      </c>
      <c r="R1028" s="46">
        <v>103</v>
      </c>
      <c r="S1028" s="47">
        <v>1272724.32</v>
      </c>
      <c r="T1028" s="47">
        <v>110671.67999999999</v>
      </c>
      <c r="U1028" s="47">
        <v>0</v>
      </c>
      <c r="V1028" s="47">
        <v>0</v>
      </c>
      <c r="W1028" s="47">
        <v>0</v>
      </c>
      <c r="X1028" s="47">
        <v>1383396</v>
      </c>
      <c r="Y1028" s="48" t="s">
        <v>35</v>
      </c>
      <c r="Z1028" s="43" t="s">
        <v>2573</v>
      </c>
      <c r="AA1028" s="49">
        <v>963012.57999999984</v>
      </c>
      <c r="AB1028" s="50">
        <v>93851.859999999986</v>
      </c>
    </row>
    <row r="1029" spans="1:28" ht="16.5" x14ac:dyDescent="0.25">
      <c r="A1029" s="41">
        <v>120265</v>
      </c>
      <c r="B1029" s="42" t="s">
        <v>2345</v>
      </c>
      <c r="C1029" s="43">
        <v>45</v>
      </c>
      <c r="D1029" s="43" t="s">
        <v>2556</v>
      </c>
      <c r="E1029" s="43" t="s">
        <v>11941</v>
      </c>
      <c r="F1029" s="44">
        <v>284</v>
      </c>
      <c r="G1029" s="41">
        <v>120265</v>
      </c>
      <c r="H1029" s="43" t="s">
        <v>2574</v>
      </c>
      <c r="I1029" s="43" t="s">
        <v>10772</v>
      </c>
      <c r="J1029" s="43" t="s">
        <v>2575</v>
      </c>
      <c r="K1029" s="51">
        <v>43222</v>
      </c>
      <c r="L1029" s="51">
        <v>43465</v>
      </c>
      <c r="M1029" s="45">
        <v>0.87399955971996435</v>
      </c>
      <c r="N1029" s="46" t="s">
        <v>2576</v>
      </c>
      <c r="O1029" s="46" t="s">
        <v>2577</v>
      </c>
      <c r="P1029" s="46" t="s">
        <v>2578</v>
      </c>
      <c r="Q1029" s="43" t="s">
        <v>2579</v>
      </c>
      <c r="R1029" s="46">
        <v>110</v>
      </c>
      <c r="S1029" s="47">
        <v>1861665.76</v>
      </c>
      <c r="T1029" s="47">
        <v>161883.94</v>
      </c>
      <c r="U1029" s="47">
        <v>106503.73</v>
      </c>
      <c r="V1029" s="47">
        <v>0</v>
      </c>
      <c r="W1029" s="47">
        <v>0</v>
      </c>
      <c r="X1029" s="47">
        <v>2130053.4300000002</v>
      </c>
      <c r="Y1029" s="48" t="s">
        <v>35</v>
      </c>
      <c r="Z1029" s="43" t="s">
        <v>2580</v>
      </c>
      <c r="AA1029" s="49">
        <v>1777729.59</v>
      </c>
      <c r="AB1029" s="50">
        <v>161517.19</v>
      </c>
    </row>
    <row r="1030" spans="1:28" ht="16.5" x14ac:dyDescent="0.25">
      <c r="A1030" s="41">
        <v>120494</v>
      </c>
      <c r="B1030" s="42" t="s">
        <v>2345</v>
      </c>
      <c r="C1030" s="43">
        <v>46</v>
      </c>
      <c r="D1030" s="43" t="s">
        <v>2556</v>
      </c>
      <c r="E1030" s="43" t="s">
        <v>11941</v>
      </c>
      <c r="F1030" s="44">
        <v>284</v>
      </c>
      <c r="G1030" s="41">
        <v>120494</v>
      </c>
      <c r="H1030" s="43" t="s">
        <v>2581</v>
      </c>
      <c r="I1030" s="43" t="s">
        <v>10773</v>
      </c>
      <c r="J1030" s="43" t="s">
        <v>2582</v>
      </c>
      <c r="K1030" s="51">
        <v>43222</v>
      </c>
      <c r="L1030" s="51">
        <v>43465</v>
      </c>
      <c r="M1030" s="45">
        <v>0.8740000078547594</v>
      </c>
      <c r="N1030" s="46" t="s">
        <v>2583</v>
      </c>
      <c r="O1030" s="46" t="s">
        <v>2584</v>
      </c>
      <c r="P1030" s="46" t="s">
        <v>2585</v>
      </c>
      <c r="Q1030" s="43" t="s">
        <v>2586</v>
      </c>
      <c r="R1030" s="46">
        <v>103</v>
      </c>
      <c r="S1030" s="47">
        <v>3876650.93</v>
      </c>
      <c r="T1030" s="47">
        <v>337100.04</v>
      </c>
      <c r="U1030" s="47">
        <v>221776.37</v>
      </c>
      <c r="V1030" s="47">
        <v>0</v>
      </c>
      <c r="W1030" s="47">
        <v>0</v>
      </c>
      <c r="X1030" s="47">
        <v>4435527.34</v>
      </c>
      <c r="Y1030" s="48" t="s">
        <v>35</v>
      </c>
      <c r="Z1030" s="43" t="s">
        <v>2587</v>
      </c>
      <c r="AA1030" s="49">
        <v>2451166.31</v>
      </c>
      <c r="AB1030" s="50">
        <v>213144.91999999998</v>
      </c>
    </row>
    <row r="1031" spans="1:28" s="136" customFormat="1" ht="16.5" x14ac:dyDescent="0.3">
      <c r="A1031" s="121">
        <v>112716</v>
      </c>
      <c r="B1031" s="122" t="s">
        <v>2345</v>
      </c>
      <c r="C1031" s="123">
        <v>47</v>
      </c>
      <c r="D1031" s="123" t="s">
        <v>321</v>
      </c>
      <c r="E1031" s="123" t="s">
        <v>11922</v>
      </c>
      <c r="F1031" s="124">
        <v>138</v>
      </c>
      <c r="G1031" s="121">
        <v>112716</v>
      </c>
      <c r="H1031" s="123" t="s">
        <v>2588</v>
      </c>
      <c r="I1031" s="123" t="s">
        <v>10774</v>
      </c>
      <c r="J1031" s="123" t="s">
        <v>2589</v>
      </c>
      <c r="K1031" s="126">
        <v>43234</v>
      </c>
      <c r="L1031" s="126">
        <v>44329</v>
      </c>
      <c r="M1031" s="127">
        <v>0.85</v>
      </c>
      <c r="N1031" s="128" t="s">
        <v>1728</v>
      </c>
      <c r="O1031" s="128" t="s">
        <v>2590</v>
      </c>
      <c r="P1031" s="128" t="s">
        <v>2591</v>
      </c>
      <c r="Q1031" s="123" t="s">
        <v>2592</v>
      </c>
      <c r="R1031" s="128">
        <v>110</v>
      </c>
      <c r="S1031" s="131">
        <v>18168051.971500002</v>
      </c>
      <c r="T1031" s="131">
        <v>2922149.3585000001</v>
      </c>
      <c r="U1031" s="131">
        <v>283977.46000000002</v>
      </c>
      <c r="V1031" s="131">
        <v>0</v>
      </c>
      <c r="W1031" s="131">
        <v>0</v>
      </c>
      <c r="X1031" s="131">
        <v>21374178.789999999</v>
      </c>
      <c r="Y1031" s="137" t="s">
        <v>147</v>
      </c>
      <c r="Z1031" s="123" t="s">
        <v>2593</v>
      </c>
      <c r="AA1031" s="134">
        <v>0</v>
      </c>
      <c r="AB1031" s="135">
        <v>0</v>
      </c>
    </row>
    <row r="1032" spans="1:28" ht="16.5" x14ac:dyDescent="0.25">
      <c r="A1032" s="41">
        <v>114817</v>
      </c>
      <c r="B1032" s="42" t="s">
        <v>2345</v>
      </c>
      <c r="C1032" s="43">
        <v>48</v>
      </c>
      <c r="D1032" s="43" t="s">
        <v>321</v>
      </c>
      <c r="E1032" s="43" t="s">
        <v>11923</v>
      </c>
      <c r="F1032" s="44">
        <v>140</v>
      </c>
      <c r="G1032" s="41">
        <v>114817</v>
      </c>
      <c r="H1032" s="43" t="s">
        <v>2594</v>
      </c>
      <c r="I1032" s="43" t="s">
        <v>10775</v>
      </c>
      <c r="J1032" s="43" t="s">
        <v>2595</v>
      </c>
      <c r="K1032" s="51">
        <v>43227</v>
      </c>
      <c r="L1032" s="51">
        <v>44643</v>
      </c>
      <c r="M1032" s="45">
        <v>0.84030805606948678</v>
      </c>
      <c r="N1032" s="46" t="s">
        <v>1728</v>
      </c>
      <c r="O1032" s="46" t="s">
        <v>2514</v>
      </c>
      <c r="P1032" s="46" t="s">
        <v>2596</v>
      </c>
      <c r="Q1032" s="43" t="s">
        <v>2597</v>
      </c>
      <c r="R1032" s="46">
        <v>110</v>
      </c>
      <c r="S1032" s="47">
        <v>15318135.699999999</v>
      </c>
      <c r="T1032" s="47">
        <v>2646096.7200000002</v>
      </c>
      <c r="U1032" s="47">
        <v>264958.15999999997</v>
      </c>
      <c r="V1032" s="47"/>
      <c r="W1032" s="47">
        <v>0</v>
      </c>
      <c r="X1032" s="47">
        <v>18229190.579999998</v>
      </c>
      <c r="Y1032" s="48" t="s">
        <v>45</v>
      </c>
      <c r="Z1032" s="43" t="s">
        <v>7495</v>
      </c>
      <c r="AA1032" s="49">
        <v>12999204.809999995</v>
      </c>
      <c r="AB1032" s="50">
        <v>1961835.7599999998</v>
      </c>
    </row>
    <row r="1033" spans="1:28" ht="16.5" x14ac:dyDescent="0.25">
      <c r="A1033" s="41">
        <v>116970</v>
      </c>
      <c r="B1033" s="42" t="s">
        <v>2345</v>
      </c>
      <c r="C1033" s="43">
        <v>49</v>
      </c>
      <c r="D1033" s="43" t="s">
        <v>362</v>
      </c>
      <c r="E1033" s="43" t="s">
        <v>11926</v>
      </c>
      <c r="F1033" s="44">
        <v>227</v>
      </c>
      <c r="G1033" s="41">
        <v>116970</v>
      </c>
      <c r="H1033" s="43" t="s">
        <v>2598</v>
      </c>
      <c r="I1033" s="43" t="s">
        <v>10776</v>
      </c>
      <c r="J1033" s="43" t="s">
        <v>2599</v>
      </c>
      <c r="K1033" s="51">
        <v>43229</v>
      </c>
      <c r="L1033" s="51">
        <v>43593</v>
      </c>
      <c r="M1033" s="45">
        <v>0.85000000022985756</v>
      </c>
      <c r="N1033" s="46" t="s">
        <v>1728</v>
      </c>
      <c r="O1033" s="46" t="s">
        <v>2600</v>
      </c>
      <c r="P1033" s="46" t="s">
        <v>2601</v>
      </c>
      <c r="Q1033" s="43" t="s">
        <v>2602</v>
      </c>
      <c r="R1033" s="46">
        <v>106</v>
      </c>
      <c r="S1033" s="47">
        <v>1848971.7315</v>
      </c>
      <c r="T1033" s="47">
        <v>326289.12849999999</v>
      </c>
      <c r="U1033" s="47">
        <v>0</v>
      </c>
      <c r="V1033" s="47">
        <v>0</v>
      </c>
      <c r="W1033" s="47">
        <v>0</v>
      </c>
      <c r="X1033" s="47">
        <v>2175260.86</v>
      </c>
      <c r="Y1033" s="48" t="s">
        <v>35</v>
      </c>
      <c r="Z1033" s="43" t="s">
        <v>2603</v>
      </c>
      <c r="AA1033" s="49">
        <v>1771567.3699999999</v>
      </c>
      <c r="AB1033" s="50">
        <v>312629.53999999998</v>
      </c>
    </row>
    <row r="1034" spans="1:28" ht="16.5" x14ac:dyDescent="0.25">
      <c r="A1034" s="41">
        <v>117744</v>
      </c>
      <c r="B1034" s="42" t="s">
        <v>2345</v>
      </c>
      <c r="C1034" s="43">
        <v>50</v>
      </c>
      <c r="D1034" s="43" t="s">
        <v>362</v>
      </c>
      <c r="E1034" s="43" t="s">
        <v>11926</v>
      </c>
      <c r="F1034" s="44">
        <v>227</v>
      </c>
      <c r="G1034" s="41">
        <v>117744</v>
      </c>
      <c r="H1034" s="43" t="s">
        <v>2604</v>
      </c>
      <c r="I1034" s="43" t="s">
        <v>10777</v>
      </c>
      <c r="J1034" s="43" t="s">
        <v>2605</v>
      </c>
      <c r="K1034" s="51">
        <v>43234</v>
      </c>
      <c r="L1034" s="51">
        <v>43598</v>
      </c>
      <c r="M1034" s="45">
        <v>0.79981914266699061</v>
      </c>
      <c r="N1034" s="46" t="s">
        <v>1728</v>
      </c>
      <c r="O1034" s="46" t="s">
        <v>2442</v>
      </c>
      <c r="P1034" s="46" t="s">
        <v>2443</v>
      </c>
      <c r="Q1034" s="43" t="s">
        <v>2606</v>
      </c>
      <c r="R1034" s="46">
        <v>106</v>
      </c>
      <c r="S1034" s="47">
        <v>1609090.35</v>
      </c>
      <c r="T1034" s="47">
        <v>283957.13</v>
      </c>
      <c r="U1034" s="47">
        <v>118770.31</v>
      </c>
      <c r="V1034" s="47">
        <v>0</v>
      </c>
      <c r="W1034" s="47">
        <v>0</v>
      </c>
      <c r="X1034" s="47">
        <v>2011817.79</v>
      </c>
      <c r="Y1034" s="48" t="s">
        <v>35</v>
      </c>
      <c r="Z1034" s="43" t="s">
        <v>2607</v>
      </c>
      <c r="AA1034" s="49">
        <v>1539033.5599999998</v>
      </c>
      <c r="AB1034" s="50">
        <v>271708.08999999997</v>
      </c>
    </row>
    <row r="1035" spans="1:28" ht="16.5" x14ac:dyDescent="0.25">
      <c r="A1035" s="41">
        <v>117791</v>
      </c>
      <c r="B1035" s="42" t="s">
        <v>2345</v>
      </c>
      <c r="C1035" s="43">
        <v>51</v>
      </c>
      <c r="D1035" s="43" t="s">
        <v>362</v>
      </c>
      <c r="E1035" s="43" t="s">
        <v>11926</v>
      </c>
      <c r="F1035" s="44">
        <v>227</v>
      </c>
      <c r="G1035" s="41">
        <v>117791</v>
      </c>
      <c r="H1035" s="43" t="s">
        <v>2608</v>
      </c>
      <c r="I1035" s="43" t="s">
        <v>10778</v>
      </c>
      <c r="J1035" s="43" t="s">
        <v>2609</v>
      </c>
      <c r="K1035" s="51">
        <v>43237</v>
      </c>
      <c r="L1035" s="51">
        <v>43601</v>
      </c>
      <c r="M1035" s="45">
        <v>0.85</v>
      </c>
      <c r="N1035" s="46" t="s">
        <v>1728</v>
      </c>
      <c r="O1035" s="46" t="s">
        <v>2442</v>
      </c>
      <c r="P1035" s="46" t="s">
        <v>2443</v>
      </c>
      <c r="Q1035" s="43" t="s">
        <v>2610</v>
      </c>
      <c r="R1035" s="46">
        <v>106</v>
      </c>
      <c r="S1035" s="47">
        <v>3350712.41</v>
      </c>
      <c r="T1035" s="47">
        <v>591302.18999999994</v>
      </c>
      <c r="U1035" s="47">
        <v>0</v>
      </c>
      <c r="V1035" s="47">
        <v>0</v>
      </c>
      <c r="W1035" s="47">
        <v>0</v>
      </c>
      <c r="X1035" s="47">
        <v>3942014.6</v>
      </c>
      <c r="Y1035" s="48" t="s">
        <v>35</v>
      </c>
      <c r="Z1035" s="43" t="s">
        <v>2611</v>
      </c>
      <c r="AA1035" s="49">
        <v>2443922.25</v>
      </c>
      <c r="AB1035" s="50">
        <v>417135.84</v>
      </c>
    </row>
    <row r="1036" spans="1:28" ht="16.5" x14ac:dyDescent="0.25">
      <c r="A1036" s="41">
        <v>117963</v>
      </c>
      <c r="B1036" s="42" t="s">
        <v>2345</v>
      </c>
      <c r="C1036" s="43">
        <v>52</v>
      </c>
      <c r="D1036" s="43" t="s">
        <v>362</v>
      </c>
      <c r="E1036" s="43" t="s">
        <v>11926</v>
      </c>
      <c r="F1036" s="44">
        <v>227</v>
      </c>
      <c r="G1036" s="41">
        <v>117963</v>
      </c>
      <c r="H1036" s="43" t="s">
        <v>2612</v>
      </c>
      <c r="I1036" s="43" t="s">
        <v>10776</v>
      </c>
      <c r="J1036" s="43" t="s">
        <v>2613</v>
      </c>
      <c r="K1036" s="51">
        <v>43235</v>
      </c>
      <c r="L1036" s="51">
        <v>43599</v>
      </c>
      <c r="M1036" s="45">
        <v>0.85000000059128888</v>
      </c>
      <c r="N1036" s="46" t="s">
        <v>1728</v>
      </c>
      <c r="O1036" s="46" t="s">
        <v>2614</v>
      </c>
      <c r="P1036" s="46" t="s">
        <v>2615</v>
      </c>
      <c r="Q1036" s="43" t="s">
        <v>2602</v>
      </c>
      <c r="R1036" s="46">
        <v>106</v>
      </c>
      <c r="S1036" s="47">
        <v>1437537.5959999999</v>
      </c>
      <c r="T1036" s="47">
        <v>253683.10399999999</v>
      </c>
      <c r="U1036" s="47">
        <v>0</v>
      </c>
      <c r="V1036" s="47">
        <v>0</v>
      </c>
      <c r="W1036" s="47">
        <v>0</v>
      </c>
      <c r="X1036" s="47">
        <v>1691220.7</v>
      </c>
      <c r="Y1036" s="48" t="s">
        <v>35</v>
      </c>
      <c r="Z1036" s="43" t="s">
        <v>2616</v>
      </c>
      <c r="AA1036" s="49">
        <v>1349109.3099999996</v>
      </c>
      <c r="AB1036" s="50">
        <v>238078.11</v>
      </c>
    </row>
    <row r="1037" spans="1:28" ht="16.5" x14ac:dyDescent="0.25">
      <c r="A1037" s="41">
        <v>118179</v>
      </c>
      <c r="B1037" s="42" t="s">
        <v>2345</v>
      </c>
      <c r="C1037" s="43">
        <v>53</v>
      </c>
      <c r="D1037" s="43" t="s">
        <v>362</v>
      </c>
      <c r="E1037" s="43" t="s">
        <v>11926</v>
      </c>
      <c r="F1037" s="44">
        <v>227</v>
      </c>
      <c r="G1037" s="41">
        <v>118179</v>
      </c>
      <c r="H1037" s="43" t="s">
        <v>2617</v>
      </c>
      <c r="I1037" s="43" t="s">
        <v>10779</v>
      </c>
      <c r="J1037" s="43" t="s">
        <v>2618</v>
      </c>
      <c r="K1037" s="51">
        <v>43235</v>
      </c>
      <c r="L1037" s="51">
        <v>43599</v>
      </c>
      <c r="M1037" s="45">
        <v>0.85000000000000009</v>
      </c>
      <c r="N1037" s="46" t="s">
        <v>1728</v>
      </c>
      <c r="O1037" s="46" t="s">
        <v>2442</v>
      </c>
      <c r="P1037" s="46" t="s">
        <v>2443</v>
      </c>
      <c r="Q1037" s="43" t="s">
        <v>2619</v>
      </c>
      <c r="R1037" s="46">
        <v>106</v>
      </c>
      <c r="S1037" s="47">
        <v>1489978.14</v>
      </c>
      <c r="T1037" s="47">
        <v>262937.3</v>
      </c>
      <c r="U1037" s="47">
        <v>0</v>
      </c>
      <c r="V1037" s="47">
        <v>0</v>
      </c>
      <c r="W1037" s="47">
        <v>0</v>
      </c>
      <c r="X1037" s="47">
        <v>1752915.44</v>
      </c>
      <c r="Y1037" s="48" t="s">
        <v>35</v>
      </c>
      <c r="Z1037" s="43" t="s">
        <v>2620</v>
      </c>
      <c r="AA1037" s="49">
        <v>1387414.86</v>
      </c>
      <c r="AB1037" s="50">
        <v>244837.93</v>
      </c>
    </row>
    <row r="1038" spans="1:28" ht="16.5" x14ac:dyDescent="0.25">
      <c r="A1038" s="41">
        <v>117690</v>
      </c>
      <c r="B1038" s="42" t="s">
        <v>2345</v>
      </c>
      <c r="C1038" s="43">
        <v>54</v>
      </c>
      <c r="D1038" s="43" t="s">
        <v>362</v>
      </c>
      <c r="E1038" s="43" t="s">
        <v>11926</v>
      </c>
      <c r="F1038" s="44">
        <v>227</v>
      </c>
      <c r="G1038" s="41">
        <v>117690</v>
      </c>
      <c r="H1038" s="43" t="s">
        <v>2621</v>
      </c>
      <c r="I1038" s="43" t="s">
        <v>10780</v>
      </c>
      <c r="J1038" s="43" t="s">
        <v>2622</v>
      </c>
      <c r="K1038" s="51">
        <v>43229</v>
      </c>
      <c r="L1038" s="51">
        <v>43593</v>
      </c>
      <c r="M1038" s="45">
        <v>0.85</v>
      </c>
      <c r="N1038" s="46" t="s">
        <v>1728</v>
      </c>
      <c r="O1038" s="46" t="s">
        <v>2623</v>
      </c>
      <c r="P1038" s="46" t="s">
        <v>2624</v>
      </c>
      <c r="Q1038" s="43" t="s">
        <v>2625</v>
      </c>
      <c r="R1038" s="46">
        <v>106</v>
      </c>
      <c r="S1038" s="47">
        <v>2946229.7524999999</v>
      </c>
      <c r="T1038" s="47">
        <v>519922.89750000002</v>
      </c>
      <c r="U1038" s="47">
        <v>0</v>
      </c>
      <c r="V1038" s="47">
        <v>0</v>
      </c>
      <c r="W1038" s="47">
        <v>0</v>
      </c>
      <c r="X1038" s="47">
        <v>3466152.65</v>
      </c>
      <c r="Y1038" s="48" t="s">
        <v>35</v>
      </c>
      <c r="Z1038" s="43" t="s">
        <v>2626</v>
      </c>
      <c r="AA1038" s="49">
        <v>2653744.62</v>
      </c>
      <c r="AB1038" s="50">
        <v>469375.16</v>
      </c>
    </row>
    <row r="1039" spans="1:28" ht="16.5" x14ac:dyDescent="0.25">
      <c r="A1039" s="41">
        <v>117509</v>
      </c>
      <c r="B1039" s="42" t="s">
        <v>2345</v>
      </c>
      <c r="C1039" s="43">
        <v>55</v>
      </c>
      <c r="D1039" s="43" t="s">
        <v>362</v>
      </c>
      <c r="E1039" s="43" t="s">
        <v>11926</v>
      </c>
      <c r="F1039" s="44">
        <v>227</v>
      </c>
      <c r="G1039" s="41">
        <v>117509</v>
      </c>
      <c r="H1039" s="43" t="s">
        <v>2627</v>
      </c>
      <c r="I1039" s="43" t="s">
        <v>10781</v>
      </c>
      <c r="J1039" s="43" t="s">
        <v>2628</v>
      </c>
      <c r="K1039" s="51">
        <v>43238</v>
      </c>
      <c r="L1039" s="51">
        <v>43602</v>
      </c>
      <c r="M1039" s="45">
        <v>0.8074992626406633</v>
      </c>
      <c r="N1039" s="46" t="s">
        <v>1728</v>
      </c>
      <c r="O1039" s="46" t="s">
        <v>2442</v>
      </c>
      <c r="P1039" s="46" t="s">
        <v>2443</v>
      </c>
      <c r="Q1039" s="43" t="s">
        <v>2629</v>
      </c>
      <c r="R1039" s="46">
        <v>106</v>
      </c>
      <c r="S1039" s="47">
        <v>1488436.598</v>
      </c>
      <c r="T1039" s="47">
        <v>262665.28200000001</v>
      </c>
      <c r="U1039" s="47">
        <v>92164.94</v>
      </c>
      <c r="V1039" s="47">
        <v>0</v>
      </c>
      <c r="W1039" s="47">
        <v>0</v>
      </c>
      <c r="X1039" s="47">
        <v>1843266.82</v>
      </c>
      <c r="Y1039" s="48" t="s">
        <v>35</v>
      </c>
      <c r="Z1039" s="43" t="s">
        <v>2630</v>
      </c>
      <c r="AA1039" s="49">
        <v>783184.27</v>
      </c>
      <c r="AB1039" s="50">
        <v>138208.99</v>
      </c>
    </row>
    <row r="1040" spans="1:28" ht="16.5" x14ac:dyDescent="0.25">
      <c r="A1040" s="41">
        <v>117629</v>
      </c>
      <c r="B1040" s="42" t="s">
        <v>2345</v>
      </c>
      <c r="C1040" s="43">
        <v>56</v>
      </c>
      <c r="D1040" s="43" t="s">
        <v>362</v>
      </c>
      <c r="E1040" s="43" t="s">
        <v>11926</v>
      </c>
      <c r="F1040" s="44">
        <v>227</v>
      </c>
      <c r="G1040" s="41">
        <v>117629</v>
      </c>
      <c r="H1040" s="43" t="s">
        <v>2631</v>
      </c>
      <c r="I1040" s="43" t="s">
        <v>10782</v>
      </c>
      <c r="J1040" s="43" t="s">
        <v>2632</v>
      </c>
      <c r="K1040" s="51">
        <v>43238</v>
      </c>
      <c r="L1040" s="51">
        <v>43602</v>
      </c>
      <c r="M1040" s="45">
        <v>0.85</v>
      </c>
      <c r="N1040" s="46" t="s">
        <v>1728</v>
      </c>
      <c r="O1040" s="46" t="s">
        <v>2442</v>
      </c>
      <c r="P1040" s="46" t="s">
        <v>2633</v>
      </c>
      <c r="Q1040" s="43" t="s">
        <v>1803</v>
      </c>
      <c r="R1040" s="46">
        <v>106</v>
      </c>
      <c r="S1040" s="47">
        <v>2259996.2400000002</v>
      </c>
      <c r="T1040" s="47">
        <v>398822.83</v>
      </c>
      <c r="U1040" s="47">
        <v>0</v>
      </c>
      <c r="V1040" s="47">
        <v>0</v>
      </c>
      <c r="W1040" s="47">
        <v>0</v>
      </c>
      <c r="X1040" s="47">
        <v>2658819.0699999998</v>
      </c>
      <c r="Y1040" s="48" t="s">
        <v>35</v>
      </c>
      <c r="Z1040" s="43" t="s">
        <v>2634</v>
      </c>
      <c r="AA1040" s="49">
        <v>2026428.1900000004</v>
      </c>
      <c r="AB1040" s="50">
        <v>357604.97</v>
      </c>
    </row>
    <row r="1041" spans="1:28" ht="16.5" x14ac:dyDescent="0.25">
      <c r="A1041" s="41">
        <v>117738</v>
      </c>
      <c r="B1041" s="42" t="s">
        <v>2345</v>
      </c>
      <c r="C1041" s="43">
        <v>57</v>
      </c>
      <c r="D1041" s="43" t="s">
        <v>362</v>
      </c>
      <c r="E1041" s="43" t="s">
        <v>11926</v>
      </c>
      <c r="F1041" s="44">
        <v>227</v>
      </c>
      <c r="G1041" s="41">
        <v>117738</v>
      </c>
      <c r="H1041" s="43" t="s">
        <v>2635</v>
      </c>
      <c r="I1041" s="43" t="s">
        <v>10361</v>
      </c>
      <c r="J1041" s="43" t="s">
        <v>2636</v>
      </c>
      <c r="K1041" s="51">
        <v>43241</v>
      </c>
      <c r="L1041" s="51">
        <v>43663</v>
      </c>
      <c r="M1041" s="45">
        <v>0.85</v>
      </c>
      <c r="N1041" s="46" t="s">
        <v>1728</v>
      </c>
      <c r="O1041" s="46" t="s">
        <v>2637</v>
      </c>
      <c r="P1041" s="46" t="s">
        <v>2637</v>
      </c>
      <c r="Q1041" s="43" t="s">
        <v>2638</v>
      </c>
      <c r="R1041" s="46">
        <v>106</v>
      </c>
      <c r="S1041" s="47">
        <v>3864121.5304999999</v>
      </c>
      <c r="T1041" s="47">
        <v>681903.79949999996</v>
      </c>
      <c r="U1041" s="47">
        <v>0</v>
      </c>
      <c r="V1041" s="47">
        <v>0</v>
      </c>
      <c r="W1041" s="47">
        <v>8030.43</v>
      </c>
      <c r="X1041" s="47">
        <v>4554055.76</v>
      </c>
      <c r="Y1041" s="48" t="s">
        <v>35</v>
      </c>
      <c r="Z1041" s="43" t="s">
        <v>2639</v>
      </c>
      <c r="AA1041" s="49">
        <v>2857486.1899999995</v>
      </c>
      <c r="AB1041" s="50">
        <v>504262.33999999997</v>
      </c>
    </row>
    <row r="1042" spans="1:28" ht="16.5" x14ac:dyDescent="0.25">
      <c r="A1042" s="41">
        <v>118061</v>
      </c>
      <c r="B1042" s="42" t="s">
        <v>2345</v>
      </c>
      <c r="C1042" s="43">
        <v>58</v>
      </c>
      <c r="D1042" s="43" t="s">
        <v>362</v>
      </c>
      <c r="E1042" s="43" t="s">
        <v>11926</v>
      </c>
      <c r="F1042" s="44">
        <v>227</v>
      </c>
      <c r="G1042" s="41">
        <v>118061</v>
      </c>
      <c r="H1042" s="43" t="s">
        <v>2640</v>
      </c>
      <c r="I1042" s="43" t="s">
        <v>10783</v>
      </c>
      <c r="J1042" s="43" t="s">
        <v>2641</v>
      </c>
      <c r="K1042" s="51">
        <v>43241</v>
      </c>
      <c r="L1042" s="51">
        <v>43605</v>
      </c>
      <c r="M1042" s="45">
        <v>0.8062173868238306</v>
      </c>
      <c r="N1042" s="46" t="s">
        <v>1728</v>
      </c>
      <c r="O1042" s="46" t="s">
        <v>2442</v>
      </c>
      <c r="P1042" s="46" t="s">
        <v>2443</v>
      </c>
      <c r="Q1042" s="43" t="s">
        <v>2642</v>
      </c>
      <c r="R1042" s="46">
        <v>106</v>
      </c>
      <c r="S1042" s="47">
        <v>3063491.48</v>
      </c>
      <c r="T1042" s="47">
        <v>540616.04</v>
      </c>
      <c r="U1042" s="47">
        <v>195725.54</v>
      </c>
      <c r="V1042" s="47">
        <v>0</v>
      </c>
      <c r="W1042" s="47">
        <v>0</v>
      </c>
      <c r="X1042" s="47">
        <v>3799833.06</v>
      </c>
      <c r="Y1042" s="48" t="s">
        <v>35</v>
      </c>
      <c r="Z1042" s="43" t="s">
        <v>2643</v>
      </c>
      <c r="AA1042" s="49">
        <v>2819058.39</v>
      </c>
      <c r="AB1042" s="50">
        <v>497604.49</v>
      </c>
    </row>
    <row r="1043" spans="1:28" ht="16.5" x14ac:dyDescent="0.25">
      <c r="A1043" s="41">
        <v>118182</v>
      </c>
      <c r="B1043" s="42" t="s">
        <v>2345</v>
      </c>
      <c r="C1043" s="43">
        <v>59</v>
      </c>
      <c r="D1043" s="43" t="s">
        <v>362</v>
      </c>
      <c r="E1043" s="43" t="s">
        <v>11926</v>
      </c>
      <c r="F1043" s="44">
        <v>227</v>
      </c>
      <c r="G1043" s="41">
        <v>118182</v>
      </c>
      <c r="H1043" s="43" t="s">
        <v>2644</v>
      </c>
      <c r="I1043" s="43" t="s">
        <v>10784</v>
      </c>
      <c r="J1043" s="43" t="s">
        <v>2645</v>
      </c>
      <c r="K1043" s="51">
        <v>43244</v>
      </c>
      <c r="L1043" s="51">
        <v>43629</v>
      </c>
      <c r="M1043" s="45">
        <v>0.8500000041333805</v>
      </c>
      <c r="N1043" s="46" t="s">
        <v>1728</v>
      </c>
      <c r="O1043" s="46" t="s">
        <v>2646</v>
      </c>
      <c r="P1043" s="46" t="s">
        <v>2647</v>
      </c>
      <c r="Q1043" s="43" t="s">
        <v>2648</v>
      </c>
      <c r="R1043" s="46">
        <v>106</v>
      </c>
      <c r="S1043" s="47">
        <v>2776177.95</v>
      </c>
      <c r="T1043" s="47">
        <v>489913.74</v>
      </c>
      <c r="U1043" s="47">
        <v>0</v>
      </c>
      <c r="V1043" s="47">
        <v>0</v>
      </c>
      <c r="W1043" s="47">
        <v>0</v>
      </c>
      <c r="X1043" s="47">
        <v>3266091.69</v>
      </c>
      <c r="Y1043" s="48" t="s">
        <v>35</v>
      </c>
      <c r="Z1043" s="43" t="s">
        <v>2649</v>
      </c>
      <c r="AA1043" s="49">
        <v>1077071.72</v>
      </c>
      <c r="AB1043" s="50">
        <v>190071.48</v>
      </c>
    </row>
    <row r="1044" spans="1:28" ht="16.5" x14ac:dyDescent="0.25">
      <c r="A1044" s="41">
        <v>117224</v>
      </c>
      <c r="B1044" s="42" t="s">
        <v>2345</v>
      </c>
      <c r="C1044" s="43">
        <v>60</v>
      </c>
      <c r="D1044" s="43" t="s">
        <v>362</v>
      </c>
      <c r="E1044" s="43" t="s">
        <v>11926</v>
      </c>
      <c r="F1044" s="44">
        <v>227</v>
      </c>
      <c r="G1044" s="41">
        <v>117224</v>
      </c>
      <c r="H1044" s="43" t="s">
        <v>2650</v>
      </c>
      <c r="I1044" s="43" t="s">
        <v>10785</v>
      </c>
      <c r="J1044" s="43" t="s">
        <v>2651</v>
      </c>
      <c r="K1044" s="51">
        <v>43245</v>
      </c>
      <c r="L1044" s="51">
        <v>43609</v>
      </c>
      <c r="M1044" s="45">
        <v>0.84999999506611523</v>
      </c>
      <c r="N1044" s="46" t="s">
        <v>1728</v>
      </c>
      <c r="O1044" s="46" t="s">
        <v>2448</v>
      </c>
      <c r="P1044" s="46" t="s">
        <v>2652</v>
      </c>
      <c r="Q1044" s="43" t="s">
        <v>2653</v>
      </c>
      <c r="R1044" s="46">
        <v>106</v>
      </c>
      <c r="S1044" s="47">
        <v>1119807.257</v>
      </c>
      <c r="T1044" s="47">
        <v>197613.05300000001</v>
      </c>
      <c r="U1044" s="47">
        <v>0</v>
      </c>
      <c r="V1044" s="47">
        <v>0</v>
      </c>
      <c r="W1044" s="47">
        <v>0</v>
      </c>
      <c r="X1044" s="47">
        <v>1317420.31</v>
      </c>
      <c r="Y1044" s="48" t="s">
        <v>35</v>
      </c>
      <c r="Z1044" s="43" t="s">
        <v>2654</v>
      </c>
      <c r="AA1044" s="49">
        <v>952087.97</v>
      </c>
      <c r="AB1044" s="50">
        <v>168015.52000000002</v>
      </c>
    </row>
    <row r="1045" spans="1:28" ht="16.5" x14ac:dyDescent="0.25">
      <c r="A1045" s="41">
        <v>117359</v>
      </c>
      <c r="B1045" s="42" t="s">
        <v>2345</v>
      </c>
      <c r="C1045" s="43">
        <v>61</v>
      </c>
      <c r="D1045" s="43" t="s">
        <v>362</v>
      </c>
      <c r="E1045" s="43" t="s">
        <v>11926</v>
      </c>
      <c r="F1045" s="44">
        <v>227</v>
      </c>
      <c r="G1045" s="41">
        <v>117359</v>
      </c>
      <c r="H1045" s="43" t="s">
        <v>2655</v>
      </c>
      <c r="I1045" s="43" t="s">
        <v>10786</v>
      </c>
      <c r="J1045" s="43" t="s">
        <v>2656</v>
      </c>
      <c r="K1045" s="51">
        <v>43244</v>
      </c>
      <c r="L1045" s="51">
        <v>43608</v>
      </c>
      <c r="M1045" s="45">
        <v>0.85000001768595024</v>
      </c>
      <c r="N1045" s="46" t="s">
        <v>1728</v>
      </c>
      <c r="O1045" s="46" t="s">
        <v>2657</v>
      </c>
      <c r="P1045" s="46" t="s">
        <v>2658</v>
      </c>
      <c r="Q1045" s="43" t="s">
        <v>2648</v>
      </c>
      <c r="R1045" s="46">
        <v>106</v>
      </c>
      <c r="S1045" s="47">
        <v>2166338.29</v>
      </c>
      <c r="T1045" s="47">
        <v>382294.92</v>
      </c>
      <c r="U1045" s="47">
        <v>0</v>
      </c>
      <c r="V1045" s="47">
        <v>0</v>
      </c>
      <c r="W1045" s="47">
        <v>0</v>
      </c>
      <c r="X1045" s="47">
        <v>2548633.21</v>
      </c>
      <c r="Y1045" s="48" t="s">
        <v>35</v>
      </c>
      <c r="Z1045" s="43" t="s">
        <v>2659</v>
      </c>
      <c r="AA1045" s="49">
        <v>1805755.82</v>
      </c>
      <c r="AB1045" s="50">
        <v>318661.62</v>
      </c>
    </row>
    <row r="1046" spans="1:28" ht="16.5" x14ac:dyDescent="0.25">
      <c r="A1046" s="41">
        <v>117985</v>
      </c>
      <c r="B1046" s="42" t="s">
        <v>2345</v>
      </c>
      <c r="C1046" s="43">
        <v>62</v>
      </c>
      <c r="D1046" s="43" t="s">
        <v>362</v>
      </c>
      <c r="E1046" s="43" t="s">
        <v>11926</v>
      </c>
      <c r="F1046" s="44">
        <v>227</v>
      </c>
      <c r="G1046" s="41">
        <v>117985</v>
      </c>
      <c r="H1046" s="43" t="s">
        <v>2660</v>
      </c>
      <c r="I1046" s="43" t="s">
        <v>10145</v>
      </c>
      <c r="J1046" s="43" t="s">
        <v>2661</v>
      </c>
      <c r="K1046" s="51">
        <v>43245</v>
      </c>
      <c r="L1046" s="51">
        <v>43762</v>
      </c>
      <c r="M1046" s="45">
        <v>0.80665399093949242</v>
      </c>
      <c r="N1046" s="46" t="s">
        <v>1728</v>
      </c>
      <c r="O1046" s="46" t="s">
        <v>2448</v>
      </c>
      <c r="P1046" s="46" t="s">
        <v>2652</v>
      </c>
      <c r="Q1046" s="43" t="s">
        <v>2579</v>
      </c>
      <c r="R1046" s="46">
        <v>106</v>
      </c>
      <c r="S1046" s="47">
        <v>1457782.4950000001</v>
      </c>
      <c r="T1046" s="47">
        <v>257255.72500000001</v>
      </c>
      <c r="U1046" s="47">
        <v>92158.56</v>
      </c>
      <c r="V1046" s="47">
        <v>0</v>
      </c>
      <c r="W1046" s="47">
        <v>0</v>
      </c>
      <c r="X1046" s="47">
        <v>1807196.78</v>
      </c>
      <c r="Y1046" s="48" t="s">
        <v>35</v>
      </c>
      <c r="Z1046" s="43" t="s">
        <v>2662</v>
      </c>
      <c r="AA1046" s="49">
        <v>721064.57000000018</v>
      </c>
      <c r="AB1046" s="50">
        <v>118394.68999999997</v>
      </c>
    </row>
    <row r="1047" spans="1:28" ht="16.5" x14ac:dyDescent="0.25">
      <c r="A1047" s="41">
        <v>116957</v>
      </c>
      <c r="B1047" s="42" t="s">
        <v>2345</v>
      </c>
      <c r="C1047" s="43">
        <v>63</v>
      </c>
      <c r="D1047" s="43" t="s">
        <v>362</v>
      </c>
      <c r="E1047" s="43" t="s">
        <v>11926</v>
      </c>
      <c r="F1047" s="44">
        <v>227</v>
      </c>
      <c r="G1047" s="41">
        <v>116957</v>
      </c>
      <c r="H1047" s="43" t="s">
        <v>2663</v>
      </c>
      <c r="I1047" s="43" t="s">
        <v>10787</v>
      </c>
      <c r="J1047" s="43" t="s">
        <v>2664</v>
      </c>
      <c r="K1047" s="51">
        <v>43266</v>
      </c>
      <c r="L1047" s="51">
        <v>43660</v>
      </c>
      <c r="M1047" s="45">
        <v>0.80750008952962959</v>
      </c>
      <c r="N1047" s="46" t="s">
        <v>1728</v>
      </c>
      <c r="O1047" s="46" t="s">
        <v>2665</v>
      </c>
      <c r="P1047" s="46" t="s">
        <v>2532</v>
      </c>
      <c r="Q1047" s="43" t="s">
        <v>1943</v>
      </c>
      <c r="R1047" s="46">
        <v>106</v>
      </c>
      <c r="S1047" s="47">
        <v>1422353.3</v>
      </c>
      <c r="T1047" s="47">
        <v>251003.34</v>
      </c>
      <c r="U1047" s="47">
        <v>88071.4</v>
      </c>
      <c r="V1047" s="47">
        <v>0</v>
      </c>
      <c r="W1047" s="47">
        <v>0</v>
      </c>
      <c r="X1047" s="47">
        <v>1761428.04</v>
      </c>
      <c r="Y1047" s="48" t="s">
        <v>35</v>
      </c>
      <c r="Z1047" s="43" t="s">
        <v>2666</v>
      </c>
      <c r="AA1047" s="49">
        <v>1213564.04</v>
      </c>
      <c r="AB1047" s="50">
        <v>214158.36000000002</v>
      </c>
    </row>
    <row r="1048" spans="1:28" ht="16.5" x14ac:dyDescent="0.25">
      <c r="A1048" s="41">
        <v>117360</v>
      </c>
      <c r="B1048" s="42" t="s">
        <v>2345</v>
      </c>
      <c r="C1048" s="43">
        <v>64</v>
      </c>
      <c r="D1048" s="43" t="s">
        <v>362</v>
      </c>
      <c r="E1048" s="43" t="s">
        <v>11926</v>
      </c>
      <c r="F1048" s="44">
        <v>227</v>
      </c>
      <c r="G1048" s="41">
        <v>117360</v>
      </c>
      <c r="H1048" s="43" t="s">
        <v>2667</v>
      </c>
      <c r="I1048" s="43" t="s">
        <v>10788</v>
      </c>
      <c r="J1048" s="43" t="s">
        <v>2668</v>
      </c>
      <c r="K1048" s="51">
        <v>43269</v>
      </c>
      <c r="L1048" s="51">
        <v>43799</v>
      </c>
      <c r="M1048" s="45">
        <v>0.8325742898138242</v>
      </c>
      <c r="N1048" s="46" t="s">
        <v>1728</v>
      </c>
      <c r="O1048" s="46" t="s">
        <v>2442</v>
      </c>
      <c r="P1048" s="46" t="s">
        <v>2669</v>
      </c>
      <c r="Q1048" s="43" t="s">
        <v>2653</v>
      </c>
      <c r="R1048" s="46">
        <v>106</v>
      </c>
      <c r="S1048" s="47">
        <v>1998745.62</v>
      </c>
      <c r="T1048" s="47">
        <v>352719.73</v>
      </c>
      <c r="U1048" s="47">
        <v>49216.06</v>
      </c>
      <c r="V1048" s="47"/>
      <c r="W1048" s="47">
        <v>0</v>
      </c>
      <c r="X1048" s="47">
        <v>2400681.41</v>
      </c>
      <c r="Y1048" s="48" t="s">
        <v>35</v>
      </c>
      <c r="Z1048" s="43" t="s">
        <v>2670</v>
      </c>
      <c r="AA1048" s="49">
        <v>1648254.23</v>
      </c>
      <c r="AB1048" s="50">
        <v>290810.17</v>
      </c>
    </row>
    <row r="1049" spans="1:28" ht="16.5" x14ac:dyDescent="0.25">
      <c r="A1049" s="41">
        <v>118239</v>
      </c>
      <c r="B1049" s="42" t="s">
        <v>2345</v>
      </c>
      <c r="C1049" s="43">
        <v>65</v>
      </c>
      <c r="D1049" s="43" t="s">
        <v>362</v>
      </c>
      <c r="E1049" s="43" t="s">
        <v>11926</v>
      </c>
      <c r="F1049" s="44">
        <v>227</v>
      </c>
      <c r="G1049" s="41">
        <v>118239</v>
      </c>
      <c r="H1049" s="43" t="s">
        <v>2671</v>
      </c>
      <c r="I1049" s="43" t="s">
        <v>10789</v>
      </c>
      <c r="J1049" s="43" t="s">
        <v>2672</v>
      </c>
      <c r="K1049" s="51">
        <v>43266</v>
      </c>
      <c r="L1049" s="51">
        <v>43677</v>
      </c>
      <c r="M1049" s="45">
        <v>0.80715994503077448</v>
      </c>
      <c r="N1049" s="46" t="s">
        <v>1728</v>
      </c>
      <c r="O1049" s="46" t="s">
        <v>2442</v>
      </c>
      <c r="P1049" s="46" t="s">
        <v>2673</v>
      </c>
      <c r="Q1049" s="43" t="s">
        <v>2606</v>
      </c>
      <c r="R1049" s="46">
        <v>106</v>
      </c>
      <c r="S1049" s="47">
        <v>1943536.94</v>
      </c>
      <c r="T1049" s="47">
        <v>342977.12</v>
      </c>
      <c r="U1049" s="47">
        <v>121356.87</v>
      </c>
      <c r="V1049" s="47">
        <v>0</v>
      </c>
      <c r="W1049" s="47">
        <v>0</v>
      </c>
      <c r="X1049" s="47">
        <v>2407870.9300000002</v>
      </c>
      <c r="Y1049" s="48" t="s">
        <v>35</v>
      </c>
      <c r="Z1049" s="43" t="s">
        <v>2674</v>
      </c>
      <c r="AA1049" s="49">
        <v>1825164.7199999997</v>
      </c>
      <c r="AB1049" s="50">
        <v>322087.84000000003</v>
      </c>
    </row>
    <row r="1050" spans="1:28" ht="16.5" x14ac:dyDescent="0.25">
      <c r="A1050" s="41">
        <v>120476</v>
      </c>
      <c r="B1050" s="42" t="s">
        <v>2345</v>
      </c>
      <c r="C1050" s="43">
        <v>66</v>
      </c>
      <c r="D1050" s="43" t="s">
        <v>362</v>
      </c>
      <c r="E1050" s="43" t="s">
        <v>11926</v>
      </c>
      <c r="F1050" s="44">
        <v>295</v>
      </c>
      <c r="G1050" s="41">
        <v>120476</v>
      </c>
      <c r="H1050" s="43" t="s">
        <v>2675</v>
      </c>
      <c r="I1050" s="43" t="s">
        <v>10790</v>
      </c>
      <c r="J1050" s="43" t="s">
        <v>2676</v>
      </c>
      <c r="K1050" s="51">
        <v>43276</v>
      </c>
      <c r="L1050" s="51">
        <v>43640</v>
      </c>
      <c r="M1050" s="45">
        <v>0.42499559443588036</v>
      </c>
      <c r="N1050" s="46" t="s">
        <v>75</v>
      </c>
      <c r="O1050" s="46" t="s">
        <v>2677</v>
      </c>
      <c r="P1050" s="46" t="s">
        <v>2678</v>
      </c>
      <c r="Q1050" s="43" t="s">
        <v>2679</v>
      </c>
      <c r="R1050" s="46">
        <v>106</v>
      </c>
      <c r="S1050" s="47">
        <v>256122.32</v>
      </c>
      <c r="T1050" s="47">
        <v>45197.88</v>
      </c>
      <c r="U1050" s="47">
        <v>301326.8</v>
      </c>
      <c r="V1050" s="47">
        <v>0</v>
      </c>
      <c r="W1050" s="47">
        <v>109478.83</v>
      </c>
      <c r="X1050" s="47">
        <v>712125.83</v>
      </c>
      <c r="Y1050" s="48" t="s">
        <v>35</v>
      </c>
      <c r="Z1050" s="43" t="s">
        <v>2680</v>
      </c>
      <c r="AA1050" s="49">
        <v>147103.23000000001</v>
      </c>
      <c r="AB1050" s="50">
        <v>25959.39</v>
      </c>
    </row>
    <row r="1051" spans="1:28" ht="16.5" x14ac:dyDescent="0.25">
      <c r="A1051" s="41">
        <v>120481</v>
      </c>
      <c r="B1051" s="42" t="s">
        <v>2345</v>
      </c>
      <c r="C1051" s="43">
        <v>67</v>
      </c>
      <c r="D1051" s="43" t="s">
        <v>2556</v>
      </c>
      <c r="E1051" s="43" t="s">
        <v>11941</v>
      </c>
      <c r="F1051" s="44">
        <v>284</v>
      </c>
      <c r="G1051" s="41">
        <v>120481</v>
      </c>
      <c r="H1051" s="43" t="s">
        <v>2681</v>
      </c>
      <c r="I1051" s="43" t="s">
        <v>10791</v>
      </c>
      <c r="J1051" s="43" t="s">
        <v>2682</v>
      </c>
      <c r="K1051" s="51">
        <v>43273</v>
      </c>
      <c r="L1051" s="51">
        <v>43465</v>
      </c>
      <c r="M1051" s="45">
        <v>0.90431178080198804</v>
      </c>
      <c r="N1051" s="46" t="s">
        <v>48</v>
      </c>
      <c r="O1051" s="46" t="s">
        <v>2567</v>
      </c>
      <c r="P1051" s="46" t="s">
        <v>2568</v>
      </c>
      <c r="Q1051" s="43" t="s">
        <v>2683</v>
      </c>
      <c r="R1051" s="46">
        <v>103</v>
      </c>
      <c r="S1051" s="47">
        <v>3997222.05</v>
      </c>
      <c r="T1051" s="47">
        <v>347584.54</v>
      </c>
      <c r="U1051" s="47">
        <v>75374.740000000005</v>
      </c>
      <c r="V1051" s="47">
        <v>0</v>
      </c>
      <c r="W1051" s="47">
        <v>0</v>
      </c>
      <c r="X1051" s="47">
        <v>4420181.33</v>
      </c>
      <c r="Y1051" s="48" t="s">
        <v>35</v>
      </c>
      <c r="Z1051" s="43" t="s">
        <v>2684</v>
      </c>
      <c r="AA1051" s="49">
        <v>3548859.0700000003</v>
      </c>
      <c r="AB1051" s="50">
        <v>302684.25000000006</v>
      </c>
    </row>
    <row r="1052" spans="1:28" ht="16.5" x14ac:dyDescent="0.25">
      <c r="A1052" s="41">
        <v>120723</v>
      </c>
      <c r="B1052" s="42" t="s">
        <v>2345</v>
      </c>
      <c r="C1052" s="43">
        <v>68</v>
      </c>
      <c r="D1052" s="43" t="s">
        <v>362</v>
      </c>
      <c r="E1052" s="43" t="s">
        <v>11926</v>
      </c>
      <c r="F1052" s="44">
        <v>295</v>
      </c>
      <c r="G1052" s="41">
        <v>120723</v>
      </c>
      <c r="H1052" s="43" t="s">
        <v>2685</v>
      </c>
      <c r="I1052" s="43" t="s">
        <v>10792</v>
      </c>
      <c r="J1052" s="43" t="s">
        <v>2676</v>
      </c>
      <c r="K1052" s="51">
        <v>43276</v>
      </c>
      <c r="L1052" s="51">
        <v>43640</v>
      </c>
      <c r="M1052" s="45">
        <v>0.42499597427415675</v>
      </c>
      <c r="N1052" s="46" t="s">
        <v>48</v>
      </c>
      <c r="O1052" s="46" t="s">
        <v>2686</v>
      </c>
      <c r="P1052" s="46" t="s">
        <v>2687</v>
      </c>
      <c r="Q1052" s="43" t="s">
        <v>2679</v>
      </c>
      <c r="R1052" s="46">
        <v>106</v>
      </c>
      <c r="S1052" s="47">
        <v>262869.36</v>
      </c>
      <c r="T1052" s="47">
        <v>46388.54</v>
      </c>
      <c r="U1052" s="47">
        <v>309264.09999999998</v>
      </c>
      <c r="V1052" s="47">
        <v>0</v>
      </c>
      <c r="W1052" s="47">
        <v>105158.08</v>
      </c>
      <c r="X1052" s="47">
        <v>723680.08</v>
      </c>
      <c r="Y1052" s="48" t="s">
        <v>35</v>
      </c>
      <c r="Z1052" s="43" t="s">
        <v>2688</v>
      </c>
      <c r="AA1052" s="49">
        <v>164868.04</v>
      </c>
      <c r="AB1052" s="50">
        <v>29094.36</v>
      </c>
    </row>
    <row r="1053" spans="1:28" ht="16.5" x14ac:dyDescent="0.25">
      <c r="A1053" s="41">
        <v>121139</v>
      </c>
      <c r="B1053" s="42" t="s">
        <v>2345</v>
      </c>
      <c r="C1053" s="43">
        <v>69</v>
      </c>
      <c r="D1053" s="43" t="s">
        <v>362</v>
      </c>
      <c r="E1053" s="43" t="s">
        <v>11927</v>
      </c>
      <c r="F1053" s="44">
        <v>298</v>
      </c>
      <c r="G1053" s="41">
        <v>121139</v>
      </c>
      <c r="H1053" s="43" t="s">
        <v>2689</v>
      </c>
      <c r="I1053" s="43" t="s">
        <v>10793</v>
      </c>
      <c r="J1053" s="43" t="s">
        <v>2690</v>
      </c>
      <c r="K1053" s="51">
        <v>43283</v>
      </c>
      <c r="L1053" s="51">
        <v>43830</v>
      </c>
      <c r="M1053" s="45">
        <v>0.80750000577903969</v>
      </c>
      <c r="N1053" s="46" t="s">
        <v>1728</v>
      </c>
      <c r="O1053" s="46" t="s">
        <v>2691</v>
      </c>
      <c r="P1053" s="46" t="s">
        <v>2692</v>
      </c>
      <c r="Q1053" s="43" t="s">
        <v>2693</v>
      </c>
      <c r="R1053" s="46">
        <v>106</v>
      </c>
      <c r="S1053" s="47">
        <v>4335095.2170000002</v>
      </c>
      <c r="T1053" s="47">
        <v>765016.80299999996</v>
      </c>
      <c r="U1053" s="47">
        <v>268426.91000000003</v>
      </c>
      <c r="V1053" s="47">
        <v>0</v>
      </c>
      <c r="W1053" s="47">
        <v>0</v>
      </c>
      <c r="X1053" s="47">
        <v>5368538.93</v>
      </c>
      <c r="Y1053" s="48" t="s">
        <v>35</v>
      </c>
      <c r="Z1053" s="43" t="s">
        <v>2694</v>
      </c>
      <c r="AA1053" s="49">
        <v>3412288.2999999993</v>
      </c>
      <c r="AB1053" s="50">
        <v>602168.52</v>
      </c>
    </row>
    <row r="1054" spans="1:28" ht="16.5" x14ac:dyDescent="0.25">
      <c r="A1054" s="41">
        <v>120509</v>
      </c>
      <c r="B1054" s="42" t="s">
        <v>2345</v>
      </c>
      <c r="C1054" s="43">
        <v>70</v>
      </c>
      <c r="D1054" s="43" t="s">
        <v>362</v>
      </c>
      <c r="E1054" s="43" t="s">
        <v>11926</v>
      </c>
      <c r="F1054" s="44">
        <v>295</v>
      </c>
      <c r="G1054" s="41">
        <v>120509</v>
      </c>
      <c r="H1054" s="43" t="s">
        <v>2695</v>
      </c>
      <c r="I1054" s="43" t="s">
        <v>10794</v>
      </c>
      <c r="J1054" s="43" t="s">
        <v>2696</v>
      </c>
      <c r="K1054" s="51">
        <v>43283</v>
      </c>
      <c r="L1054" s="51">
        <v>43647</v>
      </c>
      <c r="M1054" s="45">
        <v>0.42500009697778435</v>
      </c>
      <c r="N1054" s="46" t="s">
        <v>75</v>
      </c>
      <c r="O1054" s="46" t="s">
        <v>2697</v>
      </c>
      <c r="P1054" s="46" t="s">
        <v>2698</v>
      </c>
      <c r="Q1054" s="43" t="s">
        <v>2679</v>
      </c>
      <c r="R1054" s="46">
        <v>106</v>
      </c>
      <c r="S1054" s="47">
        <v>230078.52</v>
      </c>
      <c r="T1054" s="47">
        <v>40602.019999999997</v>
      </c>
      <c r="U1054" s="47">
        <v>270680.56</v>
      </c>
      <c r="V1054" s="47"/>
      <c r="W1054" s="47">
        <v>2500</v>
      </c>
      <c r="X1054" s="47">
        <v>543861.1</v>
      </c>
      <c r="Y1054" s="48" t="s">
        <v>35</v>
      </c>
      <c r="Z1054" s="43" t="s">
        <v>2699</v>
      </c>
      <c r="AA1054" s="49">
        <v>119504.18</v>
      </c>
      <c r="AB1054" s="50">
        <v>26434.089999999997</v>
      </c>
    </row>
    <row r="1055" spans="1:28" ht="16.5" x14ac:dyDescent="0.25">
      <c r="A1055" s="41">
        <v>120667</v>
      </c>
      <c r="B1055" s="42" t="s">
        <v>2345</v>
      </c>
      <c r="C1055" s="43">
        <v>71</v>
      </c>
      <c r="D1055" s="43" t="s">
        <v>362</v>
      </c>
      <c r="E1055" s="43" t="s">
        <v>11927</v>
      </c>
      <c r="F1055" s="44">
        <v>298</v>
      </c>
      <c r="G1055" s="41">
        <v>120667</v>
      </c>
      <c r="H1055" s="43" t="s">
        <v>2700</v>
      </c>
      <c r="I1055" s="43" t="s">
        <v>10795</v>
      </c>
      <c r="J1055" s="43" t="s">
        <v>2701</v>
      </c>
      <c r="K1055" s="51">
        <v>43278</v>
      </c>
      <c r="L1055" s="51">
        <v>43825</v>
      </c>
      <c r="M1055" s="45">
        <v>0.83084227780559705</v>
      </c>
      <c r="N1055" s="46" t="s">
        <v>2702</v>
      </c>
      <c r="O1055" s="46" t="s">
        <v>2703</v>
      </c>
      <c r="P1055" s="46" t="s">
        <v>2704</v>
      </c>
      <c r="Q1055" s="43" t="s">
        <v>2705</v>
      </c>
      <c r="R1055" s="46">
        <v>106</v>
      </c>
      <c r="S1055" s="47">
        <v>4179171.91</v>
      </c>
      <c r="T1055" s="47">
        <v>737500.88</v>
      </c>
      <c r="U1055" s="47">
        <v>113369.64</v>
      </c>
      <c r="V1055" s="47">
        <v>0</v>
      </c>
      <c r="W1055" s="47">
        <v>0</v>
      </c>
      <c r="X1055" s="47">
        <v>5030042.43</v>
      </c>
      <c r="Y1055" s="48" t="s">
        <v>35</v>
      </c>
      <c r="Z1055" s="43" t="s">
        <v>2706</v>
      </c>
      <c r="AA1055" s="49">
        <v>3615577.9900000016</v>
      </c>
      <c r="AB1055" s="50">
        <v>638043.16000000015</v>
      </c>
    </row>
    <row r="1056" spans="1:28" ht="16.5" x14ac:dyDescent="0.25">
      <c r="A1056" s="41">
        <v>121273</v>
      </c>
      <c r="B1056" s="42" t="s">
        <v>2345</v>
      </c>
      <c r="C1056" s="43">
        <v>72</v>
      </c>
      <c r="D1056" s="43" t="s">
        <v>362</v>
      </c>
      <c r="E1056" s="43" t="s">
        <v>11927</v>
      </c>
      <c r="F1056" s="44">
        <v>298</v>
      </c>
      <c r="G1056" s="41">
        <v>121273</v>
      </c>
      <c r="H1056" s="43" t="s">
        <v>2707</v>
      </c>
      <c r="I1056" s="43" t="s">
        <v>10796</v>
      </c>
      <c r="J1056" s="43" t="s">
        <v>2708</v>
      </c>
      <c r="K1056" s="51">
        <v>43322</v>
      </c>
      <c r="L1056" s="51">
        <v>43870</v>
      </c>
      <c r="M1056" s="45">
        <v>0.80727388509460274</v>
      </c>
      <c r="N1056" s="46" t="s">
        <v>1728</v>
      </c>
      <c r="O1056" s="46" t="s">
        <v>2709</v>
      </c>
      <c r="P1056" s="46" t="s">
        <v>2710</v>
      </c>
      <c r="Q1056" s="43" t="s">
        <v>2711</v>
      </c>
      <c r="R1056" s="46">
        <v>106</v>
      </c>
      <c r="S1056" s="47">
        <v>4048095.45</v>
      </c>
      <c r="T1056" s="47">
        <v>714369.74</v>
      </c>
      <c r="U1056" s="47">
        <v>252060.27</v>
      </c>
      <c r="V1056" s="47">
        <v>0</v>
      </c>
      <c r="W1056" s="47">
        <v>31600</v>
      </c>
      <c r="X1056" s="47">
        <v>5046125.46</v>
      </c>
      <c r="Y1056" s="48" t="s">
        <v>35</v>
      </c>
      <c r="Z1056" s="43" t="s">
        <v>2712</v>
      </c>
      <c r="AA1056" s="49">
        <v>3877099.2800000007</v>
      </c>
      <c r="AB1056" s="50">
        <v>684363.46999999986</v>
      </c>
    </row>
    <row r="1057" spans="1:28" ht="16.5" x14ac:dyDescent="0.25">
      <c r="A1057" s="41">
        <v>121628</v>
      </c>
      <c r="B1057" s="42" t="s">
        <v>2345</v>
      </c>
      <c r="C1057" s="43">
        <v>73</v>
      </c>
      <c r="D1057" s="43" t="s">
        <v>362</v>
      </c>
      <c r="E1057" s="43" t="s">
        <v>11927</v>
      </c>
      <c r="F1057" s="44">
        <v>298</v>
      </c>
      <c r="G1057" s="41">
        <v>121628</v>
      </c>
      <c r="H1057" s="43" t="s">
        <v>2713</v>
      </c>
      <c r="I1057" s="43" t="s">
        <v>10797</v>
      </c>
      <c r="J1057" s="43" t="s">
        <v>2714</v>
      </c>
      <c r="K1057" s="51">
        <v>43336</v>
      </c>
      <c r="L1057" s="51">
        <v>43884</v>
      </c>
      <c r="M1057" s="45">
        <v>0.81743338797970866</v>
      </c>
      <c r="N1057" s="46" t="s">
        <v>1728</v>
      </c>
      <c r="O1057" s="46" t="s">
        <v>2715</v>
      </c>
      <c r="P1057" s="46" t="s">
        <v>2716</v>
      </c>
      <c r="Q1057" s="43" t="s">
        <v>2717</v>
      </c>
      <c r="R1057" s="46">
        <v>106</v>
      </c>
      <c r="S1057" s="47">
        <v>4551463.84</v>
      </c>
      <c r="T1057" s="47">
        <v>803199.48</v>
      </c>
      <c r="U1057" s="47">
        <v>213330.24</v>
      </c>
      <c r="V1057" s="47">
        <v>0</v>
      </c>
      <c r="W1057" s="47">
        <v>56800</v>
      </c>
      <c r="X1057" s="47">
        <v>5624793.5599999996</v>
      </c>
      <c r="Y1057" s="48" t="s">
        <v>35</v>
      </c>
      <c r="Z1057" s="43" t="s">
        <v>2718</v>
      </c>
      <c r="AA1057" s="49">
        <v>3755084.2300000004</v>
      </c>
      <c r="AB1057" s="50">
        <v>566790.87</v>
      </c>
    </row>
    <row r="1058" spans="1:28" ht="16.5" x14ac:dyDescent="0.25">
      <c r="A1058" s="41">
        <v>121662</v>
      </c>
      <c r="B1058" s="42" t="s">
        <v>2345</v>
      </c>
      <c r="C1058" s="43">
        <v>74</v>
      </c>
      <c r="D1058" s="43" t="s">
        <v>362</v>
      </c>
      <c r="E1058" s="43" t="s">
        <v>11927</v>
      </c>
      <c r="F1058" s="44">
        <v>298</v>
      </c>
      <c r="G1058" s="41">
        <v>121662</v>
      </c>
      <c r="H1058" s="43" t="s">
        <v>2719</v>
      </c>
      <c r="I1058" s="43" t="s">
        <v>10798</v>
      </c>
      <c r="J1058" s="43" t="s">
        <v>2720</v>
      </c>
      <c r="K1058" s="51">
        <v>43313</v>
      </c>
      <c r="L1058" s="51">
        <v>43861</v>
      </c>
      <c r="M1058" s="45">
        <v>0.80749990859549503</v>
      </c>
      <c r="N1058" s="46" t="s">
        <v>2721</v>
      </c>
      <c r="O1058" s="46" t="s">
        <v>2722</v>
      </c>
      <c r="P1058" s="46" t="s">
        <v>2723</v>
      </c>
      <c r="Q1058" s="43" t="s">
        <v>2724</v>
      </c>
      <c r="R1058" s="46">
        <v>106</v>
      </c>
      <c r="S1058" s="47">
        <v>4462453.9400000004</v>
      </c>
      <c r="T1058" s="47">
        <v>787491.83999999997</v>
      </c>
      <c r="U1058" s="47">
        <v>276313.57</v>
      </c>
      <c r="V1058" s="47">
        <v>0</v>
      </c>
      <c r="W1058" s="47">
        <v>0</v>
      </c>
      <c r="X1058" s="47">
        <v>5526259.3499999996</v>
      </c>
      <c r="Y1058" s="48" t="s">
        <v>35</v>
      </c>
      <c r="Z1058" s="43" t="s">
        <v>2725</v>
      </c>
      <c r="AA1058" s="49">
        <v>3921943.94</v>
      </c>
      <c r="AB1058" s="50">
        <v>613991.75</v>
      </c>
    </row>
    <row r="1059" spans="1:28" ht="16.5" x14ac:dyDescent="0.25">
      <c r="A1059" s="41">
        <v>123578</v>
      </c>
      <c r="B1059" s="42" t="s">
        <v>2345</v>
      </c>
      <c r="C1059" s="43">
        <v>75</v>
      </c>
      <c r="D1059" s="43" t="s">
        <v>339</v>
      </c>
      <c r="E1059" s="43" t="s">
        <v>11924</v>
      </c>
      <c r="F1059" s="44">
        <v>390</v>
      </c>
      <c r="G1059" s="41">
        <v>123578</v>
      </c>
      <c r="H1059" s="43" t="s">
        <v>2726</v>
      </c>
      <c r="I1059" s="43" t="s">
        <v>10799</v>
      </c>
      <c r="J1059" s="43" t="s">
        <v>2727</v>
      </c>
      <c r="K1059" s="51">
        <v>43350</v>
      </c>
      <c r="L1059" s="51">
        <v>45230</v>
      </c>
      <c r="M1059" s="45">
        <v>0.95000000486183134</v>
      </c>
      <c r="N1059" s="46" t="s">
        <v>1728</v>
      </c>
      <c r="O1059" s="46" t="s">
        <v>2728</v>
      </c>
      <c r="P1059" s="46" t="s">
        <v>2729</v>
      </c>
      <c r="Q1059" s="43" t="s">
        <v>2455</v>
      </c>
      <c r="R1059" s="46">
        <v>114</v>
      </c>
      <c r="S1059" s="47">
        <v>1856296.39</v>
      </c>
      <c r="T1059" s="47">
        <v>97699.8</v>
      </c>
      <c r="U1059" s="47">
        <v>0</v>
      </c>
      <c r="V1059" s="47">
        <v>0</v>
      </c>
      <c r="W1059" s="47">
        <v>0</v>
      </c>
      <c r="X1059" s="47">
        <v>1953996.19</v>
      </c>
      <c r="Y1059" s="48" t="s">
        <v>45</v>
      </c>
      <c r="Z1059" s="43" t="s">
        <v>2730</v>
      </c>
      <c r="AA1059" s="49">
        <v>1117611.24</v>
      </c>
      <c r="AB1059" s="50">
        <v>43295.350000000006</v>
      </c>
    </row>
    <row r="1060" spans="1:28" ht="16.5" x14ac:dyDescent="0.25">
      <c r="A1060" s="41">
        <v>123680</v>
      </c>
      <c r="B1060" s="42" t="s">
        <v>2345</v>
      </c>
      <c r="C1060" s="43">
        <v>76</v>
      </c>
      <c r="D1060" s="43" t="s">
        <v>339</v>
      </c>
      <c r="E1060" s="43" t="s">
        <v>11924</v>
      </c>
      <c r="F1060" s="44">
        <v>390</v>
      </c>
      <c r="G1060" s="41">
        <v>123680</v>
      </c>
      <c r="H1060" s="43" t="s">
        <v>2731</v>
      </c>
      <c r="I1060" s="43" t="s">
        <v>10800</v>
      </c>
      <c r="J1060" s="43" t="s">
        <v>2732</v>
      </c>
      <c r="K1060" s="51">
        <v>43354</v>
      </c>
      <c r="L1060" s="51">
        <v>45179</v>
      </c>
      <c r="M1060" s="45">
        <v>0.94825737916582609</v>
      </c>
      <c r="N1060" s="46" t="s">
        <v>1728</v>
      </c>
      <c r="O1060" s="46" t="s">
        <v>2348</v>
      </c>
      <c r="P1060" s="46" t="s">
        <v>2733</v>
      </c>
      <c r="Q1060" s="43" t="s">
        <v>2455</v>
      </c>
      <c r="R1060" s="46">
        <v>114</v>
      </c>
      <c r="S1060" s="47">
        <v>1866177.16</v>
      </c>
      <c r="T1060" s="47">
        <v>98219.839999999997</v>
      </c>
      <c r="U1060" s="47">
        <v>3610</v>
      </c>
      <c r="V1060" s="47">
        <v>0</v>
      </c>
      <c r="W1060" s="47">
        <v>0</v>
      </c>
      <c r="X1060" s="47">
        <v>1968007</v>
      </c>
      <c r="Y1060" s="48" t="s">
        <v>45</v>
      </c>
      <c r="Z1060" s="43" t="s">
        <v>2734</v>
      </c>
      <c r="AA1060" s="49">
        <v>1076686.6000000001</v>
      </c>
      <c r="AB1060" s="50">
        <v>51340.15</v>
      </c>
    </row>
    <row r="1061" spans="1:28" ht="16.5" x14ac:dyDescent="0.25">
      <c r="A1061" s="41">
        <v>123727</v>
      </c>
      <c r="B1061" s="42" t="s">
        <v>2345</v>
      </c>
      <c r="C1061" s="43">
        <v>77</v>
      </c>
      <c r="D1061" s="43" t="s">
        <v>339</v>
      </c>
      <c r="E1061" s="43" t="s">
        <v>11924</v>
      </c>
      <c r="F1061" s="44">
        <v>390</v>
      </c>
      <c r="G1061" s="41">
        <v>123727</v>
      </c>
      <c r="H1061" s="43" t="s">
        <v>2735</v>
      </c>
      <c r="I1061" s="43" t="s">
        <v>10801</v>
      </c>
      <c r="J1061" s="43" t="s">
        <v>2736</v>
      </c>
      <c r="K1061" s="51">
        <v>43349</v>
      </c>
      <c r="L1061" s="51">
        <v>45230</v>
      </c>
      <c r="M1061" s="45">
        <v>0.94999999478055308</v>
      </c>
      <c r="N1061" s="46" t="s">
        <v>1728</v>
      </c>
      <c r="O1061" s="46" t="s">
        <v>2520</v>
      </c>
      <c r="P1061" s="46" t="s">
        <v>2737</v>
      </c>
      <c r="Q1061" s="43" t="s">
        <v>2455</v>
      </c>
      <c r="R1061" s="46">
        <v>114</v>
      </c>
      <c r="S1061" s="47">
        <v>1456092.98</v>
      </c>
      <c r="T1061" s="47">
        <v>76636.460000000006</v>
      </c>
      <c r="U1061" s="47">
        <v>0</v>
      </c>
      <c r="V1061" s="47">
        <v>0</v>
      </c>
      <c r="W1061" s="47">
        <v>0</v>
      </c>
      <c r="X1061" s="47">
        <v>1532729.44</v>
      </c>
      <c r="Y1061" s="48" t="s">
        <v>45</v>
      </c>
      <c r="Z1061" s="43" t="s">
        <v>2738</v>
      </c>
      <c r="AA1061" s="49">
        <v>856550.57</v>
      </c>
      <c r="AB1061" s="50">
        <v>37014.65</v>
      </c>
    </row>
    <row r="1062" spans="1:28" ht="16.5" x14ac:dyDescent="0.25">
      <c r="A1062" s="41">
        <v>123729</v>
      </c>
      <c r="B1062" s="42" t="s">
        <v>2345</v>
      </c>
      <c r="C1062" s="43">
        <v>78</v>
      </c>
      <c r="D1062" s="43" t="s">
        <v>339</v>
      </c>
      <c r="E1062" s="43" t="s">
        <v>11924</v>
      </c>
      <c r="F1062" s="44">
        <v>390</v>
      </c>
      <c r="G1062" s="41">
        <v>123729</v>
      </c>
      <c r="H1062" s="43" t="s">
        <v>2739</v>
      </c>
      <c r="I1062" s="43" t="s">
        <v>10802</v>
      </c>
      <c r="J1062" s="43" t="s">
        <v>2740</v>
      </c>
      <c r="K1062" s="51">
        <v>43346</v>
      </c>
      <c r="L1062" s="51">
        <v>45230</v>
      </c>
      <c r="M1062" s="45">
        <v>0.95</v>
      </c>
      <c r="N1062" s="46" t="s">
        <v>1728</v>
      </c>
      <c r="O1062" s="46" t="s">
        <v>2728</v>
      </c>
      <c r="P1062" s="46" t="s">
        <v>2741</v>
      </c>
      <c r="Q1062" s="43" t="s">
        <v>2455</v>
      </c>
      <c r="R1062" s="46">
        <v>114</v>
      </c>
      <c r="S1062" s="47">
        <v>1325962.5</v>
      </c>
      <c r="T1062" s="47">
        <v>69787.5</v>
      </c>
      <c r="U1062" s="47">
        <v>0</v>
      </c>
      <c r="V1062" s="47">
        <v>0</v>
      </c>
      <c r="W1062" s="47">
        <v>0</v>
      </c>
      <c r="X1062" s="47">
        <v>1395750</v>
      </c>
      <c r="Y1062" s="48" t="s">
        <v>45</v>
      </c>
      <c r="Z1062" s="43" t="s">
        <v>2593</v>
      </c>
      <c r="AA1062" s="49">
        <v>464145.11000000004</v>
      </c>
      <c r="AB1062" s="50">
        <v>21083.61</v>
      </c>
    </row>
    <row r="1063" spans="1:28" ht="16.5" x14ac:dyDescent="0.25">
      <c r="A1063" s="41">
        <v>123328</v>
      </c>
      <c r="B1063" s="42" t="s">
        <v>2345</v>
      </c>
      <c r="C1063" s="43">
        <v>79</v>
      </c>
      <c r="D1063" s="43" t="s">
        <v>339</v>
      </c>
      <c r="E1063" s="43" t="s">
        <v>11924</v>
      </c>
      <c r="F1063" s="44">
        <v>390</v>
      </c>
      <c r="G1063" s="41">
        <v>123328</v>
      </c>
      <c r="H1063" s="43" t="s">
        <v>2742</v>
      </c>
      <c r="I1063" s="43" t="s">
        <v>10803</v>
      </c>
      <c r="J1063" s="43" t="s">
        <v>2743</v>
      </c>
      <c r="K1063" s="51">
        <v>43360</v>
      </c>
      <c r="L1063" s="51">
        <v>44577</v>
      </c>
      <c r="M1063" s="45">
        <v>0.94999996640089268</v>
      </c>
      <c r="N1063" s="46" t="s">
        <v>1728</v>
      </c>
      <c r="O1063" s="46" t="s">
        <v>2514</v>
      </c>
      <c r="P1063" s="46" t="s">
        <v>2744</v>
      </c>
      <c r="Q1063" s="43" t="s">
        <v>2455</v>
      </c>
      <c r="R1063" s="46">
        <v>114</v>
      </c>
      <c r="S1063" s="47">
        <v>1003746.89</v>
      </c>
      <c r="T1063" s="47">
        <v>52828.800000000003</v>
      </c>
      <c r="U1063" s="47">
        <v>0</v>
      </c>
      <c r="V1063" s="47">
        <v>0</v>
      </c>
      <c r="W1063" s="47">
        <v>25.44</v>
      </c>
      <c r="X1063" s="47">
        <v>1056601.1299999999</v>
      </c>
      <c r="Y1063" s="48" t="s">
        <v>35</v>
      </c>
      <c r="Z1063" s="43" t="s">
        <v>9949</v>
      </c>
      <c r="AA1063" s="49">
        <v>1009511.93</v>
      </c>
      <c r="AB1063" s="50">
        <v>47605.919999999998</v>
      </c>
    </row>
    <row r="1064" spans="1:28" s="136" customFormat="1" ht="16.5" x14ac:dyDescent="0.3">
      <c r="A1064" s="121">
        <v>102009</v>
      </c>
      <c r="B1064" s="122" t="s">
        <v>2345</v>
      </c>
      <c r="C1064" s="123">
        <v>80</v>
      </c>
      <c r="D1064" s="123" t="s">
        <v>321</v>
      </c>
      <c r="E1064" s="123" t="s">
        <v>11923</v>
      </c>
      <c r="F1064" s="124">
        <v>20</v>
      </c>
      <c r="G1064" s="121">
        <v>102009</v>
      </c>
      <c r="H1064" s="123" t="s">
        <v>2745</v>
      </c>
      <c r="I1064" s="123" t="s">
        <v>10804</v>
      </c>
      <c r="J1064" s="123" t="s">
        <v>2746</v>
      </c>
      <c r="K1064" s="126">
        <v>43374</v>
      </c>
      <c r="L1064" s="126">
        <v>44469</v>
      </c>
      <c r="M1064" s="127">
        <v>0.84589484115395097</v>
      </c>
      <c r="N1064" s="128" t="s">
        <v>1728</v>
      </c>
      <c r="O1064" s="128" t="s">
        <v>2520</v>
      </c>
      <c r="P1064" s="128" t="s">
        <v>2747</v>
      </c>
      <c r="Q1064" s="123" t="s">
        <v>2748</v>
      </c>
      <c r="R1064" s="128">
        <v>110</v>
      </c>
      <c r="S1064" s="131">
        <v>16565048.293500001</v>
      </c>
      <c r="T1064" s="131">
        <v>2757860.1065000002</v>
      </c>
      <c r="U1064" s="131">
        <v>259961.11</v>
      </c>
      <c r="V1064" s="131">
        <v>0</v>
      </c>
      <c r="W1064" s="131">
        <v>0</v>
      </c>
      <c r="X1064" s="131">
        <v>19582869.510000002</v>
      </c>
      <c r="Y1064" s="137" t="s">
        <v>147</v>
      </c>
      <c r="Z1064" s="123" t="s">
        <v>2749</v>
      </c>
      <c r="AA1064" s="134">
        <v>0</v>
      </c>
      <c r="AB1064" s="135">
        <v>0</v>
      </c>
    </row>
    <row r="1065" spans="1:28" ht="16.5" x14ac:dyDescent="0.25">
      <c r="A1065" s="41">
        <v>127303</v>
      </c>
      <c r="B1065" s="42" t="s">
        <v>2345</v>
      </c>
      <c r="C1065" s="43">
        <v>81</v>
      </c>
      <c r="D1065" s="43" t="s">
        <v>321</v>
      </c>
      <c r="E1065" s="43" t="s">
        <v>11928</v>
      </c>
      <c r="F1065" s="44">
        <v>449</v>
      </c>
      <c r="G1065" s="41">
        <v>127303</v>
      </c>
      <c r="H1065" s="43" t="s">
        <v>2750</v>
      </c>
      <c r="I1065" s="43" t="s">
        <v>10805</v>
      </c>
      <c r="J1065" s="43" t="s">
        <v>2751</v>
      </c>
      <c r="K1065" s="51">
        <v>43578</v>
      </c>
      <c r="L1065" s="51">
        <v>44781</v>
      </c>
      <c r="M1065" s="45">
        <v>0.83992460889887044</v>
      </c>
      <c r="N1065" s="46" t="s">
        <v>2752</v>
      </c>
      <c r="O1065" s="46" t="s">
        <v>2753</v>
      </c>
      <c r="P1065" s="46" t="s">
        <v>2754</v>
      </c>
      <c r="Q1065" s="43" t="s">
        <v>2755</v>
      </c>
      <c r="R1065" s="46">
        <v>73</v>
      </c>
      <c r="S1065" s="47">
        <v>11600705.710000001</v>
      </c>
      <c r="T1065" s="47">
        <v>2047182.99</v>
      </c>
      <c r="U1065" s="47">
        <v>163714.85</v>
      </c>
      <c r="V1065" s="47">
        <v>0</v>
      </c>
      <c r="W1065" s="47">
        <v>0</v>
      </c>
      <c r="X1065" s="47">
        <v>13811603.550000001</v>
      </c>
      <c r="Y1065" s="48" t="s">
        <v>45</v>
      </c>
      <c r="Z1065" s="43" t="s">
        <v>9950</v>
      </c>
      <c r="AA1065" s="49">
        <v>8395420.3899999987</v>
      </c>
      <c r="AB1065" s="50">
        <v>1433068.2300000002</v>
      </c>
    </row>
    <row r="1066" spans="1:28" ht="16.5" x14ac:dyDescent="0.25">
      <c r="A1066" s="41">
        <v>127390</v>
      </c>
      <c r="B1066" s="42" t="s">
        <v>2345</v>
      </c>
      <c r="C1066" s="43">
        <v>82</v>
      </c>
      <c r="D1066" s="43" t="s">
        <v>321</v>
      </c>
      <c r="E1066" s="43" t="s">
        <v>11929</v>
      </c>
      <c r="F1066" s="44">
        <v>467</v>
      </c>
      <c r="G1066" s="41">
        <v>127390</v>
      </c>
      <c r="H1066" s="43" t="s">
        <v>2756</v>
      </c>
      <c r="I1066" s="43" t="s">
        <v>10806</v>
      </c>
      <c r="J1066" s="43" t="s">
        <v>2757</v>
      </c>
      <c r="K1066" s="51">
        <v>43587</v>
      </c>
      <c r="L1066" s="51">
        <v>44843</v>
      </c>
      <c r="M1066" s="45">
        <v>0.8499999593617531</v>
      </c>
      <c r="N1066" s="46" t="s">
        <v>1728</v>
      </c>
      <c r="O1066" s="46" t="s">
        <v>62</v>
      </c>
      <c r="P1066" s="46" t="s">
        <v>2758</v>
      </c>
      <c r="Q1066" s="43" t="s">
        <v>2759</v>
      </c>
      <c r="R1066" s="46">
        <v>110</v>
      </c>
      <c r="S1066" s="47">
        <v>1516428.53</v>
      </c>
      <c r="T1066" s="47">
        <v>231924.45</v>
      </c>
      <c r="U1066" s="47">
        <v>35680.67</v>
      </c>
      <c r="V1066" s="47">
        <v>0</v>
      </c>
      <c r="W1066" s="47">
        <v>0</v>
      </c>
      <c r="X1066" s="47">
        <v>1784033.65</v>
      </c>
      <c r="Y1066" s="48" t="s">
        <v>45</v>
      </c>
      <c r="Z1066" s="43" t="s">
        <v>12505</v>
      </c>
      <c r="AA1066" s="49">
        <v>738621.44999999984</v>
      </c>
      <c r="AB1066" s="50">
        <v>112965.58</v>
      </c>
    </row>
    <row r="1067" spans="1:28" ht="16.5" x14ac:dyDescent="0.25">
      <c r="A1067" s="41">
        <v>127883</v>
      </c>
      <c r="B1067" s="42" t="s">
        <v>2345</v>
      </c>
      <c r="C1067" s="43">
        <v>83</v>
      </c>
      <c r="D1067" s="43" t="s">
        <v>321</v>
      </c>
      <c r="E1067" s="43" t="s">
        <v>11929</v>
      </c>
      <c r="F1067" s="44">
        <v>467</v>
      </c>
      <c r="G1067" s="41">
        <v>127883</v>
      </c>
      <c r="H1067" s="43" t="s">
        <v>2760</v>
      </c>
      <c r="I1067" s="43" t="s">
        <v>10776</v>
      </c>
      <c r="J1067" s="43" t="s">
        <v>2761</v>
      </c>
      <c r="K1067" s="51">
        <v>43563</v>
      </c>
      <c r="L1067" s="51">
        <v>44476</v>
      </c>
      <c r="M1067" s="45">
        <v>0.85000000190009373</v>
      </c>
      <c r="N1067" s="46" t="s">
        <v>1728</v>
      </c>
      <c r="O1067" s="46" t="s">
        <v>2762</v>
      </c>
      <c r="P1067" s="46" t="s">
        <v>2763</v>
      </c>
      <c r="Q1067" s="43" t="s">
        <v>2455</v>
      </c>
      <c r="R1067" s="46">
        <v>112</v>
      </c>
      <c r="S1067" s="47">
        <v>1565712.15</v>
      </c>
      <c r="T1067" s="47">
        <v>276302.14</v>
      </c>
      <c r="U1067" s="47">
        <v>0</v>
      </c>
      <c r="V1067" s="47">
        <v>0</v>
      </c>
      <c r="W1067" s="47">
        <v>0</v>
      </c>
      <c r="X1067" s="47">
        <v>1842014.29</v>
      </c>
      <c r="Y1067" s="48" t="s">
        <v>35</v>
      </c>
      <c r="Z1067" s="43" t="s">
        <v>2764</v>
      </c>
      <c r="AA1067" s="49">
        <v>1581564.2499999998</v>
      </c>
      <c r="AB1067" s="50">
        <v>249928.66999999998</v>
      </c>
    </row>
    <row r="1068" spans="1:28" ht="16.5" x14ac:dyDescent="0.25">
      <c r="A1068" s="41">
        <v>126496</v>
      </c>
      <c r="B1068" s="42" t="s">
        <v>2345</v>
      </c>
      <c r="C1068" s="43">
        <v>84</v>
      </c>
      <c r="D1068" s="43" t="s">
        <v>321</v>
      </c>
      <c r="E1068" s="43" t="s">
        <v>11929</v>
      </c>
      <c r="F1068" s="44">
        <v>436</v>
      </c>
      <c r="G1068" s="41">
        <v>126496</v>
      </c>
      <c r="H1068" s="43" t="s">
        <v>2765</v>
      </c>
      <c r="I1068" s="43" t="s">
        <v>10807</v>
      </c>
      <c r="J1068" s="43" t="s">
        <v>2766</v>
      </c>
      <c r="K1068" s="51">
        <v>43616</v>
      </c>
      <c r="L1068" s="51">
        <v>44895</v>
      </c>
      <c r="M1068" s="45">
        <v>0.84999995393824779</v>
      </c>
      <c r="N1068" s="46" t="s">
        <v>1728</v>
      </c>
      <c r="O1068" s="46" t="s">
        <v>2412</v>
      </c>
      <c r="P1068" s="46" t="s">
        <v>2767</v>
      </c>
      <c r="Q1068" s="43" t="s">
        <v>2768</v>
      </c>
      <c r="R1068" s="46">
        <v>110</v>
      </c>
      <c r="S1068" s="47">
        <v>2371273.1</v>
      </c>
      <c r="T1068" s="47">
        <v>397320.11</v>
      </c>
      <c r="U1068" s="47">
        <v>21140</v>
      </c>
      <c r="V1068" s="47">
        <v>0</v>
      </c>
      <c r="W1068" s="47">
        <v>0</v>
      </c>
      <c r="X1068" s="47">
        <v>2789733.21</v>
      </c>
      <c r="Y1068" s="48" t="s">
        <v>45</v>
      </c>
      <c r="Z1068" s="43" t="s">
        <v>2769</v>
      </c>
      <c r="AA1068" s="49">
        <v>1162048.0399999998</v>
      </c>
      <c r="AB1068" s="50">
        <v>171026.83</v>
      </c>
    </row>
    <row r="1069" spans="1:28" ht="16.5" x14ac:dyDescent="0.25">
      <c r="A1069" s="41">
        <v>127740</v>
      </c>
      <c r="B1069" s="42" t="s">
        <v>2345</v>
      </c>
      <c r="C1069" s="43">
        <v>85</v>
      </c>
      <c r="D1069" s="43" t="s">
        <v>321</v>
      </c>
      <c r="E1069" s="43" t="s">
        <v>11929</v>
      </c>
      <c r="F1069" s="44">
        <v>436</v>
      </c>
      <c r="G1069" s="41">
        <v>127740</v>
      </c>
      <c r="H1069" s="43" t="s">
        <v>2770</v>
      </c>
      <c r="I1069" s="43" t="s">
        <v>10748</v>
      </c>
      <c r="J1069" s="43" t="s">
        <v>2771</v>
      </c>
      <c r="K1069" s="51">
        <v>43616</v>
      </c>
      <c r="L1069" s="51">
        <v>44651</v>
      </c>
      <c r="M1069" s="45">
        <v>0.84999999421444983</v>
      </c>
      <c r="N1069" s="46" t="s">
        <v>1728</v>
      </c>
      <c r="O1069" s="46" t="s">
        <v>2772</v>
      </c>
      <c r="P1069" s="46" t="s">
        <v>2773</v>
      </c>
      <c r="Q1069" s="43" t="s">
        <v>2774</v>
      </c>
      <c r="R1069" s="46">
        <v>107</v>
      </c>
      <c r="S1069" s="47">
        <v>2350683.9900000002</v>
      </c>
      <c r="T1069" s="47">
        <v>414826.57</v>
      </c>
      <c r="U1069" s="47">
        <v>0</v>
      </c>
      <c r="V1069" s="47">
        <v>0</v>
      </c>
      <c r="W1069" s="47">
        <v>0</v>
      </c>
      <c r="X1069" s="47">
        <v>2765510.56</v>
      </c>
      <c r="Y1069" s="48" t="s">
        <v>45</v>
      </c>
      <c r="Z1069" s="43" t="s">
        <v>9571</v>
      </c>
      <c r="AA1069" s="49">
        <v>1971653.1199999996</v>
      </c>
      <c r="AB1069" s="50">
        <v>299135.55999999994</v>
      </c>
    </row>
    <row r="1070" spans="1:28" ht="16.5" x14ac:dyDescent="0.25">
      <c r="A1070" s="41">
        <v>126331</v>
      </c>
      <c r="B1070" s="42" t="s">
        <v>2345</v>
      </c>
      <c r="C1070" s="43">
        <v>86</v>
      </c>
      <c r="D1070" s="43" t="s">
        <v>321</v>
      </c>
      <c r="E1070" s="43" t="s">
        <v>11929</v>
      </c>
      <c r="F1070" s="44">
        <v>436</v>
      </c>
      <c r="G1070" s="41">
        <v>126331</v>
      </c>
      <c r="H1070" s="43" t="s">
        <v>2775</v>
      </c>
      <c r="I1070" s="43" t="s">
        <v>10808</v>
      </c>
      <c r="J1070" s="43" t="s">
        <v>2776</v>
      </c>
      <c r="K1070" s="51">
        <v>43647</v>
      </c>
      <c r="L1070" s="51">
        <v>45291</v>
      </c>
      <c r="M1070" s="45">
        <v>0.84999999838985996</v>
      </c>
      <c r="N1070" s="46" t="s">
        <v>1728</v>
      </c>
      <c r="O1070" s="46" t="s">
        <v>2715</v>
      </c>
      <c r="P1070" s="46" t="s">
        <v>2777</v>
      </c>
      <c r="Q1070" s="43" t="s">
        <v>2778</v>
      </c>
      <c r="R1070" s="46">
        <v>107</v>
      </c>
      <c r="S1070" s="47">
        <v>2375569.77</v>
      </c>
      <c r="T1070" s="47">
        <v>414661.95</v>
      </c>
      <c r="U1070" s="47">
        <v>4556.25</v>
      </c>
      <c r="V1070" s="47">
        <v>0</v>
      </c>
      <c r="W1070" s="47">
        <v>0</v>
      </c>
      <c r="X1070" s="47">
        <v>2794787.97</v>
      </c>
      <c r="Y1070" s="48" t="s">
        <v>45</v>
      </c>
      <c r="Z1070" s="43" t="s">
        <v>12094</v>
      </c>
      <c r="AA1070" s="49">
        <v>521988.44</v>
      </c>
      <c r="AB1070" s="50">
        <v>43487.01</v>
      </c>
    </row>
    <row r="1071" spans="1:28" ht="16.5" x14ac:dyDescent="0.25">
      <c r="A1071" s="41">
        <v>126723</v>
      </c>
      <c r="B1071" s="42" t="s">
        <v>2345</v>
      </c>
      <c r="C1071" s="43">
        <v>87</v>
      </c>
      <c r="D1071" s="43" t="s">
        <v>321</v>
      </c>
      <c r="E1071" s="43" t="s">
        <v>11929</v>
      </c>
      <c r="F1071" s="44">
        <v>436</v>
      </c>
      <c r="G1071" s="41">
        <v>126723</v>
      </c>
      <c r="H1071" s="43" t="s">
        <v>2779</v>
      </c>
      <c r="I1071" s="43" t="s">
        <v>10778</v>
      </c>
      <c r="J1071" s="43" t="s">
        <v>2780</v>
      </c>
      <c r="K1071" s="51">
        <v>43641</v>
      </c>
      <c r="L1071" s="51">
        <v>44432</v>
      </c>
      <c r="M1071" s="45">
        <v>0.85000000035778733</v>
      </c>
      <c r="N1071" s="46" t="s">
        <v>1728</v>
      </c>
      <c r="O1071" s="46" t="s">
        <v>2728</v>
      </c>
      <c r="P1071" s="46" t="s">
        <v>2741</v>
      </c>
      <c r="Q1071" s="43" t="s">
        <v>2781</v>
      </c>
      <c r="R1071" s="46">
        <v>112</v>
      </c>
      <c r="S1071" s="47">
        <v>2375713.06</v>
      </c>
      <c r="T1071" s="47">
        <v>419243.48</v>
      </c>
      <c r="U1071" s="47">
        <v>0</v>
      </c>
      <c r="V1071" s="47">
        <v>0</v>
      </c>
      <c r="W1071" s="47">
        <v>0</v>
      </c>
      <c r="X1071" s="47">
        <v>2794956.54</v>
      </c>
      <c r="Y1071" s="48" t="s">
        <v>35</v>
      </c>
      <c r="Z1071" s="43" t="s">
        <v>9168</v>
      </c>
      <c r="AA1071" s="49">
        <v>2308861.23</v>
      </c>
      <c r="AB1071" s="50">
        <v>407446.1</v>
      </c>
    </row>
    <row r="1072" spans="1:28" ht="16.5" x14ac:dyDescent="0.25">
      <c r="A1072" s="41">
        <v>126988</v>
      </c>
      <c r="B1072" s="42" t="s">
        <v>2345</v>
      </c>
      <c r="C1072" s="43">
        <v>88</v>
      </c>
      <c r="D1072" s="43" t="s">
        <v>321</v>
      </c>
      <c r="E1072" s="43" t="s">
        <v>11929</v>
      </c>
      <c r="F1072" s="44">
        <v>436</v>
      </c>
      <c r="G1072" s="41">
        <v>126988</v>
      </c>
      <c r="H1072" s="43" t="s">
        <v>2782</v>
      </c>
      <c r="I1072" s="43" t="s">
        <v>10809</v>
      </c>
      <c r="J1072" s="43" t="s">
        <v>2783</v>
      </c>
      <c r="K1072" s="51">
        <v>43626</v>
      </c>
      <c r="L1072" s="51">
        <v>44478</v>
      </c>
      <c r="M1072" s="45">
        <v>0.85000000804997433</v>
      </c>
      <c r="N1072" s="46" t="s">
        <v>1728</v>
      </c>
      <c r="O1072" s="46" t="s">
        <v>2784</v>
      </c>
      <c r="P1072" s="46" t="s">
        <v>2785</v>
      </c>
      <c r="Q1072" s="43" t="s">
        <v>2786</v>
      </c>
      <c r="R1072" s="46">
        <v>106</v>
      </c>
      <c r="S1072" s="47">
        <v>2375783.98</v>
      </c>
      <c r="T1072" s="47">
        <v>419255.97</v>
      </c>
      <c r="U1072" s="47">
        <v>0</v>
      </c>
      <c r="V1072" s="47">
        <v>0</v>
      </c>
      <c r="W1072" s="47">
        <v>0</v>
      </c>
      <c r="X1072" s="47">
        <v>2795039.95</v>
      </c>
      <c r="Y1072" s="48" t="s">
        <v>35</v>
      </c>
      <c r="Z1072" s="43" t="s">
        <v>2787</v>
      </c>
      <c r="AA1072" s="49">
        <v>2009994.7899999993</v>
      </c>
      <c r="AB1072" s="50">
        <v>351175.45</v>
      </c>
    </row>
    <row r="1073" spans="1:28" ht="16.5" x14ac:dyDescent="0.25">
      <c r="A1073" s="41">
        <v>127223</v>
      </c>
      <c r="B1073" s="42" t="s">
        <v>2345</v>
      </c>
      <c r="C1073" s="43">
        <v>89</v>
      </c>
      <c r="D1073" s="43" t="s">
        <v>321</v>
      </c>
      <c r="E1073" s="43" t="s">
        <v>11929</v>
      </c>
      <c r="F1073" s="44">
        <v>436</v>
      </c>
      <c r="G1073" s="41">
        <v>127223</v>
      </c>
      <c r="H1073" s="43" t="s">
        <v>2788</v>
      </c>
      <c r="I1073" s="43" t="s">
        <v>10810</v>
      </c>
      <c r="J1073" s="43" t="s">
        <v>2789</v>
      </c>
      <c r="K1073" s="51">
        <v>43621</v>
      </c>
      <c r="L1073" s="51">
        <v>44442</v>
      </c>
      <c r="M1073" s="45">
        <v>0.83299979919551004</v>
      </c>
      <c r="N1073" s="46" t="s">
        <v>1728</v>
      </c>
      <c r="O1073" s="46" t="s">
        <v>2364</v>
      </c>
      <c r="P1073" s="46" t="s">
        <v>2790</v>
      </c>
      <c r="Q1073" s="43" t="s">
        <v>2781</v>
      </c>
      <c r="R1073" s="46">
        <v>106</v>
      </c>
      <c r="S1073" s="47">
        <v>2326041.87</v>
      </c>
      <c r="T1073" s="47">
        <v>410477.96</v>
      </c>
      <c r="U1073" s="47">
        <v>55848.01</v>
      </c>
      <c r="V1073" s="47">
        <v>0</v>
      </c>
      <c r="W1073" s="47">
        <v>0</v>
      </c>
      <c r="X1073" s="47">
        <v>2792367.84</v>
      </c>
      <c r="Y1073" s="48" t="s">
        <v>35</v>
      </c>
      <c r="Z1073" s="43" t="s">
        <v>9572</v>
      </c>
      <c r="AA1073" s="49">
        <v>1971882.33</v>
      </c>
      <c r="AB1073" s="50">
        <v>347979.13</v>
      </c>
    </row>
    <row r="1074" spans="1:28" ht="16.5" x14ac:dyDescent="0.25">
      <c r="A1074" s="41">
        <v>127389</v>
      </c>
      <c r="B1074" s="42" t="s">
        <v>2345</v>
      </c>
      <c r="C1074" s="43">
        <v>90</v>
      </c>
      <c r="D1074" s="43" t="s">
        <v>321</v>
      </c>
      <c r="E1074" s="43" t="s">
        <v>11929</v>
      </c>
      <c r="F1074" s="44">
        <v>436</v>
      </c>
      <c r="G1074" s="41">
        <v>127389</v>
      </c>
      <c r="H1074" s="43" t="s">
        <v>2791</v>
      </c>
      <c r="I1074" s="43" t="s">
        <v>10811</v>
      </c>
      <c r="J1074" s="43" t="s">
        <v>2792</v>
      </c>
      <c r="K1074" s="51">
        <v>43647</v>
      </c>
      <c r="L1074" s="51">
        <v>45248</v>
      </c>
      <c r="M1074" s="45">
        <v>0.85000001532302183</v>
      </c>
      <c r="N1074" s="46" t="s">
        <v>1728</v>
      </c>
      <c r="O1074" s="46" t="s">
        <v>2358</v>
      </c>
      <c r="P1074" s="46" t="s">
        <v>2758</v>
      </c>
      <c r="Q1074" s="43" t="s">
        <v>2793</v>
      </c>
      <c r="R1074" s="46">
        <v>110</v>
      </c>
      <c r="S1074" s="47">
        <v>2357563.7000000002</v>
      </c>
      <c r="T1074" s="47">
        <v>360568.56</v>
      </c>
      <c r="U1074" s="47">
        <v>55472.09</v>
      </c>
      <c r="V1074" s="47">
        <v>0</v>
      </c>
      <c r="W1074" s="47">
        <v>0</v>
      </c>
      <c r="X1074" s="47">
        <v>2773604.35</v>
      </c>
      <c r="Y1074" s="48" t="s">
        <v>45</v>
      </c>
      <c r="Z1074" s="43" t="s">
        <v>12506</v>
      </c>
      <c r="AA1074" s="49">
        <v>253332.86</v>
      </c>
      <c r="AB1074" s="50">
        <v>18480.36</v>
      </c>
    </row>
    <row r="1075" spans="1:28" ht="16.5" x14ac:dyDescent="0.25">
      <c r="A1075" s="41">
        <v>127531</v>
      </c>
      <c r="B1075" s="42" t="s">
        <v>2345</v>
      </c>
      <c r="C1075" s="43">
        <v>91</v>
      </c>
      <c r="D1075" s="43" t="s">
        <v>321</v>
      </c>
      <c r="E1075" s="43" t="s">
        <v>11929</v>
      </c>
      <c r="F1075" s="44">
        <v>436</v>
      </c>
      <c r="G1075" s="41">
        <v>127531</v>
      </c>
      <c r="H1075" s="43" t="s">
        <v>2794</v>
      </c>
      <c r="I1075" s="43" t="s">
        <v>10812</v>
      </c>
      <c r="J1075" s="43" t="s">
        <v>2795</v>
      </c>
      <c r="K1075" s="51">
        <v>43636</v>
      </c>
      <c r="L1075" s="51">
        <v>44884</v>
      </c>
      <c r="M1075" s="45">
        <v>0.84999999550969141</v>
      </c>
      <c r="N1075" s="46" t="s">
        <v>1728</v>
      </c>
      <c r="O1075" s="46" t="s">
        <v>2052</v>
      </c>
      <c r="P1075" s="46" t="s">
        <v>2796</v>
      </c>
      <c r="Q1075" s="43" t="s">
        <v>2797</v>
      </c>
      <c r="R1075" s="46">
        <v>107</v>
      </c>
      <c r="S1075" s="47">
        <v>2366207.11</v>
      </c>
      <c r="T1075" s="47">
        <v>385403.7</v>
      </c>
      <c r="U1075" s="47">
        <v>32162.240000000002</v>
      </c>
      <c r="V1075" s="47">
        <v>0</v>
      </c>
      <c r="W1075" s="47">
        <v>0</v>
      </c>
      <c r="X1075" s="47">
        <v>2783773.05</v>
      </c>
      <c r="Y1075" s="48" t="s">
        <v>45</v>
      </c>
      <c r="Z1075" s="43" t="s">
        <v>2798</v>
      </c>
      <c r="AA1075" s="49">
        <v>1415656.5099999998</v>
      </c>
      <c r="AB1075" s="50">
        <v>189051.44</v>
      </c>
    </row>
    <row r="1076" spans="1:28" ht="16.5" x14ac:dyDescent="0.25">
      <c r="A1076" s="41">
        <v>127694</v>
      </c>
      <c r="B1076" s="42" t="s">
        <v>2345</v>
      </c>
      <c r="C1076" s="43">
        <v>92</v>
      </c>
      <c r="D1076" s="43" t="s">
        <v>321</v>
      </c>
      <c r="E1076" s="43" t="s">
        <v>11929</v>
      </c>
      <c r="F1076" s="44">
        <v>436</v>
      </c>
      <c r="G1076" s="41">
        <v>127694</v>
      </c>
      <c r="H1076" s="43" t="s">
        <v>2799</v>
      </c>
      <c r="I1076" s="43" t="s">
        <v>10813</v>
      </c>
      <c r="J1076" s="43" t="s">
        <v>2800</v>
      </c>
      <c r="K1076" s="51">
        <v>43620</v>
      </c>
      <c r="L1076" s="51">
        <v>44477</v>
      </c>
      <c r="M1076" s="45">
        <v>0.8499999830425421</v>
      </c>
      <c r="N1076" s="46" t="s">
        <v>1728</v>
      </c>
      <c r="O1076" s="46" t="s">
        <v>2052</v>
      </c>
      <c r="P1076" s="46" t="s">
        <v>2801</v>
      </c>
      <c r="Q1076" s="43" t="s">
        <v>2802</v>
      </c>
      <c r="R1076" s="46">
        <v>110</v>
      </c>
      <c r="S1076" s="47">
        <v>927320.58</v>
      </c>
      <c r="T1076" s="47">
        <v>163644.82999999999</v>
      </c>
      <c r="U1076" s="47">
        <v>0</v>
      </c>
      <c r="V1076" s="47">
        <v>0</v>
      </c>
      <c r="W1076" s="47">
        <v>0</v>
      </c>
      <c r="X1076" s="47">
        <v>1090965.4099999999</v>
      </c>
      <c r="Y1076" s="48" t="s">
        <v>35</v>
      </c>
      <c r="Z1076" s="43" t="s">
        <v>2803</v>
      </c>
      <c r="AA1076" s="49">
        <v>910061.25</v>
      </c>
      <c r="AB1076" s="50">
        <v>159422.56999999995</v>
      </c>
    </row>
    <row r="1077" spans="1:28" ht="16.5" x14ac:dyDescent="0.25">
      <c r="A1077" s="41">
        <v>128067</v>
      </c>
      <c r="B1077" s="42" t="s">
        <v>2345</v>
      </c>
      <c r="C1077" s="43">
        <v>93</v>
      </c>
      <c r="D1077" s="43" t="s">
        <v>321</v>
      </c>
      <c r="E1077" s="43" t="s">
        <v>11928</v>
      </c>
      <c r="F1077" s="44">
        <v>449</v>
      </c>
      <c r="G1077" s="41">
        <v>128067</v>
      </c>
      <c r="H1077" s="43" t="s">
        <v>2804</v>
      </c>
      <c r="I1077" s="43" t="s">
        <v>10814</v>
      </c>
      <c r="J1077" s="43" t="s">
        <v>2805</v>
      </c>
      <c r="K1077" s="51">
        <v>43628</v>
      </c>
      <c r="L1077" s="51">
        <v>44784</v>
      </c>
      <c r="M1077" s="45">
        <v>0.84633874620346161</v>
      </c>
      <c r="N1077" s="46" t="s">
        <v>2806</v>
      </c>
      <c r="O1077" s="46" t="s">
        <v>2807</v>
      </c>
      <c r="P1077" s="46" t="s">
        <v>2808</v>
      </c>
      <c r="Q1077" s="43" t="s">
        <v>2809</v>
      </c>
      <c r="R1077" s="46">
        <v>110</v>
      </c>
      <c r="S1077" s="47">
        <v>11726772.48</v>
      </c>
      <c r="T1077" s="47">
        <v>2069430.33</v>
      </c>
      <c r="U1077" s="47">
        <v>59682.31</v>
      </c>
      <c r="V1077" s="47">
        <v>0</v>
      </c>
      <c r="W1077" s="47">
        <v>0</v>
      </c>
      <c r="X1077" s="47">
        <v>13855885.119999999</v>
      </c>
      <c r="Y1077" s="48" t="s">
        <v>45</v>
      </c>
      <c r="Z1077" s="43" t="s">
        <v>7934</v>
      </c>
      <c r="AA1077" s="49">
        <v>10546172.829999998</v>
      </c>
      <c r="AB1077" s="50">
        <v>1694088.33</v>
      </c>
    </row>
    <row r="1078" spans="1:28" ht="16.5" x14ac:dyDescent="0.25">
      <c r="A1078" s="41">
        <v>125977</v>
      </c>
      <c r="B1078" s="42" t="s">
        <v>2345</v>
      </c>
      <c r="C1078" s="43">
        <v>94</v>
      </c>
      <c r="D1078" s="43" t="s">
        <v>321</v>
      </c>
      <c r="E1078" s="43" t="s">
        <v>11929</v>
      </c>
      <c r="F1078" s="44">
        <v>436</v>
      </c>
      <c r="G1078" s="41">
        <v>125977</v>
      </c>
      <c r="H1078" s="43" t="s">
        <v>2810</v>
      </c>
      <c r="I1078" s="43" t="s">
        <v>10815</v>
      </c>
      <c r="J1078" s="43" t="s">
        <v>2811</v>
      </c>
      <c r="K1078" s="51">
        <v>43650</v>
      </c>
      <c r="L1078" s="51">
        <v>44442</v>
      </c>
      <c r="M1078" s="45">
        <v>0.85</v>
      </c>
      <c r="N1078" s="46" t="s">
        <v>1728</v>
      </c>
      <c r="O1078" s="46" t="s">
        <v>2364</v>
      </c>
      <c r="P1078" s="46" t="s">
        <v>2812</v>
      </c>
      <c r="Q1078" s="43" t="s">
        <v>2813</v>
      </c>
      <c r="R1078" s="46">
        <v>107</v>
      </c>
      <c r="S1078" s="47">
        <v>2374189.91</v>
      </c>
      <c r="T1078" s="47">
        <v>418974.69</v>
      </c>
      <c r="U1078" s="47">
        <v>0</v>
      </c>
      <c r="V1078" s="47">
        <v>0</v>
      </c>
      <c r="W1078" s="47">
        <v>0</v>
      </c>
      <c r="X1078" s="47">
        <v>2793164.6</v>
      </c>
      <c r="Y1078" s="48" t="s">
        <v>35</v>
      </c>
      <c r="Z1078" s="43" t="s">
        <v>9317</v>
      </c>
      <c r="AA1078" s="49">
        <v>2201269.4300000002</v>
      </c>
      <c r="AB1078" s="50">
        <v>379633.87999999995</v>
      </c>
    </row>
    <row r="1079" spans="1:28" ht="16.5" x14ac:dyDescent="0.25">
      <c r="A1079" s="41">
        <v>126684</v>
      </c>
      <c r="B1079" s="42" t="s">
        <v>2345</v>
      </c>
      <c r="C1079" s="43">
        <v>95</v>
      </c>
      <c r="D1079" s="43" t="s">
        <v>321</v>
      </c>
      <c r="E1079" s="43" t="s">
        <v>11929</v>
      </c>
      <c r="F1079" s="44">
        <v>436</v>
      </c>
      <c r="G1079" s="41">
        <v>126684</v>
      </c>
      <c r="H1079" s="43" t="s">
        <v>2814</v>
      </c>
      <c r="I1079" s="43" t="s">
        <v>10816</v>
      </c>
      <c r="J1079" s="43" t="s">
        <v>2815</v>
      </c>
      <c r="K1079" s="51">
        <v>43650</v>
      </c>
      <c r="L1079" s="51">
        <v>44898</v>
      </c>
      <c r="M1079" s="45">
        <v>0.85000000212076976</v>
      </c>
      <c r="N1079" s="46" t="s">
        <v>1728</v>
      </c>
      <c r="O1079" s="46" t="s">
        <v>2370</v>
      </c>
      <c r="P1079" s="46" t="s">
        <v>2816</v>
      </c>
      <c r="Q1079" s="43" t="s">
        <v>2817</v>
      </c>
      <c r="R1079" s="46">
        <v>107</v>
      </c>
      <c r="S1079" s="47">
        <v>2204388.2799999998</v>
      </c>
      <c r="T1079" s="47">
        <v>337141.68</v>
      </c>
      <c r="U1079" s="47">
        <v>51868.01</v>
      </c>
      <c r="V1079" s="47">
        <v>0</v>
      </c>
      <c r="W1079" s="47">
        <v>0</v>
      </c>
      <c r="X1079" s="47">
        <v>2593397.9700000002</v>
      </c>
      <c r="Y1079" s="48" t="s">
        <v>45</v>
      </c>
      <c r="Z1079" s="43" t="s">
        <v>12594</v>
      </c>
      <c r="AA1079" s="49">
        <v>396282.65</v>
      </c>
      <c r="AB1079" s="50">
        <v>20944.21</v>
      </c>
    </row>
    <row r="1080" spans="1:28" ht="16.5" x14ac:dyDescent="0.25">
      <c r="A1080" s="41">
        <v>127384</v>
      </c>
      <c r="B1080" s="42" t="s">
        <v>2345</v>
      </c>
      <c r="C1080" s="43">
        <v>96</v>
      </c>
      <c r="D1080" s="43" t="s">
        <v>321</v>
      </c>
      <c r="E1080" s="43" t="s">
        <v>11928</v>
      </c>
      <c r="F1080" s="44">
        <v>449</v>
      </c>
      <c r="G1080" s="41">
        <v>127384</v>
      </c>
      <c r="H1080" s="43" t="s">
        <v>2818</v>
      </c>
      <c r="I1080" s="43" t="s">
        <v>10817</v>
      </c>
      <c r="J1080" s="43" t="s">
        <v>2819</v>
      </c>
      <c r="K1080" s="51">
        <v>43672</v>
      </c>
      <c r="L1080" s="51">
        <v>44767</v>
      </c>
      <c r="M1080" s="45">
        <v>0.84877732128661731</v>
      </c>
      <c r="N1080" s="46" t="s">
        <v>2820</v>
      </c>
      <c r="O1080" s="46" t="s">
        <v>2821</v>
      </c>
      <c r="P1080" s="46" t="s">
        <v>2822</v>
      </c>
      <c r="Q1080" s="43" t="s">
        <v>2823</v>
      </c>
      <c r="R1080" s="46">
        <v>113</v>
      </c>
      <c r="S1080" s="47">
        <v>11680856.529999999</v>
      </c>
      <c r="T1080" s="47">
        <v>2061327.62</v>
      </c>
      <c r="U1080" s="47">
        <v>19795.849999999999</v>
      </c>
      <c r="V1080" s="47"/>
      <c r="W1080" s="47">
        <v>0.01</v>
      </c>
      <c r="X1080" s="47">
        <v>13761980.01</v>
      </c>
      <c r="Y1080" s="48" t="s">
        <v>45</v>
      </c>
      <c r="Z1080" s="43" t="s">
        <v>12507</v>
      </c>
      <c r="AA1080" s="49">
        <v>9489438.8499999996</v>
      </c>
      <c r="AB1080" s="50">
        <v>1545783.2899999998</v>
      </c>
    </row>
    <row r="1081" spans="1:28" ht="16.5" x14ac:dyDescent="0.25">
      <c r="A1081" s="41">
        <v>128525</v>
      </c>
      <c r="B1081" s="42" t="s">
        <v>2345</v>
      </c>
      <c r="C1081" s="43">
        <v>97</v>
      </c>
      <c r="D1081" s="43" t="s">
        <v>321</v>
      </c>
      <c r="E1081" s="43" t="s">
        <v>11928</v>
      </c>
      <c r="F1081" s="44">
        <v>449</v>
      </c>
      <c r="G1081" s="41">
        <v>128525</v>
      </c>
      <c r="H1081" s="43" t="s">
        <v>2824</v>
      </c>
      <c r="I1081" s="43" t="s">
        <v>10782</v>
      </c>
      <c r="J1081" s="43" t="s">
        <v>2825</v>
      </c>
      <c r="K1081" s="51">
        <v>43672</v>
      </c>
      <c r="L1081" s="51">
        <v>44767</v>
      </c>
      <c r="M1081" s="45">
        <v>0.85000000079867799</v>
      </c>
      <c r="N1081" s="46" t="s">
        <v>1728</v>
      </c>
      <c r="O1081" s="46" t="s">
        <v>2448</v>
      </c>
      <c r="P1081" s="46" t="s">
        <v>2449</v>
      </c>
      <c r="Q1081" s="43" t="s">
        <v>2826</v>
      </c>
      <c r="R1081" s="46">
        <v>113</v>
      </c>
      <c r="S1081" s="47">
        <v>11706846.300000001</v>
      </c>
      <c r="T1081" s="47">
        <v>2065914.04</v>
      </c>
      <c r="U1081" s="47">
        <v>0</v>
      </c>
      <c r="V1081" s="47">
        <v>0</v>
      </c>
      <c r="W1081" s="47">
        <v>0</v>
      </c>
      <c r="X1081" s="47">
        <v>13772760.34</v>
      </c>
      <c r="Y1081" s="48" t="s">
        <v>45</v>
      </c>
      <c r="Z1081" s="43" t="s">
        <v>2827</v>
      </c>
      <c r="AA1081" s="49">
        <v>10012171.32</v>
      </c>
      <c r="AB1081" s="50">
        <v>1660918.48</v>
      </c>
    </row>
    <row r="1082" spans="1:28" s="136" customFormat="1" ht="16.5" x14ac:dyDescent="0.3">
      <c r="A1082" s="121">
        <v>106714</v>
      </c>
      <c r="B1082" s="122" t="s">
        <v>2345</v>
      </c>
      <c r="C1082" s="123">
        <v>98</v>
      </c>
      <c r="D1082" s="123" t="s">
        <v>339</v>
      </c>
      <c r="E1082" s="123" t="s">
        <v>11924</v>
      </c>
      <c r="F1082" s="124">
        <v>85</v>
      </c>
      <c r="G1082" s="121">
        <v>106714</v>
      </c>
      <c r="H1082" s="123" t="s">
        <v>2828</v>
      </c>
      <c r="I1082" s="123" t="s">
        <v>10818</v>
      </c>
      <c r="J1082" s="123" t="s">
        <v>2829</v>
      </c>
      <c r="K1082" s="126">
        <v>42961</v>
      </c>
      <c r="L1082" s="126">
        <v>43073</v>
      </c>
      <c r="M1082" s="127">
        <v>0.9340603121018346</v>
      </c>
      <c r="N1082" s="128" t="s">
        <v>1728</v>
      </c>
      <c r="O1082" s="128" t="s">
        <v>2520</v>
      </c>
      <c r="P1082" s="128" t="s">
        <v>2830</v>
      </c>
      <c r="Q1082" s="123" t="s">
        <v>2831</v>
      </c>
      <c r="R1082" s="128">
        <v>104</v>
      </c>
      <c r="S1082" s="131">
        <v>206769.989</v>
      </c>
      <c r="T1082" s="131">
        <v>9368.0509999999995</v>
      </c>
      <c r="U1082" s="131">
        <v>5228.8100000000004</v>
      </c>
      <c r="V1082" s="131">
        <v>0</v>
      </c>
      <c r="W1082" s="131">
        <v>0</v>
      </c>
      <c r="X1082" s="131">
        <v>221366.85</v>
      </c>
      <c r="Y1082" s="137" t="s">
        <v>147</v>
      </c>
      <c r="Z1082" s="123"/>
      <c r="AA1082" s="134">
        <v>0</v>
      </c>
      <c r="AB1082" s="135">
        <v>0</v>
      </c>
    </row>
    <row r="1083" spans="1:28" ht="16.5" x14ac:dyDescent="0.25">
      <c r="A1083" s="41">
        <v>126679</v>
      </c>
      <c r="B1083" s="42" t="s">
        <v>2345</v>
      </c>
      <c r="C1083" s="43">
        <v>99</v>
      </c>
      <c r="D1083" s="43" t="s">
        <v>321</v>
      </c>
      <c r="E1083" s="43" t="s">
        <v>11929</v>
      </c>
      <c r="F1083" s="44">
        <v>436</v>
      </c>
      <c r="G1083" s="41">
        <v>126679</v>
      </c>
      <c r="H1083" s="43" t="s">
        <v>2832</v>
      </c>
      <c r="I1083" s="43" t="s">
        <v>10819</v>
      </c>
      <c r="J1083" s="43" t="s">
        <v>2833</v>
      </c>
      <c r="K1083" s="51">
        <v>43698</v>
      </c>
      <c r="L1083" s="51">
        <v>45026</v>
      </c>
      <c r="M1083" s="45">
        <v>0.85000000180171631</v>
      </c>
      <c r="N1083" s="46" t="s">
        <v>1728</v>
      </c>
      <c r="O1083" s="46" t="s">
        <v>2514</v>
      </c>
      <c r="P1083" s="46" t="s">
        <v>2834</v>
      </c>
      <c r="Q1083" s="43" t="s">
        <v>2817</v>
      </c>
      <c r="R1083" s="46">
        <v>107</v>
      </c>
      <c r="S1083" s="47">
        <v>2358861.7799999998</v>
      </c>
      <c r="T1083" s="47">
        <v>360767.04</v>
      </c>
      <c r="U1083" s="47">
        <v>55502.68</v>
      </c>
      <c r="V1083" s="47">
        <v>0</v>
      </c>
      <c r="W1083" s="47">
        <v>0</v>
      </c>
      <c r="X1083" s="47">
        <v>2775131.5</v>
      </c>
      <c r="Y1083" s="48" t="s">
        <v>45</v>
      </c>
      <c r="Z1083" s="43" t="s">
        <v>12595</v>
      </c>
      <c r="AA1083" s="49">
        <v>449527.74</v>
      </c>
      <c r="AB1083" s="50">
        <v>26308.12</v>
      </c>
    </row>
    <row r="1084" spans="1:28" ht="16.5" x14ac:dyDescent="0.25">
      <c r="A1084" s="41">
        <v>126681</v>
      </c>
      <c r="B1084" s="42" t="s">
        <v>2345</v>
      </c>
      <c r="C1084" s="43">
        <v>100</v>
      </c>
      <c r="D1084" s="43" t="s">
        <v>321</v>
      </c>
      <c r="E1084" s="43" t="s">
        <v>11929</v>
      </c>
      <c r="F1084" s="44">
        <v>436</v>
      </c>
      <c r="G1084" s="41">
        <v>126681</v>
      </c>
      <c r="H1084" s="43" t="s">
        <v>2835</v>
      </c>
      <c r="I1084" s="43" t="s">
        <v>10820</v>
      </c>
      <c r="J1084" s="43" t="s">
        <v>2836</v>
      </c>
      <c r="K1084" s="51">
        <v>43704</v>
      </c>
      <c r="L1084" s="51">
        <v>45286</v>
      </c>
      <c r="M1084" s="45">
        <v>0.85000000202461712</v>
      </c>
      <c r="N1084" s="46" t="s">
        <v>1728</v>
      </c>
      <c r="O1084" s="46" t="s">
        <v>2514</v>
      </c>
      <c r="P1084" s="46" t="s">
        <v>2837</v>
      </c>
      <c r="Q1084" s="43" t="s">
        <v>2838</v>
      </c>
      <c r="R1084" s="46">
        <v>107</v>
      </c>
      <c r="S1084" s="47">
        <v>2309078.5299999998</v>
      </c>
      <c r="T1084" s="47">
        <v>353153.13</v>
      </c>
      <c r="U1084" s="47">
        <v>54331.31</v>
      </c>
      <c r="V1084" s="47">
        <v>0</v>
      </c>
      <c r="W1084" s="47">
        <v>0</v>
      </c>
      <c r="X1084" s="47">
        <v>2716562.97</v>
      </c>
      <c r="Y1084" s="48" t="s">
        <v>45</v>
      </c>
      <c r="Z1084" s="43" t="s">
        <v>12596</v>
      </c>
      <c r="AA1084" s="49">
        <v>84709.62999999999</v>
      </c>
      <c r="AB1084" s="50">
        <v>10370.070000000002</v>
      </c>
    </row>
    <row r="1085" spans="1:28" ht="16.5" x14ac:dyDescent="0.25">
      <c r="A1085" s="41">
        <v>126682</v>
      </c>
      <c r="B1085" s="42" t="s">
        <v>2345</v>
      </c>
      <c r="C1085" s="43">
        <v>101</v>
      </c>
      <c r="D1085" s="43" t="s">
        <v>321</v>
      </c>
      <c r="E1085" s="43" t="s">
        <v>11929</v>
      </c>
      <c r="F1085" s="44">
        <v>436</v>
      </c>
      <c r="G1085" s="41">
        <v>126682</v>
      </c>
      <c r="H1085" s="43" t="s">
        <v>2839</v>
      </c>
      <c r="I1085" s="43" t="s">
        <v>10821</v>
      </c>
      <c r="J1085" s="43" t="s">
        <v>2840</v>
      </c>
      <c r="K1085" s="51">
        <v>43698</v>
      </c>
      <c r="L1085" s="51">
        <v>45280</v>
      </c>
      <c r="M1085" s="45">
        <v>0.85000000212264382</v>
      </c>
      <c r="N1085" s="46" t="s">
        <v>1728</v>
      </c>
      <c r="O1085" s="46" t="s">
        <v>2514</v>
      </c>
      <c r="P1085" s="46" t="s">
        <v>2841</v>
      </c>
      <c r="Q1085" s="43" t="s">
        <v>2838</v>
      </c>
      <c r="R1085" s="46">
        <v>107</v>
      </c>
      <c r="S1085" s="47">
        <v>2202441.9500000002</v>
      </c>
      <c r="T1085" s="47">
        <v>336844</v>
      </c>
      <c r="U1085" s="47">
        <v>51822.22</v>
      </c>
      <c r="V1085" s="47">
        <v>0</v>
      </c>
      <c r="W1085" s="47">
        <v>0</v>
      </c>
      <c r="X1085" s="47">
        <v>2591108.17</v>
      </c>
      <c r="Y1085" s="48" t="s">
        <v>45</v>
      </c>
      <c r="Z1085" s="43" t="s">
        <v>9318</v>
      </c>
      <c r="AA1085" s="49">
        <v>124201.96</v>
      </c>
      <c r="AB1085" s="50">
        <v>5353.4500000000007</v>
      </c>
    </row>
    <row r="1086" spans="1:28" ht="16.5" x14ac:dyDescent="0.25">
      <c r="A1086" s="41">
        <v>127479</v>
      </c>
      <c r="B1086" s="42" t="s">
        <v>2345</v>
      </c>
      <c r="C1086" s="43">
        <v>102</v>
      </c>
      <c r="D1086" s="43" t="s">
        <v>321</v>
      </c>
      <c r="E1086" s="43" t="s">
        <v>11929</v>
      </c>
      <c r="F1086" s="44">
        <v>436</v>
      </c>
      <c r="G1086" s="41">
        <v>127479</v>
      </c>
      <c r="H1086" s="43" t="s">
        <v>2842</v>
      </c>
      <c r="I1086" s="43" t="s">
        <v>10822</v>
      </c>
      <c r="J1086" s="43" t="s">
        <v>2843</v>
      </c>
      <c r="K1086" s="51">
        <v>43699</v>
      </c>
      <c r="L1086" s="51">
        <v>44612</v>
      </c>
      <c r="M1086" s="45">
        <v>0.85000003166355387</v>
      </c>
      <c r="N1086" s="46" t="s">
        <v>1728</v>
      </c>
      <c r="O1086" s="46" t="s">
        <v>2844</v>
      </c>
      <c r="P1086" s="46" t="s">
        <v>2845</v>
      </c>
      <c r="Q1086" s="43" t="s">
        <v>2846</v>
      </c>
      <c r="R1086" s="46">
        <v>106</v>
      </c>
      <c r="S1086" s="47">
        <v>2375759.94</v>
      </c>
      <c r="T1086" s="47">
        <v>419251.65</v>
      </c>
      <c r="U1086" s="47">
        <v>0</v>
      </c>
      <c r="V1086" s="47"/>
      <c r="W1086" s="47">
        <v>0</v>
      </c>
      <c r="X1086" s="47">
        <v>2795011.59</v>
      </c>
      <c r="Y1086" s="48" t="s">
        <v>35</v>
      </c>
      <c r="Z1086" s="43" t="s">
        <v>9922</v>
      </c>
      <c r="AA1086" s="49">
        <v>2239194.129999999</v>
      </c>
      <c r="AB1086" s="50">
        <v>347747.37999999995</v>
      </c>
    </row>
    <row r="1087" spans="1:28" ht="16.5" x14ac:dyDescent="0.25">
      <c r="A1087" s="41">
        <v>127765</v>
      </c>
      <c r="B1087" s="42" t="s">
        <v>2345</v>
      </c>
      <c r="C1087" s="43">
        <v>103</v>
      </c>
      <c r="D1087" s="43" t="s">
        <v>321</v>
      </c>
      <c r="E1087" s="43" t="s">
        <v>11929</v>
      </c>
      <c r="F1087" s="44">
        <v>436</v>
      </c>
      <c r="G1087" s="41">
        <v>127765</v>
      </c>
      <c r="H1087" s="43" t="s">
        <v>2847</v>
      </c>
      <c r="I1087" s="43" t="s">
        <v>10823</v>
      </c>
      <c r="J1087" s="43" t="s">
        <v>2848</v>
      </c>
      <c r="K1087" s="51">
        <v>43699</v>
      </c>
      <c r="L1087" s="51">
        <v>44640</v>
      </c>
      <c r="M1087" s="45">
        <v>0.85000000897675965</v>
      </c>
      <c r="N1087" s="46" t="s">
        <v>1728</v>
      </c>
      <c r="O1087" s="46" t="s">
        <v>2590</v>
      </c>
      <c r="P1087" s="46" t="s">
        <v>2849</v>
      </c>
      <c r="Q1087" s="43" t="s">
        <v>2850</v>
      </c>
      <c r="R1087" s="46">
        <v>116</v>
      </c>
      <c r="S1087" s="47">
        <v>2367223.96</v>
      </c>
      <c r="T1087" s="47">
        <v>417745.34</v>
      </c>
      <c r="U1087" s="47">
        <v>0</v>
      </c>
      <c r="V1087" s="47">
        <v>0</v>
      </c>
      <c r="W1087" s="47">
        <v>0</v>
      </c>
      <c r="X1087" s="47">
        <v>2784969.3</v>
      </c>
      <c r="Y1087" s="48" t="s">
        <v>45</v>
      </c>
      <c r="Z1087" s="43" t="s">
        <v>12597</v>
      </c>
      <c r="AA1087" s="49">
        <v>1936968.2799999998</v>
      </c>
      <c r="AB1087" s="50">
        <v>292671.40999999997</v>
      </c>
    </row>
    <row r="1088" spans="1:28" ht="16.5" x14ac:dyDescent="0.25">
      <c r="A1088" s="41">
        <v>128185</v>
      </c>
      <c r="B1088" s="42" t="s">
        <v>2345</v>
      </c>
      <c r="C1088" s="43">
        <v>104</v>
      </c>
      <c r="D1088" s="43" t="s">
        <v>321</v>
      </c>
      <c r="E1088" s="43" t="s">
        <v>11928</v>
      </c>
      <c r="F1088" s="44">
        <v>449</v>
      </c>
      <c r="G1088" s="41">
        <v>128185</v>
      </c>
      <c r="H1088" s="43" t="s">
        <v>2851</v>
      </c>
      <c r="I1088" s="43" t="s">
        <v>10824</v>
      </c>
      <c r="J1088" s="43" t="s">
        <v>2852</v>
      </c>
      <c r="K1088" s="51">
        <v>43705</v>
      </c>
      <c r="L1088" s="51">
        <v>44922</v>
      </c>
      <c r="M1088" s="45">
        <v>0.84222885161400318</v>
      </c>
      <c r="N1088" s="46" t="s">
        <v>2853</v>
      </c>
      <c r="O1088" s="46" t="s">
        <v>2854</v>
      </c>
      <c r="P1088" s="46" t="s">
        <v>2855</v>
      </c>
      <c r="Q1088" s="43" t="s">
        <v>2856</v>
      </c>
      <c r="R1088" s="46">
        <v>73</v>
      </c>
      <c r="S1088" s="47">
        <v>11681643.93</v>
      </c>
      <c r="T1088" s="47">
        <v>2061466.56</v>
      </c>
      <c r="U1088" s="47">
        <v>126806.11</v>
      </c>
      <c r="V1088" s="47">
        <v>0</v>
      </c>
      <c r="W1088" s="47">
        <v>0</v>
      </c>
      <c r="X1088" s="47">
        <v>13869916.6</v>
      </c>
      <c r="Y1088" s="48" t="s">
        <v>45</v>
      </c>
      <c r="Z1088" s="43" t="s">
        <v>7935</v>
      </c>
      <c r="AA1088" s="49">
        <v>7669641.4500000002</v>
      </c>
      <c r="AB1088" s="50">
        <v>1241344.9599999997</v>
      </c>
    </row>
    <row r="1089" spans="1:28" ht="16.5" x14ac:dyDescent="0.25">
      <c r="A1089" s="41">
        <v>127158</v>
      </c>
      <c r="B1089" s="42" t="s">
        <v>2345</v>
      </c>
      <c r="C1089" s="43">
        <v>105</v>
      </c>
      <c r="D1089" s="43" t="s">
        <v>321</v>
      </c>
      <c r="E1089" s="43" t="s">
        <v>11928</v>
      </c>
      <c r="F1089" s="44">
        <v>449</v>
      </c>
      <c r="G1089" s="41">
        <v>127158</v>
      </c>
      <c r="H1089" s="43" t="s">
        <v>2857</v>
      </c>
      <c r="I1089" s="43" t="s">
        <v>10764</v>
      </c>
      <c r="J1089" s="43" t="s">
        <v>2858</v>
      </c>
      <c r="K1089" s="51">
        <v>43717</v>
      </c>
      <c r="L1089" s="51">
        <v>44812</v>
      </c>
      <c r="M1089" s="45">
        <v>0.84254457552416662</v>
      </c>
      <c r="N1089" s="46" t="s">
        <v>1728</v>
      </c>
      <c r="O1089" s="46" t="s">
        <v>2859</v>
      </c>
      <c r="P1089" s="46" t="s">
        <v>2860</v>
      </c>
      <c r="Q1089" s="43" t="s">
        <v>2861</v>
      </c>
      <c r="R1089" s="46">
        <v>104</v>
      </c>
      <c r="S1089" s="47">
        <v>11682569.640000001</v>
      </c>
      <c r="T1089" s="47">
        <v>2061629.87</v>
      </c>
      <c r="U1089" s="47">
        <v>121618.37</v>
      </c>
      <c r="V1089" s="47">
        <v>0</v>
      </c>
      <c r="W1089" s="47">
        <v>0</v>
      </c>
      <c r="X1089" s="47">
        <v>13865817.880000001</v>
      </c>
      <c r="Y1089" s="48" t="s">
        <v>45</v>
      </c>
      <c r="Z1089" s="43" t="s">
        <v>2862</v>
      </c>
      <c r="AA1089" s="49">
        <v>10010965.790000003</v>
      </c>
      <c r="AB1089" s="50">
        <v>1628648.5199999998</v>
      </c>
    </row>
    <row r="1090" spans="1:28" ht="16.5" x14ac:dyDescent="0.25">
      <c r="A1090" s="41">
        <v>128512</v>
      </c>
      <c r="B1090" s="42" t="s">
        <v>2345</v>
      </c>
      <c r="C1090" s="43">
        <v>106</v>
      </c>
      <c r="D1090" s="43" t="s">
        <v>321</v>
      </c>
      <c r="E1090" s="43" t="s">
        <v>11928</v>
      </c>
      <c r="F1090" s="44">
        <v>449</v>
      </c>
      <c r="G1090" s="41">
        <v>128512</v>
      </c>
      <c r="H1090" s="43" t="s">
        <v>2863</v>
      </c>
      <c r="I1090" s="43" t="s">
        <v>10825</v>
      </c>
      <c r="J1090" s="43" t="s">
        <v>2864</v>
      </c>
      <c r="K1090" s="51">
        <v>43719</v>
      </c>
      <c r="L1090" s="51">
        <v>44974</v>
      </c>
      <c r="M1090" s="45">
        <v>0.8499999989248086</v>
      </c>
      <c r="N1090" s="46" t="s">
        <v>1728</v>
      </c>
      <c r="O1090" s="46" t="s">
        <v>2865</v>
      </c>
      <c r="P1090" s="46" t="s">
        <v>2866</v>
      </c>
      <c r="Q1090" s="43" t="s">
        <v>2867</v>
      </c>
      <c r="R1090" s="46">
        <v>110</v>
      </c>
      <c r="S1090" s="47">
        <v>11463076.16</v>
      </c>
      <c r="T1090" s="47">
        <v>2010101.17</v>
      </c>
      <c r="U1090" s="47">
        <v>12794.64</v>
      </c>
      <c r="V1090" s="47">
        <v>0</v>
      </c>
      <c r="W1090" s="47">
        <v>0</v>
      </c>
      <c r="X1090" s="47">
        <v>13485971.970000001</v>
      </c>
      <c r="Y1090" s="48" t="s">
        <v>45</v>
      </c>
      <c r="Z1090" s="43" t="s">
        <v>2868</v>
      </c>
      <c r="AA1090" s="49">
        <v>10346293.389999999</v>
      </c>
      <c r="AB1090" s="50">
        <v>1725420.81</v>
      </c>
    </row>
    <row r="1091" spans="1:28" ht="16.5" x14ac:dyDescent="0.25">
      <c r="A1091" s="41">
        <v>128044</v>
      </c>
      <c r="B1091" s="42" t="s">
        <v>2345</v>
      </c>
      <c r="C1091" s="43">
        <v>107</v>
      </c>
      <c r="D1091" s="43" t="s">
        <v>362</v>
      </c>
      <c r="E1091" s="43" t="s">
        <v>11930</v>
      </c>
      <c r="F1091" s="44">
        <v>464</v>
      </c>
      <c r="G1091" s="41">
        <v>128044</v>
      </c>
      <c r="H1091" s="43" t="s">
        <v>2869</v>
      </c>
      <c r="I1091" s="43" t="s">
        <v>10826</v>
      </c>
      <c r="J1091" s="43" t="s">
        <v>2870</v>
      </c>
      <c r="K1091" s="51">
        <v>43763</v>
      </c>
      <c r="L1091" s="51">
        <v>44463</v>
      </c>
      <c r="M1091" s="45">
        <v>0.84999999739058185</v>
      </c>
      <c r="N1091" s="46" t="s">
        <v>1728</v>
      </c>
      <c r="O1091" s="46" t="s">
        <v>2871</v>
      </c>
      <c r="P1091" s="46" t="s">
        <v>2872</v>
      </c>
      <c r="Q1091" s="43" t="s">
        <v>2873</v>
      </c>
      <c r="R1091" s="46">
        <v>106</v>
      </c>
      <c r="S1091" s="47">
        <v>2605944.85</v>
      </c>
      <c r="T1091" s="47">
        <v>459872.63</v>
      </c>
      <c r="U1091" s="47">
        <v>0</v>
      </c>
      <c r="V1091" s="47">
        <v>0</v>
      </c>
      <c r="W1091" s="47">
        <v>0</v>
      </c>
      <c r="X1091" s="47">
        <v>3065817.48</v>
      </c>
      <c r="Y1091" s="48" t="s">
        <v>35</v>
      </c>
      <c r="Z1091" s="43" t="s">
        <v>8339</v>
      </c>
      <c r="AA1091" s="49">
        <v>2296717.7500000009</v>
      </c>
      <c r="AB1091" s="50">
        <v>405303.02999999997</v>
      </c>
    </row>
    <row r="1092" spans="1:28" ht="16.5" x14ac:dyDescent="0.25">
      <c r="A1092" s="41">
        <v>128130</v>
      </c>
      <c r="B1092" s="42" t="s">
        <v>2345</v>
      </c>
      <c r="C1092" s="43">
        <v>108</v>
      </c>
      <c r="D1092" s="43" t="s">
        <v>362</v>
      </c>
      <c r="E1092" s="43" t="s">
        <v>11930</v>
      </c>
      <c r="F1092" s="44">
        <v>464</v>
      </c>
      <c r="G1092" s="41">
        <v>128130</v>
      </c>
      <c r="H1092" s="43" t="s">
        <v>2874</v>
      </c>
      <c r="I1092" s="43" t="s">
        <v>10827</v>
      </c>
      <c r="J1092" s="43" t="s">
        <v>2870</v>
      </c>
      <c r="K1092" s="51">
        <v>43763</v>
      </c>
      <c r="L1092" s="51">
        <v>44418</v>
      </c>
      <c r="M1092" s="45">
        <v>0.85000001447771434</v>
      </c>
      <c r="N1092" s="46" t="s">
        <v>1728</v>
      </c>
      <c r="O1092" s="46" t="s">
        <v>2875</v>
      </c>
      <c r="P1092" s="46" t="s">
        <v>2876</v>
      </c>
      <c r="Q1092" s="43" t="s">
        <v>2877</v>
      </c>
      <c r="R1092" s="46">
        <v>106</v>
      </c>
      <c r="S1092" s="47">
        <v>2407147.9900000002</v>
      </c>
      <c r="T1092" s="47">
        <v>424790.75</v>
      </c>
      <c r="U1092" s="47">
        <v>0</v>
      </c>
      <c r="V1092" s="47">
        <v>0</v>
      </c>
      <c r="W1092" s="47">
        <v>0</v>
      </c>
      <c r="X1092" s="47">
        <v>2831938.74</v>
      </c>
      <c r="Y1092" s="48" t="s">
        <v>35</v>
      </c>
      <c r="Z1092" s="43" t="s">
        <v>9319</v>
      </c>
      <c r="AA1092" s="49">
        <v>2099962.9399999995</v>
      </c>
      <c r="AB1092" s="50">
        <v>363977.52999999991</v>
      </c>
    </row>
    <row r="1093" spans="1:28" ht="16.5" x14ac:dyDescent="0.25">
      <c r="A1093" s="41">
        <v>128218</v>
      </c>
      <c r="B1093" s="42" t="s">
        <v>2345</v>
      </c>
      <c r="C1093" s="43">
        <v>109</v>
      </c>
      <c r="D1093" s="43" t="s">
        <v>362</v>
      </c>
      <c r="E1093" s="43" t="s">
        <v>11930</v>
      </c>
      <c r="F1093" s="44">
        <v>464</v>
      </c>
      <c r="G1093" s="41">
        <v>128218</v>
      </c>
      <c r="H1093" s="43" t="s">
        <v>2878</v>
      </c>
      <c r="I1093" s="43" t="s">
        <v>10828</v>
      </c>
      <c r="J1093" s="43" t="s">
        <v>2879</v>
      </c>
      <c r="K1093" s="51">
        <v>43759</v>
      </c>
      <c r="L1093" s="51">
        <v>44630</v>
      </c>
      <c r="M1093" s="45">
        <v>0.82914352200172359</v>
      </c>
      <c r="N1093" s="46" t="s">
        <v>1728</v>
      </c>
      <c r="O1093" s="46" t="s">
        <v>2880</v>
      </c>
      <c r="P1093" s="46" t="s">
        <v>2728</v>
      </c>
      <c r="Q1093" s="43" t="s">
        <v>2881</v>
      </c>
      <c r="R1093" s="46">
        <v>106</v>
      </c>
      <c r="S1093" s="47">
        <v>3806111.7</v>
      </c>
      <c r="T1093" s="47">
        <v>671666.62</v>
      </c>
      <c r="U1093" s="47">
        <v>112635.22</v>
      </c>
      <c r="V1093" s="47">
        <v>0</v>
      </c>
      <c r="W1093" s="47">
        <v>0</v>
      </c>
      <c r="X1093" s="47">
        <v>4590413.54</v>
      </c>
      <c r="Y1093" s="48" t="s">
        <v>45</v>
      </c>
      <c r="Z1093" s="43" t="s">
        <v>9320</v>
      </c>
      <c r="AA1093" s="49">
        <v>2146063.7799999998</v>
      </c>
      <c r="AB1093" s="50">
        <v>272620.28000000003</v>
      </c>
    </row>
    <row r="1094" spans="1:28" ht="16.5" x14ac:dyDescent="0.25">
      <c r="A1094" s="41">
        <v>128520</v>
      </c>
      <c r="B1094" s="42" t="s">
        <v>2345</v>
      </c>
      <c r="C1094" s="43">
        <v>110</v>
      </c>
      <c r="D1094" s="43" t="s">
        <v>321</v>
      </c>
      <c r="E1094" s="43" t="s">
        <v>11928</v>
      </c>
      <c r="F1094" s="44">
        <v>449</v>
      </c>
      <c r="G1094" s="41">
        <v>128520</v>
      </c>
      <c r="H1094" s="43" t="s">
        <v>8776</v>
      </c>
      <c r="I1094" s="43" t="s">
        <v>10829</v>
      </c>
      <c r="J1094" s="43" t="s">
        <v>2882</v>
      </c>
      <c r="K1094" s="51">
        <v>43739</v>
      </c>
      <c r="L1094" s="51">
        <v>45016</v>
      </c>
      <c r="M1094" s="45">
        <v>0.84583413923910045</v>
      </c>
      <c r="N1094" s="46" t="s">
        <v>1728</v>
      </c>
      <c r="O1094" s="46" t="s">
        <v>2883</v>
      </c>
      <c r="P1094" s="46" t="s">
        <v>2883</v>
      </c>
      <c r="Q1094" s="43" t="s">
        <v>2884</v>
      </c>
      <c r="R1094" s="46">
        <v>113</v>
      </c>
      <c r="S1094" s="47">
        <v>11730892.460000001</v>
      </c>
      <c r="T1094" s="47">
        <v>2050384.24</v>
      </c>
      <c r="U1094" s="47">
        <v>87745.53</v>
      </c>
      <c r="V1094" s="47">
        <v>0</v>
      </c>
      <c r="W1094" s="47">
        <v>0</v>
      </c>
      <c r="X1094" s="47">
        <v>13869022.23</v>
      </c>
      <c r="Y1094" s="48" t="s">
        <v>45</v>
      </c>
      <c r="Z1094" s="43" t="s">
        <v>9573</v>
      </c>
      <c r="AA1094" s="49">
        <v>6996202.049999997</v>
      </c>
      <c r="AB1094" s="50">
        <v>1128180.5900000001</v>
      </c>
    </row>
    <row r="1095" spans="1:28" ht="16.5" x14ac:dyDescent="0.25">
      <c r="A1095" s="41">
        <v>128132</v>
      </c>
      <c r="B1095" s="42" t="s">
        <v>2345</v>
      </c>
      <c r="C1095" s="43">
        <v>111</v>
      </c>
      <c r="D1095" s="43" t="s">
        <v>362</v>
      </c>
      <c r="E1095" s="43" t="s">
        <v>11930</v>
      </c>
      <c r="F1095" s="44">
        <v>464</v>
      </c>
      <c r="G1095" s="41">
        <v>128132</v>
      </c>
      <c r="H1095" s="43" t="s">
        <v>2885</v>
      </c>
      <c r="I1095" s="43" t="s">
        <v>10194</v>
      </c>
      <c r="J1095" s="43" t="s">
        <v>2886</v>
      </c>
      <c r="K1095" s="51">
        <v>43784</v>
      </c>
      <c r="L1095" s="51">
        <v>44684</v>
      </c>
      <c r="M1095" s="45">
        <v>0.85000000032514023</v>
      </c>
      <c r="N1095" s="46" t="s">
        <v>2887</v>
      </c>
      <c r="O1095" s="46" t="s">
        <v>2888</v>
      </c>
      <c r="P1095" s="46" t="s">
        <v>2889</v>
      </c>
      <c r="Q1095" s="43" t="s">
        <v>2653</v>
      </c>
      <c r="R1095" s="46">
        <v>106</v>
      </c>
      <c r="S1095" s="47">
        <v>3921384.4</v>
      </c>
      <c r="T1095" s="47">
        <v>692009.01</v>
      </c>
      <c r="U1095" s="47">
        <v>0</v>
      </c>
      <c r="V1095" s="47">
        <v>0</v>
      </c>
      <c r="W1095" s="47">
        <v>0</v>
      </c>
      <c r="X1095" s="47">
        <v>4613393.41</v>
      </c>
      <c r="Y1095" s="48" t="s">
        <v>45</v>
      </c>
      <c r="Z1095" s="43" t="s">
        <v>12598</v>
      </c>
      <c r="AA1095" s="49">
        <v>1423760.4600000002</v>
      </c>
      <c r="AB1095" s="50">
        <v>169839</v>
      </c>
    </row>
    <row r="1096" spans="1:28" ht="16.5" x14ac:dyDescent="0.25">
      <c r="A1096" s="41">
        <v>128831</v>
      </c>
      <c r="B1096" s="42" t="s">
        <v>2345</v>
      </c>
      <c r="C1096" s="43">
        <v>112</v>
      </c>
      <c r="D1096" s="43" t="s">
        <v>362</v>
      </c>
      <c r="E1096" s="43" t="s">
        <v>11930</v>
      </c>
      <c r="F1096" s="44">
        <v>464</v>
      </c>
      <c r="G1096" s="41">
        <v>128831</v>
      </c>
      <c r="H1096" s="43" t="s">
        <v>2890</v>
      </c>
      <c r="I1096" s="43" t="s">
        <v>10779</v>
      </c>
      <c r="J1096" s="43" t="s">
        <v>2891</v>
      </c>
      <c r="K1096" s="51">
        <v>43795</v>
      </c>
      <c r="L1096" s="51">
        <v>44494</v>
      </c>
      <c r="M1096" s="45">
        <v>0.85000000325476444</v>
      </c>
      <c r="N1096" s="46" t="s">
        <v>2892</v>
      </c>
      <c r="O1096" s="46" t="s">
        <v>2893</v>
      </c>
      <c r="P1096" s="46" t="s">
        <v>2894</v>
      </c>
      <c r="Q1096" s="43" t="s">
        <v>2653</v>
      </c>
      <c r="R1096" s="46">
        <v>106</v>
      </c>
      <c r="S1096" s="47">
        <v>2611556.16</v>
      </c>
      <c r="T1096" s="47">
        <v>460862.84</v>
      </c>
      <c r="U1096" s="47">
        <v>0</v>
      </c>
      <c r="V1096" s="47">
        <v>0</v>
      </c>
      <c r="W1096" s="47">
        <v>0</v>
      </c>
      <c r="X1096" s="47">
        <v>3072419</v>
      </c>
      <c r="Y1096" s="48" t="s">
        <v>35</v>
      </c>
      <c r="Z1096" s="43" t="s">
        <v>7936</v>
      </c>
      <c r="AA1096" s="49">
        <v>1461295.28</v>
      </c>
      <c r="AB1096" s="50">
        <v>203656.46999999997</v>
      </c>
    </row>
    <row r="1097" spans="1:28" ht="16.5" x14ac:dyDescent="0.25">
      <c r="A1097" s="41">
        <v>128685</v>
      </c>
      <c r="B1097" s="42" t="s">
        <v>2345</v>
      </c>
      <c r="C1097" s="43">
        <v>113</v>
      </c>
      <c r="D1097" s="43" t="s">
        <v>321</v>
      </c>
      <c r="E1097" s="43" t="s">
        <v>11928</v>
      </c>
      <c r="F1097" s="44">
        <v>449</v>
      </c>
      <c r="G1097" s="41">
        <v>128685</v>
      </c>
      <c r="H1097" s="43" t="s">
        <v>2895</v>
      </c>
      <c r="I1097" s="43" t="s">
        <v>10830</v>
      </c>
      <c r="J1097" s="43" t="s">
        <v>2896</v>
      </c>
      <c r="K1097" s="51">
        <v>43739</v>
      </c>
      <c r="L1097" s="51">
        <v>44848</v>
      </c>
      <c r="M1097" s="45">
        <v>0.83735236325508644</v>
      </c>
      <c r="N1097" s="46" t="s">
        <v>1728</v>
      </c>
      <c r="O1097" s="46" t="s">
        <v>2883</v>
      </c>
      <c r="P1097" s="46" t="s">
        <v>2883</v>
      </c>
      <c r="Q1097" s="43" t="s">
        <v>2897</v>
      </c>
      <c r="R1097" s="46">
        <v>110</v>
      </c>
      <c r="S1097" s="47">
        <v>11589268.369999999</v>
      </c>
      <c r="T1097" s="47">
        <v>2045164.87</v>
      </c>
      <c r="U1097" s="47">
        <v>205938.96</v>
      </c>
      <c r="V1097" s="47">
        <v>0</v>
      </c>
      <c r="W1097" s="47">
        <v>0</v>
      </c>
      <c r="X1097" s="47">
        <v>13840372.199999999</v>
      </c>
      <c r="Y1097" s="48" t="s">
        <v>45</v>
      </c>
      <c r="Z1097" s="43" t="s">
        <v>2898</v>
      </c>
      <c r="AA1097" s="49">
        <v>5740447.3900000025</v>
      </c>
      <c r="AB1097" s="50">
        <v>924639.9</v>
      </c>
    </row>
    <row r="1098" spans="1:28" ht="16.5" x14ac:dyDescent="0.25">
      <c r="A1098" s="41">
        <v>128125</v>
      </c>
      <c r="B1098" s="42" t="s">
        <v>2345</v>
      </c>
      <c r="C1098" s="43">
        <v>114</v>
      </c>
      <c r="D1098" s="43" t="s">
        <v>362</v>
      </c>
      <c r="E1098" s="43" t="s">
        <v>11930</v>
      </c>
      <c r="F1098" s="44">
        <v>464</v>
      </c>
      <c r="G1098" s="41">
        <v>128125</v>
      </c>
      <c r="H1098" s="43" t="s">
        <v>2899</v>
      </c>
      <c r="I1098" s="43" t="s">
        <v>10779</v>
      </c>
      <c r="J1098" s="43" t="s">
        <v>2870</v>
      </c>
      <c r="K1098" s="51">
        <v>43802</v>
      </c>
      <c r="L1098" s="51">
        <v>44441</v>
      </c>
      <c r="M1098" s="45">
        <v>0.85000000615478544</v>
      </c>
      <c r="N1098" s="46" t="s">
        <v>2900</v>
      </c>
      <c r="O1098" s="46" t="s">
        <v>2901</v>
      </c>
      <c r="P1098" s="46" t="s">
        <v>2902</v>
      </c>
      <c r="Q1098" s="43" t="s">
        <v>2903</v>
      </c>
      <c r="R1098" s="46">
        <v>106</v>
      </c>
      <c r="S1098" s="47">
        <v>2762078.42</v>
      </c>
      <c r="T1098" s="47">
        <v>487425.58</v>
      </c>
      <c r="U1098" s="47">
        <v>0</v>
      </c>
      <c r="V1098" s="47">
        <v>0</v>
      </c>
      <c r="W1098" s="47">
        <v>0</v>
      </c>
      <c r="X1098" s="47">
        <v>3249504</v>
      </c>
      <c r="Y1098" s="48" t="s">
        <v>35</v>
      </c>
      <c r="Z1098" s="43" t="s">
        <v>7937</v>
      </c>
      <c r="AA1098" s="49">
        <v>1989523.1400000004</v>
      </c>
      <c r="AB1098" s="50">
        <v>351092.29</v>
      </c>
    </row>
    <row r="1099" spans="1:28" ht="16.5" x14ac:dyDescent="0.25">
      <c r="A1099" s="41">
        <v>126479</v>
      </c>
      <c r="B1099" s="42" t="s">
        <v>2345</v>
      </c>
      <c r="C1099" s="43">
        <v>115</v>
      </c>
      <c r="D1099" s="43" t="s">
        <v>321</v>
      </c>
      <c r="E1099" s="43" t="s">
        <v>11931</v>
      </c>
      <c r="F1099" s="44">
        <v>462</v>
      </c>
      <c r="G1099" s="41">
        <v>126479</v>
      </c>
      <c r="H1099" s="43" t="s">
        <v>2904</v>
      </c>
      <c r="I1099" s="43" t="s">
        <v>10831</v>
      </c>
      <c r="J1099" s="43" t="s">
        <v>2905</v>
      </c>
      <c r="K1099" s="51">
        <v>43928</v>
      </c>
      <c r="L1099" s="51">
        <v>45022</v>
      </c>
      <c r="M1099" s="45">
        <v>0.85000000354899252</v>
      </c>
      <c r="N1099" s="46" t="s">
        <v>1728</v>
      </c>
      <c r="O1099" s="46" t="s">
        <v>2364</v>
      </c>
      <c r="P1099" s="46" t="s">
        <v>2365</v>
      </c>
      <c r="Q1099" s="43" t="s">
        <v>2906</v>
      </c>
      <c r="R1099" s="46">
        <v>112</v>
      </c>
      <c r="S1099" s="47">
        <v>6706128.5099999998</v>
      </c>
      <c r="T1099" s="47">
        <v>1025566.93</v>
      </c>
      <c r="U1099" s="47">
        <v>157867.48000000001</v>
      </c>
      <c r="V1099" s="47">
        <v>0</v>
      </c>
      <c r="W1099" s="47">
        <v>0</v>
      </c>
      <c r="X1099" s="47">
        <v>7889562.9199999999</v>
      </c>
      <c r="Y1099" s="48" t="s">
        <v>45</v>
      </c>
      <c r="Z1099" s="43"/>
      <c r="AA1099" s="49">
        <v>768560.10000000009</v>
      </c>
      <c r="AB1099" s="50">
        <v>41064.080000000002</v>
      </c>
    </row>
    <row r="1100" spans="1:28" ht="16.5" x14ac:dyDescent="0.25">
      <c r="A1100" s="41">
        <v>130289</v>
      </c>
      <c r="B1100" s="42" t="s">
        <v>2345</v>
      </c>
      <c r="C1100" s="43">
        <v>116</v>
      </c>
      <c r="D1100" s="43" t="s">
        <v>321</v>
      </c>
      <c r="E1100" s="43" t="s">
        <v>11931</v>
      </c>
      <c r="F1100" s="44">
        <v>462</v>
      </c>
      <c r="G1100" s="41">
        <v>130289</v>
      </c>
      <c r="H1100" s="43" t="s">
        <v>2907</v>
      </c>
      <c r="I1100" s="43" t="s">
        <v>10832</v>
      </c>
      <c r="J1100" s="43" t="s">
        <v>2908</v>
      </c>
      <c r="K1100" s="51">
        <v>43928</v>
      </c>
      <c r="L1100" s="51">
        <v>45266</v>
      </c>
      <c r="M1100" s="45">
        <v>0.85000000065398429</v>
      </c>
      <c r="N1100" s="46" t="s">
        <v>1728</v>
      </c>
      <c r="O1100" s="46" t="s">
        <v>2348</v>
      </c>
      <c r="P1100" s="46" t="s">
        <v>2909</v>
      </c>
      <c r="Q1100" s="43" t="s">
        <v>2910</v>
      </c>
      <c r="R1100" s="46">
        <v>106</v>
      </c>
      <c r="S1100" s="47">
        <v>6498626.2999999998</v>
      </c>
      <c r="T1100" s="47">
        <v>993652.03</v>
      </c>
      <c r="U1100" s="47">
        <v>153164.37</v>
      </c>
      <c r="V1100" s="47">
        <v>0</v>
      </c>
      <c r="W1100" s="47">
        <v>0</v>
      </c>
      <c r="X1100" s="47">
        <v>7645442.7000000002</v>
      </c>
      <c r="Y1100" s="48" t="s">
        <v>45</v>
      </c>
      <c r="Z1100" s="43" t="s">
        <v>9951</v>
      </c>
      <c r="AA1100" s="49">
        <v>0</v>
      </c>
      <c r="AB1100" s="50">
        <v>0</v>
      </c>
    </row>
    <row r="1101" spans="1:28" ht="16.5" x14ac:dyDescent="0.25">
      <c r="A1101" s="41">
        <v>130548</v>
      </c>
      <c r="B1101" s="42" t="s">
        <v>2345</v>
      </c>
      <c r="C1101" s="43">
        <v>117</v>
      </c>
      <c r="D1101" s="43" t="s">
        <v>321</v>
      </c>
      <c r="E1101" s="43" t="s">
        <v>11931</v>
      </c>
      <c r="F1101" s="44">
        <v>462</v>
      </c>
      <c r="G1101" s="41">
        <v>130548</v>
      </c>
      <c r="H1101" s="43" t="s">
        <v>2912</v>
      </c>
      <c r="I1101" s="43" t="s">
        <v>10833</v>
      </c>
      <c r="J1101" s="43" t="s">
        <v>2913</v>
      </c>
      <c r="K1101" s="51">
        <v>43928</v>
      </c>
      <c r="L1101" s="51">
        <v>45022</v>
      </c>
      <c r="M1101" s="45">
        <v>0.85000000244376805</v>
      </c>
      <c r="N1101" s="46" t="s">
        <v>1728</v>
      </c>
      <c r="O1101" s="46" t="s">
        <v>2364</v>
      </c>
      <c r="P1101" s="46" t="s">
        <v>2914</v>
      </c>
      <c r="Q1101" s="43" t="s">
        <v>2906</v>
      </c>
      <c r="R1101" s="46">
        <v>112</v>
      </c>
      <c r="S1101" s="47">
        <v>6608646.54</v>
      </c>
      <c r="T1101" s="47">
        <v>1010669.03</v>
      </c>
      <c r="U1101" s="47">
        <v>155562.69</v>
      </c>
      <c r="V1101" s="47">
        <v>0</v>
      </c>
      <c r="W1101" s="47">
        <v>0</v>
      </c>
      <c r="X1101" s="47">
        <v>7774878.2600000007</v>
      </c>
      <c r="Y1101" s="48" t="s">
        <v>45</v>
      </c>
      <c r="Z1101" s="43"/>
      <c r="AA1101" s="49">
        <v>505583.07000000007</v>
      </c>
      <c r="AB1101" s="50">
        <v>46518.97</v>
      </c>
    </row>
    <row r="1102" spans="1:28" ht="16.5" x14ac:dyDescent="0.25">
      <c r="A1102" s="41">
        <v>130549</v>
      </c>
      <c r="B1102" s="42" t="s">
        <v>2345</v>
      </c>
      <c r="C1102" s="43">
        <v>118</v>
      </c>
      <c r="D1102" s="43" t="s">
        <v>321</v>
      </c>
      <c r="E1102" s="43" t="s">
        <v>11931</v>
      </c>
      <c r="F1102" s="44">
        <v>462</v>
      </c>
      <c r="G1102" s="41">
        <v>130549</v>
      </c>
      <c r="H1102" s="43" t="s">
        <v>2915</v>
      </c>
      <c r="I1102" s="43" t="s">
        <v>10834</v>
      </c>
      <c r="J1102" s="43" t="s">
        <v>2916</v>
      </c>
      <c r="K1102" s="51">
        <v>43928</v>
      </c>
      <c r="L1102" s="51">
        <v>45022</v>
      </c>
      <c r="M1102" s="45">
        <v>0.85000000152121735</v>
      </c>
      <c r="N1102" s="46" t="s">
        <v>1728</v>
      </c>
      <c r="O1102" s="46" t="s">
        <v>2364</v>
      </c>
      <c r="P1102" s="46" t="s">
        <v>2917</v>
      </c>
      <c r="Q1102" s="43" t="s">
        <v>2910</v>
      </c>
      <c r="R1102" s="46">
        <v>112</v>
      </c>
      <c r="S1102" s="47">
        <v>6705156.2300000004</v>
      </c>
      <c r="T1102" s="47">
        <v>1025484.83</v>
      </c>
      <c r="U1102" s="47">
        <v>157778.01999999999</v>
      </c>
      <c r="V1102" s="47">
        <v>0</v>
      </c>
      <c r="W1102" s="47">
        <v>0</v>
      </c>
      <c r="X1102" s="47">
        <v>7888419.0800000001</v>
      </c>
      <c r="Y1102" s="48" t="s">
        <v>45</v>
      </c>
      <c r="Z1102" s="43"/>
      <c r="AA1102" s="49">
        <v>883743.19000000006</v>
      </c>
      <c r="AB1102" s="50">
        <v>43388.899999999994</v>
      </c>
    </row>
    <row r="1103" spans="1:28" ht="16.5" x14ac:dyDescent="0.25">
      <c r="A1103" s="41">
        <v>130550</v>
      </c>
      <c r="B1103" s="42" t="s">
        <v>2345</v>
      </c>
      <c r="C1103" s="43">
        <v>119</v>
      </c>
      <c r="D1103" s="43" t="s">
        <v>321</v>
      </c>
      <c r="E1103" s="43" t="s">
        <v>11931</v>
      </c>
      <c r="F1103" s="44">
        <v>462</v>
      </c>
      <c r="G1103" s="41">
        <v>130550</v>
      </c>
      <c r="H1103" s="43" t="s">
        <v>2918</v>
      </c>
      <c r="I1103" s="43" t="s">
        <v>10834</v>
      </c>
      <c r="J1103" s="43" t="s">
        <v>2919</v>
      </c>
      <c r="K1103" s="51">
        <v>43928</v>
      </c>
      <c r="L1103" s="51">
        <v>45022</v>
      </c>
      <c r="M1103" s="45">
        <v>0.85000000373691342</v>
      </c>
      <c r="N1103" s="46" t="s">
        <v>1728</v>
      </c>
      <c r="O1103" s="46" t="s">
        <v>2364</v>
      </c>
      <c r="P1103" s="46" t="s">
        <v>2920</v>
      </c>
      <c r="Q1103" s="43" t="s">
        <v>2910</v>
      </c>
      <c r="R1103" s="46">
        <v>112</v>
      </c>
      <c r="S1103" s="47">
        <v>6710083.2300000004</v>
      </c>
      <c r="T1103" s="47">
        <v>1026147.67</v>
      </c>
      <c r="U1103" s="47">
        <v>157984.63</v>
      </c>
      <c r="V1103" s="47">
        <v>0</v>
      </c>
      <c r="W1103" s="47">
        <v>0</v>
      </c>
      <c r="X1103" s="47">
        <v>7894215.5300000003</v>
      </c>
      <c r="Y1103" s="48" t="s">
        <v>45</v>
      </c>
      <c r="Z1103" s="43"/>
      <c r="AA1103" s="49">
        <v>770771.84000000008</v>
      </c>
      <c r="AB1103" s="50">
        <v>41405.159999999996</v>
      </c>
    </row>
    <row r="1104" spans="1:28" ht="16.5" x14ac:dyDescent="0.25">
      <c r="A1104" s="41">
        <v>130561</v>
      </c>
      <c r="B1104" s="42" t="s">
        <v>2345</v>
      </c>
      <c r="C1104" s="43">
        <v>120</v>
      </c>
      <c r="D1104" s="43" t="s">
        <v>321</v>
      </c>
      <c r="E1104" s="43" t="s">
        <v>11931</v>
      </c>
      <c r="F1104" s="44">
        <v>462</v>
      </c>
      <c r="G1104" s="41">
        <v>130561</v>
      </c>
      <c r="H1104" s="43" t="s">
        <v>2921</v>
      </c>
      <c r="I1104" s="43" t="s">
        <v>10832</v>
      </c>
      <c r="J1104" s="43" t="s">
        <v>2922</v>
      </c>
      <c r="K1104" s="51">
        <v>43928</v>
      </c>
      <c r="L1104" s="51">
        <v>45083</v>
      </c>
      <c r="M1104" s="45">
        <v>0.84999999973841867</v>
      </c>
      <c r="N1104" s="46" t="s">
        <v>1728</v>
      </c>
      <c r="O1104" s="46" t="s">
        <v>2348</v>
      </c>
      <c r="P1104" s="46" t="s">
        <v>2923</v>
      </c>
      <c r="Q1104" s="43" t="s">
        <v>2910</v>
      </c>
      <c r="R1104" s="46">
        <v>106</v>
      </c>
      <c r="S1104" s="47">
        <v>6498935.3700000001</v>
      </c>
      <c r="T1104" s="47">
        <v>993136.58</v>
      </c>
      <c r="U1104" s="47">
        <v>153734.37</v>
      </c>
      <c r="V1104" s="47">
        <v>0</v>
      </c>
      <c r="W1104" s="47">
        <v>0</v>
      </c>
      <c r="X1104" s="47">
        <v>7645806.3200000003</v>
      </c>
      <c r="Y1104" s="48" t="s">
        <v>45</v>
      </c>
      <c r="Z1104" s="43" t="s">
        <v>2924</v>
      </c>
      <c r="AA1104" s="49">
        <v>0</v>
      </c>
      <c r="AB1104" s="50">
        <v>0</v>
      </c>
    </row>
    <row r="1105" spans="1:28" ht="16.5" x14ac:dyDescent="0.25">
      <c r="A1105" s="41">
        <v>130562</v>
      </c>
      <c r="B1105" s="42" t="s">
        <v>2345</v>
      </c>
      <c r="C1105" s="43">
        <v>121</v>
      </c>
      <c r="D1105" s="43" t="s">
        <v>321</v>
      </c>
      <c r="E1105" s="43" t="s">
        <v>11931</v>
      </c>
      <c r="F1105" s="44">
        <v>462</v>
      </c>
      <c r="G1105" s="41">
        <v>130562</v>
      </c>
      <c r="H1105" s="43" t="s">
        <v>2925</v>
      </c>
      <c r="I1105" s="43" t="s">
        <v>10832</v>
      </c>
      <c r="J1105" s="43" t="s">
        <v>2926</v>
      </c>
      <c r="K1105" s="51">
        <v>43928</v>
      </c>
      <c r="L1105" s="51">
        <v>45083</v>
      </c>
      <c r="M1105" s="45">
        <v>0.85000000052316937</v>
      </c>
      <c r="N1105" s="46" t="s">
        <v>1728</v>
      </c>
      <c r="O1105" s="46" t="s">
        <v>2348</v>
      </c>
      <c r="P1105" s="46" t="s">
        <v>2927</v>
      </c>
      <c r="Q1105" s="43" t="s">
        <v>2910</v>
      </c>
      <c r="R1105" s="46">
        <v>106</v>
      </c>
      <c r="S1105" s="47">
        <v>6498851.9400000004</v>
      </c>
      <c r="T1105" s="47">
        <v>993121.85</v>
      </c>
      <c r="U1105" s="47">
        <v>153734.37</v>
      </c>
      <c r="V1105" s="47">
        <v>0</v>
      </c>
      <c r="W1105" s="47">
        <v>0</v>
      </c>
      <c r="X1105" s="47">
        <v>7645708.1600000001</v>
      </c>
      <c r="Y1105" s="48" t="s">
        <v>45</v>
      </c>
      <c r="Z1105" s="43" t="s">
        <v>2911</v>
      </c>
      <c r="AA1105" s="49">
        <v>0</v>
      </c>
      <c r="AB1105" s="50">
        <v>0</v>
      </c>
    </row>
    <row r="1106" spans="1:28" ht="16.5" x14ac:dyDescent="0.25">
      <c r="A1106" s="41">
        <v>131403</v>
      </c>
      <c r="B1106" s="42" t="s">
        <v>2345</v>
      </c>
      <c r="C1106" s="43">
        <v>122</v>
      </c>
      <c r="D1106" s="43" t="s">
        <v>321</v>
      </c>
      <c r="E1106" s="43" t="s">
        <v>11931</v>
      </c>
      <c r="F1106" s="44">
        <v>462</v>
      </c>
      <c r="G1106" s="41">
        <v>131403</v>
      </c>
      <c r="H1106" s="43" t="s">
        <v>2928</v>
      </c>
      <c r="I1106" s="43" t="s">
        <v>10832</v>
      </c>
      <c r="J1106" s="43" t="s">
        <v>2929</v>
      </c>
      <c r="K1106" s="51">
        <v>43928</v>
      </c>
      <c r="L1106" s="51">
        <v>45266</v>
      </c>
      <c r="M1106" s="45">
        <v>0.85000000035300272</v>
      </c>
      <c r="N1106" s="46" t="s">
        <v>1728</v>
      </c>
      <c r="O1106" s="46" t="s">
        <v>2348</v>
      </c>
      <c r="P1106" s="46" t="s">
        <v>2930</v>
      </c>
      <c r="Q1106" s="43" t="s">
        <v>2910</v>
      </c>
      <c r="R1106" s="46">
        <v>106</v>
      </c>
      <c r="S1106" s="47">
        <v>6019783.2599999998</v>
      </c>
      <c r="T1106" s="47">
        <v>920672.73</v>
      </c>
      <c r="U1106" s="47">
        <v>141641.96</v>
      </c>
      <c r="V1106" s="47">
        <v>0</v>
      </c>
      <c r="W1106" s="47">
        <v>0</v>
      </c>
      <c r="X1106" s="47">
        <v>7082097.9500000002</v>
      </c>
      <c r="Y1106" s="48" t="s">
        <v>45</v>
      </c>
      <c r="Z1106" s="43" t="s">
        <v>2924</v>
      </c>
      <c r="AA1106" s="49">
        <v>0</v>
      </c>
      <c r="AB1106" s="50">
        <v>0</v>
      </c>
    </row>
    <row r="1107" spans="1:28" ht="16.5" x14ac:dyDescent="0.25">
      <c r="A1107" s="41">
        <v>127825</v>
      </c>
      <c r="B1107" s="42" t="s">
        <v>2345</v>
      </c>
      <c r="C1107" s="43">
        <v>123</v>
      </c>
      <c r="D1107" s="43" t="s">
        <v>321</v>
      </c>
      <c r="E1107" s="43" t="s">
        <v>11928</v>
      </c>
      <c r="F1107" s="44">
        <v>449</v>
      </c>
      <c r="G1107" s="41">
        <v>127825</v>
      </c>
      <c r="H1107" s="43" t="s">
        <v>2931</v>
      </c>
      <c r="I1107" s="43" t="s">
        <v>10835</v>
      </c>
      <c r="J1107" s="43" t="s">
        <v>2932</v>
      </c>
      <c r="K1107" s="51">
        <v>43955</v>
      </c>
      <c r="L1107" s="51">
        <v>45049</v>
      </c>
      <c r="M1107" s="45">
        <v>0.83888378256014984</v>
      </c>
      <c r="N1107" s="46" t="s">
        <v>1728</v>
      </c>
      <c r="O1107" s="46" t="s">
        <v>2448</v>
      </c>
      <c r="P1107" s="46" t="s">
        <v>2448</v>
      </c>
      <c r="Q1107" s="43" t="s">
        <v>2933</v>
      </c>
      <c r="R1107" s="46">
        <v>110</v>
      </c>
      <c r="S1107" s="47">
        <v>8929610.6999999993</v>
      </c>
      <c r="T1107" s="47">
        <v>1575813.63</v>
      </c>
      <c r="U1107" s="47">
        <v>139209.57</v>
      </c>
      <c r="V1107" s="47">
        <v>0</v>
      </c>
      <c r="W1107" s="47">
        <v>0</v>
      </c>
      <c r="X1107" s="47">
        <v>10644633.9</v>
      </c>
      <c r="Y1107" s="48" t="s">
        <v>45</v>
      </c>
      <c r="Z1107" s="43" t="s">
        <v>12508</v>
      </c>
      <c r="AA1107" s="49">
        <v>6421916.4199999999</v>
      </c>
      <c r="AB1107" s="50">
        <v>1062555.0300000003</v>
      </c>
    </row>
    <row r="1108" spans="1:28" ht="16.5" x14ac:dyDescent="0.25">
      <c r="A1108" s="41">
        <v>129032</v>
      </c>
      <c r="B1108" s="42" t="s">
        <v>2345</v>
      </c>
      <c r="C1108" s="43">
        <v>124</v>
      </c>
      <c r="D1108" s="43" t="s">
        <v>321</v>
      </c>
      <c r="E1108" s="43" t="s">
        <v>11931</v>
      </c>
      <c r="F1108" s="44">
        <v>462</v>
      </c>
      <c r="G1108" s="41">
        <v>129032</v>
      </c>
      <c r="H1108" s="43" t="s">
        <v>2934</v>
      </c>
      <c r="I1108" s="43" t="s">
        <v>10836</v>
      </c>
      <c r="J1108" s="43" t="s">
        <v>2935</v>
      </c>
      <c r="K1108" s="51">
        <v>43963</v>
      </c>
      <c r="L1108" s="51">
        <v>45057</v>
      </c>
      <c r="M1108" s="45">
        <v>0.85000000152008703</v>
      </c>
      <c r="N1108" s="46" t="s">
        <v>1728</v>
      </c>
      <c r="O1108" s="46" t="s">
        <v>62</v>
      </c>
      <c r="P1108" s="46" t="s">
        <v>2936</v>
      </c>
      <c r="Q1108" s="43" t="s">
        <v>2937</v>
      </c>
      <c r="R1108" s="46">
        <v>106</v>
      </c>
      <c r="S1108" s="47">
        <v>6710142.1100000003</v>
      </c>
      <c r="T1108" s="47">
        <v>1026256.76</v>
      </c>
      <c r="U1108" s="47">
        <v>157885.81</v>
      </c>
      <c r="V1108" s="47">
        <v>0</v>
      </c>
      <c r="W1108" s="47">
        <v>0</v>
      </c>
      <c r="X1108" s="47">
        <v>7894284.6799999997</v>
      </c>
      <c r="Y1108" s="48" t="s">
        <v>45</v>
      </c>
      <c r="Z1108" s="43" t="s">
        <v>9952</v>
      </c>
      <c r="AA1108" s="49">
        <v>199506.67</v>
      </c>
      <c r="AB1108" s="50">
        <v>30512.79</v>
      </c>
    </row>
    <row r="1109" spans="1:28" ht="16.5" x14ac:dyDescent="0.25">
      <c r="A1109" s="41">
        <v>129792</v>
      </c>
      <c r="B1109" s="42" t="s">
        <v>2345</v>
      </c>
      <c r="C1109" s="43">
        <v>125</v>
      </c>
      <c r="D1109" s="43" t="s">
        <v>321</v>
      </c>
      <c r="E1109" s="43" t="s">
        <v>11932</v>
      </c>
      <c r="F1109" s="44">
        <v>476</v>
      </c>
      <c r="G1109" s="41">
        <v>129792</v>
      </c>
      <c r="H1109" s="43" t="s">
        <v>2938</v>
      </c>
      <c r="I1109" s="43" t="s">
        <v>10837</v>
      </c>
      <c r="J1109" s="43" t="s">
        <v>2939</v>
      </c>
      <c r="K1109" s="51">
        <v>43976</v>
      </c>
      <c r="L1109" s="51">
        <v>45162</v>
      </c>
      <c r="M1109" s="45">
        <v>0.85000000775645179</v>
      </c>
      <c r="N1109" s="46" t="s">
        <v>1728</v>
      </c>
      <c r="O1109" s="46" t="s">
        <v>2358</v>
      </c>
      <c r="P1109" s="46" t="s">
        <v>2940</v>
      </c>
      <c r="Q1109" s="43" t="s">
        <v>2941</v>
      </c>
      <c r="R1109" s="46">
        <v>106</v>
      </c>
      <c r="S1109" s="47">
        <v>3616344.24</v>
      </c>
      <c r="T1109" s="47">
        <v>553088.62</v>
      </c>
      <c r="U1109" s="47">
        <v>85089.76</v>
      </c>
      <c r="V1109" s="47">
        <v>0</v>
      </c>
      <c r="W1109" s="47">
        <v>0</v>
      </c>
      <c r="X1109" s="47">
        <v>4254522.62</v>
      </c>
      <c r="Y1109" s="48" t="s">
        <v>45</v>
      </c>
      <c r="Z1109" s="43" t="s">
        <v>7496</v>
      </c>
      <c r="AA1109" s="49">
        <v>1200067.8400000001</v>
      </c>
      <c r="AB1109" s="50">
        <v>183539.97000000003</v>
      </c>
    </row>
    <row r="1110" spans="1:28" ht="16.5" x14ac:dyDescent="0.25">
      <c r="A1110" s="41">
        <v>130376</v>
      </c>
      <c r="B1110" s="42" t="s">
        <v>2345</v>
      </c>
      <c r="C1110" s="43">
        <v>126</v>
      </c>
      <c r="D1110" s="43" t="s">
        <v>321</v>
      </c>
      <c r="E1110" s="43" t="s">
        <v>11932</v>
      </c>
      <c r="F1110" s="44">
        <v>476</v>
      </c>
      <c r="G1110" s="41">
        <v>130376</v>
      </c>
      <c r="H1110" s="43" t="s">
        <v>2942</v>
      </c>
      <c r="I1110" s="43" t="s">
        <v>10836</v>
      </c>
      <c r="J1110" s="43" t="s">
        <v>2943</v>
      </c>
      <c r="K1110" s="51">
        <v>43979</v>
      </c>
      <c r="L1110" s="51">
        <v>44892</v>
      </c>
      <c r="M1110" s="45">
        <v>0.84999999676729088</v>
      </c>
      <c r="N1110" s="46" t="s">
        <v>1728</v>
      </c>
      <c r="O1110" s="46" t="s">
        <v>2358</v>
      </c>
      <c r="P1110" s="46" t="s">
        <v>2944</v>
      </c>
      <c r="Q1110" s="43" t="s">
        <v>2937</v>
      </c>
      <c r="R1110" s="46">
        <v>112</v>
      </c>
      <c r="S1110" s="47">
        <v>5127278.75</v>
      </c>
      <c r="T1110" s="47">
        <v>784172.06</v>
      </c>
      <c r="U1110" s="47">
        <v>120641.86</v>
      </c>
      <c r="V1110" s="47">
        <v>0</v>
      </c>
      <c r="W1110" s="47">
        <v>0</v>
      </c>
      <c r="X1110" s="47">
        <v>6032092.6699999999</v>
      </c>
      <c r="Y1110" s="48" t="s">
        <v>45</v>
      </c>
      <c r="Z1110" s="43" t="s">
        <v>9923</v>
      </c>
      <c r="AA1110" s="49">
        <v>181480.93</v>
      </c>
      <c r="AB1110" s="50">
        <v>27755.909999999996</v>
      </c>
    </row>
    <row r="1111" spans="1:28" ht="16.5" x14ac:dyDescent="0.25">
      <c r="A1111" s="41">
        <v>130469</v>
      </c>
      <c r="B1111" s="42" t="s">
        <v>2345</v>
      </c>
      <c r="C1111" s="43">
        <v>127</v>
      </c>
      <c r="D1111" s="43" t="s">
        <v>321</v>
      </c>
      <c r="E1111" s="43" t="s">
        <v>11932</v>
      </c>
      <c r="F1111" s="44">
        <v>476</v>
      </c>
      <c r="G1111" s="41">
        <v>130469</v>
      </c>
      <c r="H1111" s="43" t="s">
        <v>2945</v>
      </c>
      <c r="I1111" s="43" t="s">
        <v>10838</v>
      </c>
      <c r="J1111" s="43" t="s">
        <v>2946</v>
      </c>
      <c r="K1111" s="51">
        <v>43965</v>
      </c>
      <c r="L1111" s="51">
        <v>45059</v>
      </c>
      <c r="M1111" s="45">
        <v>0.8500000003393543</v>
      </c>
      <c r="N1111" s="46" t="s">
        <v>1728</v>
      </c>
      <c r="O1111" s="46" t="s">
        <v>2514</v>
      </c>
      <c r="P1111" s="46" t="s">
        <v>2947</v>
      </c>
      <c r="Q1111" s="43" t="s">
        <v>2948</v>
      </c>
      <c r="R1111" s="46">
        <v>106</v>
      </c>
      <c r="S1111" s="47">
        <v>3757136.52</v>
      </c>
      <c r="T1111" s="47">
        <v>574620.87</v>
      </c>
      <c r="U1111" s="47">
        <v>88403.22</v>
      </c>
      <c r="V1111" s="47">
        <v>0</v>
      </c>
      <c r="W1111" s="47">
        <v>0</v>
      </c>
      <c r="X1111" s="47">
        <v>4420160.6100000003</v>
      </c>
      <c r="Y1111" s="48" t="s">
        <v>45</v>
      </c>
      <c r="Z1111" s="43" t="s">
        <v>12509</v>
      </c>
      <c r="AA1111" s="49">
        <v>553358.6</v>
      </c>
      <c r="AB1111" s="50">
        <v>84631.290000000008</v>
      </c>
    </row>
    <row r="1112" spans="1:28" ht="16.5" x14ac:dyDescent="0.25">
      <c r="A1112" s="41">
        <v>130470</v>
      </c>
      <c r="B1112" s="42" t="s">
        <v>2345</v>
      </c>
      <c r="C1112" s="43">
        <v>128</v>
      </c>
      <c r="D1112" s="43" t="s">
        <v>321</v>
      </c>
      <c r="E1112" s="43" t="s">
        <v>11932</v>
      </c>
      <c r="F1112" s="44">
        <v>476</v>
      </c>
      <c r="G1112" s="41">
        <v>130470</v>
      </c>
      <c r="H1112" s="43" t="s">
        <v>2949</v>
      </c>
      <c r="I1112" s="43" t="s">
        <v>10839</v>
      </c>
      <c r="J1112" s="43" t="s">
        <v>2950</v>
      </c>
      <c r="K1112" s="51">
        <v>43965</v>
      </c>
      <c r="L1112" s="51">
        <v>45059</v>
      </c>
      <c r="M1112" s="45">
        <v>0.84999999784831781</v>
      </c>
      <c r="N1112" s="46" t="s">
        <v>1728</v>
      </c>
      <c r="O1112" s="46" t="s">
        <v>2514</v>
      </c>
      <c r="P1112" s="46" t="s">
        <v>2951</v>
      </c>
      <c r="Q1112" s="43" t="s">
        <v>2948</v>
      </c>
      <c r="R1112" s="46">
        <v>106</v>
      </c>
      <c r="S1112" s="47">
        <v>3555357.84</v>
      </c>
      <c r="T1112" s="47">
        <v>543760.62</v>
      </c>
      <c r="U1112" s="47">
        <v>83655.48</v>
      </c>
      <c r="V1112" s="47">
        <v>0</v>
      </c>
      <c r="W1112" s="47">
        <v>0</v>
      </c>
      <c r="X1112" s="47">
        <v>4182773.94</v>
      </c>
      <c r="Y1112" s="48" t="s">
        <v>45</v>
      </c>
      <c r="Z1112" s="43" t="s">
        <v>9924</v>
      </c>
      <c r="AA1112" s="49">
        <v>1133274.0599999998</v>
      </c>
      <c r="AB1112" s="50">
        <v>109352.42000000001</v>
      </c>
    </row>
    <row r="1113" spans="1:28" ht="16.5" x14ac:dyDescent="0.25">
      <c r="A1113" s="41">
        <v>134945</v>
      </c>
      <c r="B1113" s="42" t="s">
        <v>2345</v>
      </c>
      <c r="C1113" s="43">
        <v>129</v>
      </c>
      <c r="D1113" s="43" t="s">
        <v>362</v>
      </c>
      <c r="E1113" s="43" t="s">
        <v>11926</v>
      </c>
      <c r="F1113" s="44">
        <v>685</v>
      </c>
      <c r="G1113" s="41">
        <v>134945</v>
      </c>
      <c r="H1113" s="43" t="s">
        <v>2952</v>
      </c>
      <c r="I1113" s="43" t="s">
        <v>10840</v>
      </c>
      <c r="J1113" s="43" t="s">
        <v>2953</v>
      </c>
      <c r="K1113" s="51">
        <v>44006</v>
      </c>
      <c r="L1113" s="51">
        <v>44553</v>
      </c>
      <c r="M1113" s="45">
        <v>0.42499998965168378</v>
      </c>
      <c r="N1113" s="46" t="s">
        <v>1728</v>
      </c>
      <c r="O1113" s="46" t="s">
        <v>2052</v>
      </c>
      <c r="P1113" s="46" t="s">
        <v>2052</v>
      </c>
      <c r="Q1113" s="43" t="s">
        <v>2954</v>
      </c>
      <c r="R1113" s="46">
        <v>106</v>
      </c>
      <c r="S1113" s="47">
        <v>975400.2</v>
      </c>
      <c r="T1113" s="47">
        <v>172129.41</v>
      </c>
      <c r="U1113" s="47">
        <v>1147529.74</v>
      </c>
      <c r="V1113" s="47">
        <v>0</v>
      </c>
      <c r="W1113" s="47">
        <v>399816.76</v>
      </c>
      <c r="X1113" s="47">
        <v>2694876.11</v>
      </c>
      <c r="Y1113" s="53" t="s">
        <v>35</v>
      </c>
      <c r="Z1113" s="43" t="s">
        <v>9169</v>
      </c>
      <c r="AA1113" s="49">
        <v>488881.91000000003</v>
      </c>
      <c r="AB1113" s="50">
        <v>86273.279999999999</v>
      </c>
    </row>
    <row r="1114" spans="1:28" ht="16.5" x14ac:dyDescent="0.25">
      <c r="A1114" s="41">
        <v>128943</v>
      </c>
      <c r="B1114" s="42" t="s">
        <v>2345</v>
      </c>
      <c r="C1114" s="43">
        <v>130</v>
      </c>
      <c r="D1114" s="43" t="s">
        <v>339</v>
      </c>
      <c r="E1114" s="43" t="s">
        <v>11936</v>
      </c>
      <c r="F1114" s="44">
        <v>303</v>
      </c>
      <c r="G1114" s="41">
        <v>128943</v>
      </c>
      <c r="H1114" s="43" t="s">
        <v>2955</v>
      </c>
      <c r="I1114" s="43" t="s">
        <v>10841</v>
      </c>
      <c r="J1114" s="43" t="s">
        <v>2956</v>
      </c>
      <c r="K1114" s="51">
        <v>44034</v>
      </c>
      <c r="L1114" s="51">
        <v>44961</v>
      </c>
      <c r="M1114" s="45">
        <v>0.95000000086432601</v>
      </c>
      <c r="N1114" s="46" t="s">
        <v>1728</v>
      </c>
      <c r="O1114" s="46" t="s">
        <v>2358</v>
      </c>
      <c r="P1114" s="46" t="s">
        <v>2957</v>
      </c>
      <c r="Q1114" s="43" t="s">
        <v>2958</v>
      </c>
      <c r="R1114" s="46">
        <v>114</v>
      </c>
      <c r="S1114" s="47">
        <v>4396489.88</v>
      </c>
      <c r="T1114" s="47">
        <v>179242.52</v>
      </c>
      <c r="U1114" s="47">
        <v>52151.68</v>
      </c>
      <c r="V1114" s="47">
        <v>0</v>
      </c>
      <c r="W1114" s="47">
        <v>0</v>
      </c>
      <c r="X1114" s="47">
        <v>4627884.08</v>
      </c>
      <c r="Y1114" s="48" t="s">
        <v>45</v>
      </c>
      <c r="Z1114" s="43" t="s">
        <v>8340</v>
      </c>
      <c r="AA1114" s="49">
        <v>487328.16000000003</v>
      </c>
      <c r="AB1114" s="50">
        <v>6741.2400000000007</v>
      </c>
    </row>
    <row r="1115" spans="1:28" ht="16.5" x14ac:dyDescent="0.25">
      <c r="A1115" s="41">
        <v>130179</v>
      </c>
      <c r="B1115" s="42" t="s">
        <v>2345</v>
      </c>
      <c r="C1115" s="43">
        <v>131</v>
      </c>
      <c r="D1115" s="43" t="s">
        <v>339</v>
      </c>
      <c r="E1115" s="43" t="s">
        <v>11936</v>
      </c>
      <c r="F1115" s="44">
        <v>303</v>
      </c>
      <c r="G1115" s="41">
        <v>130179</v>
      </c>
      <c r="H1115" s="43" t="s">
        <v>2959</v>
      </c>
      <c r="I1115" s="43" t="s">
        <v>10842</v>
      </c>
      <c r="J1115" s="43" t="s">
        <v>2960</v>
      </c>
      <c r="K1115" s="51">
        <v>44034</v>
      </c>
      <c r="L1115" s="51">
        <v>45098</v>
      </c>
      <c r="M1115" s="45">
        <v>0.93462505213329528</v>
      </c>
      <c r="N1115" s="46" t="s">
        <v>1728</v>
      </c>
      <c r="O1115" s="46" t="s">
        <v>2348</v>
      </c>
      <c r="P1115" s="46" t="s">
        <v>2961</v>
      </c>
      <c r="Q1115" s="43" t="s">
        <v>2962</v>
      </c>
      <c r="R1115" s="46">
        <v>110</v>
      </c>
      <c r="S1115" s="47">
        <v>3496734.26</v>
      </c>
      <c r="T1115" s="47">
        <v>146583.45000000001</v>
      </c>
      <c r="U1115" s="47">
        <v>98005.35</v>
      </c>
      <c r="V1115" s="47">
        <v>0</v>
      </c>
      <c r="W1115" s="47">
        <v>0</v>
      </c>
      <c r="X1115" s="47">
        <v>3741323.06</v>
      </c>
      <c r="Y1115" s="48" t="s">
        <v>45</v>
      </c>
      <c r="Z1115" s="43"/>
      <c r="AA1115" s="49">
        <v>912114.44000000006</v>
      </c>
      <c r="AB1115" s="50">
        <v>22718.770000000004</v>
      </c>
    </row>
    <row r="1116" spans="1:28" ht="16.5" x14ac:dyDescent="0.25">
      <c r="A1116" s="41">
        <v>130201</v>
      </c>
      <c r="B1116" s="42" t="s">
        <v>2345</v>
      </c>
      <c r="C1116" s="43">
        <v>132</v>
      </c>
      <c r="D1116" s="43" t="s">
        <v>339</v>
      </c>
      <c r="E1116" s="43" t="s">
        <v>11936</v>
      </c>
      <c r="F1116" s="44">
        <v>303</v>
      </c>
      <c r="G1116" s="41">
        <v>130201</v>
      </c>
      <c r="H1116" s="43" t="s">
        <v>2963</v>
      </c>
      <c r="I1116" s="43" t="s">
        <v>10843</v>
      </c>
      <c r="J1116" s="43" t="s">
        <v>2964</v>
      </c>
      <c r="K1116" s="51">
        <v>44035</v>
      </c>
      <c r="L1116" s="51">
        <v>45077</v>
      </c>
      <c r="M1116" s="45">
        <v>0.94915277058967662</v>
      </c>
      <c r="N1116" s="46" t="s">
        <v>1728</v>
      </c>
      <c r="O1116" s="46" t="s">
        <v>2348</v>
      </c>
      <c r="P1116" s="46" t="s">
        <v>2965</v>
      </c>
      <c r="Q1116" s="43" t="s">
        <v>2966</v>
      </c>
      <c r="R1116" s="46">
        <v>110</v>
      </c>
      <c r="S1116" s="47">
        <v>4131504.47</v>
      </c>
      <c r="T1116" s="47">
        <v>199777.8</v>
      </c>
      <c r="U1116" s="47">
        <v>21551.75</v>
      </c>
      <c r="V1116" s="47">
        <v>0</v>
      </c>
      <c r="W1116" s="47">
        <v>0</v>
      </c>
      <c r="X1116" s="47">
        <v>4352834.0199999996</v>
      </c>
      <c r="Y1116" s="48" t="s">
        <v>45</v>
      </c>
      <c r="Z1116" s="43" t="s">
        <v>7938</v>
      </c>
      <c r="AA1116" s="49">
        <v>1285546.55</v>
      </c>
      <c r="AB1116" s="50">
        <v>41537</v>
      </c>
    </row>
    <row r="1117" spans="1:28" ht="16.5" x14ac:dyDescent="0.25">
      <c r="A1117" s="41">
        <v>130239</v>
      </c>
      <c r="B1117" s="42" t="s">
        <v>2345</v>
      </c>
      <c r="C1117" s="43">
        <v>133</v>
      </c>
      <c r="D1117" s="43" t="s">
        <v>339</v>
      </c>
      <c r="E1117" s="43" t="s">
        <v>11936</v>
      </c>
      <c r="F1117" s="44">
        <v>303</v>
      </c>
      <c r="G1117" s="41">
        <v>130239</v>
      </c>
      <c r="H1117" s="43" t="s">
        <v>2967</v>
      </c>
      <c r="I1117" s="43" t="s">
        <v>10844</v>
      </c>
      <c r="J1117" s="43" t="s">
        <v>2968</v>
      </c>
      <c r="K1117" s="51">
        <v>44021</v>
      </c>
      <c r="L1117" s="51">
        <v>44934</v>
      </c>
      <c r="M1117" s="45">
        <v>0.95000000107868421</v>
      </c>
      <c r="N1117" s="46" t="s">
        <v>1728</v>
      </c>
      <c r="O1117" s="46" t="s">
        <v>2514</v>
      </c>
      <c r="P1117" s="46" t="s">
        <v>2969</v>
      </c>
      <c r="Q1117" s="43" t="s">
        <v>2970</v>
      </c>
      <c r="R1117" s="46">
        <v>114</v>
      </c>
      <c r="S1117" s="47">
        <v>4403512.87</v>
      </c>
      <c r="T1117" s="47">
        <v>177774.7</v>
      </c>
      <c r="U1117" s="47">
        <v>53989.13</v>
      </c>
      <c r="V1117" s="47">
        <v>0</v>
      </c>
      <c r="W1117" s="47">
        <v>0</v>
      </c>
      <c r="X1117" s="47">
        <v>4635276.7</v>
      </c>
      <c r="Y1117" s="48" t="s">
        <v>45</v>
      </c>
      <c r="Z1117" s="43" t="s">
        <v>9170</v>
      </c>
      <c r="AA1117" s="49">
        <v>626688.63</v>
      </c>
      <c r="AB1117" s="50">
        <v>16471.400000000001</v>
      </c>
    </row>
    <row r="1118" spans="1:28" ht="16.5" x14ac:dyDescent="0.25">
      <c r="A1118" s="41">
        <v>130261</v>
      </c>
      <c r="B1118" s="42" t="s">
        <v>2345</v>
      </c>
      <c r="C1118" s="43">
        <v>134</v>
      </c>
      <c r="D1118" s="43" t="s">
        <v>339</v>
      </c>
      <c r="E1118" s="43" t="s">
        <v>11936</v>
      </c>
      <c r="F1118" s="44">
        <v>303</v>
      </c>
      <c r="G1118" s="41">
        <v>130261</v>
      </c>
      <c r="H1118" s="43" t="s">
        <v>2971</v>
      </c>
      <c r="I1118" s="43" t="s">
        <v>10845</v>
      </c>
      <c r="J1118" s="43" t="s">
        <v>2972</v>
      </c>
      <c r="K1118" s="51">
        <v>44022</v>
      </c>
      <c r="L1118" s="51">
        <v>45116</v>
      </c>
      <c r="M1118" s="45">
        <v>0.95000000023276576</v>
      </c>
      <c r="N1118" s="46" t="s">
        <v>1728</v>
      </c>
      <c r="O1118" s="46" t="s">
        <v>2520</v>
      </c>
      <c r="P1118" s="46" t="s">
        <v>2973</v>
      </c>
      <c r="Q1118" s="43" t="s">
        <v>2974</v>
      </c>
      <c r="R1118" s="46">
        <v>114</v>
      </c>
      <c r="S1118" s="47">
        <v>4081355.46</v>
      </c>
      <c r="T1118" s="47">
        <v>209868.32</v>
      </c>
      <c r="U1118" s="47">
        <v>4939.84</v>
      </c>
      <c r="V1118" s="47">
        <v>0</v>
      </c>
      <c r="W1118" s="47">
        <v>0</v>
      </c>
      <c r="X1118" s="47">
        <v>4296163.62</v>
      </c>
      <c r="Y1118" s="48" t="s">
        <v>45</v>
      </c>
      <c r="Z1118" s="43" t="s">
        <v>9953</v>
      </c>
      <c r="AA1118" s="49">
        <v>777542.38</v>
      </c>
      <c r="AB1118" s="50">
        <v>32492.589999999997</v>
      </c>
    </row>
    <row r="1119" spans="1:28" ht="16.5" x14ac:dyDescent="0.25">
      <c r="A1119" s="41">
        <v>130314</v>
      </c>
      <c r="B1119" s="42" t="s">
        <v>2345</v>
      </c>
      <c r="C1119" s="43">
        <v>135</v>
      </c>
      <c r="D1119" s="43" t="s">
        <v>339</v>
      </c>
      <c r="E1119" s="43" t="s">
        <v>11936</v>
      </c>
      <c r="F1119" s="44">
        <v>303</v>
      </c>
      <c r="G1119" s="41">
        <v>130314</v>
      </c>
      <c r="H1119" s="43" t="s">
        <v>2975</v>
      </c>
      <c r="I1119" s="43" t="s">
        <v>10846</v>
      </c>
      <c r="J1119" s="43" t="s">
        <v>2975</v>
      </c>
      <c r="K1119" s="51">
        <v>44040</v>
      </c>
      <c r="L1119" s="51">
        <v>45134</v>
      </c>
      <c r="M1119" s="45">
        <v>0.94999999589722084</v>
      </c>
      <c r="N1119" s="46" t="s">
        <v>1728</v>
      </c>
      <c r="O1119" s="46" t="s">
        <v>2358</v>
      </c>
      <c r="P1119" s="46" t="s">
        <v>2976</v>
      </c>
      <c r="Q1119" s="43" t="s">
        <v>2977</v>
      </c>
      <c r="R1119" s="46">
        <v>110</v>
      </c>
      <c r="S1119" s="47">
        <v>4167906.52</v>
      </c>
      <c r="T1119" s="47">
        <v>171386.77</v>
      </c>
      <c r="U1119" s="47">
        <v>47976.75</v>
      </c>
      <c r="V1119" s="47">
        <v>0</v>
      </c>
      <c r="W1119" s="47">
        <v>0</v>
      </c>
      <c r="X1119" s="47">
        <v>4387270.04</v>
      </c>
      <c r="Y1119" s="48" t="s">
        <v>45</v>
      </c>
      <c r="Z1119" s="43" t="s">
        <v>12095</v>
      </c>
      <c r="AA1119" s="49">
        <v>500177.45999999996</v>
      </c>
      <c r="AB1119" s="50">
        <v>15068.54</v>
      </c>
    </row>
    <row r="1120" spans="1:28" ht="16.5" x14ac:dyDescent="0.25">
      <c r="A1120" s="41">
        <v>130639</v>
      </c>
      <c r="B1120" s="42" t="s">
        <v>2345</v>
      </c>
      <c r="C1120" s="43">
        <v>136</v>
      </c>
      <c r="D1120" s="43" t="s">
        <v>878</v>
      </c>
      <c r="E1120" s="43" t="s">
        <v>11933</v>
      </c>
      <c r="F1120" s="44">
        <v>633</v>
      </c>
      <c r="G1120" s="41">
        <v>130639</v>
      </c>
      <c r="H1120" s="43" t="s">
        <v>2978</v>
      </c>
      <c r="I1120" s="43" t="s">
        <v>10847</v>
      </c>
      <c r="J1120" s="43" t="s">
        <v>1539</v>
      </c>
      <c r="K1120" s="51">
        <v>44027</v>
      </c>
      <c r="L1120" s="51">
        <v>44803</v>
      </c>
      <c r="M1120" s="45">
        <v>0.85000001115392665</v>
      </c>
      <c r="N1120" s="46" t="s">
        <v>1728</v>
      </c>
      <c r="O1120" s="46" t="s">
        <v>2348</v>
      </c>
      <c r="P1120" s="46" t="s">
        <v>2979</v>
      </c>
      <c r="Q1120" s="43" t="s">
        <v>2980</v>
      </c>
      <c r="R1120" s="46">
        <v>118</v>
      </c>
      <c r="S1120" s="47">
        <v>2019468.2</v>
      </c>
      <c r="T1120" s="47">
        <v>0</v>
      </c>
      <c r="U1120" s="47">
        <v>356376.71</v>
      </c>
      <c r="V1120" s="47">
        <v>0</v>
      </c>
      <c r="W1120" s="47">
        <v>0</v>
      </c>
      <c r="X1120" s="47">
        <v>2375844.91</v>
      </c>
      <c r="Y1120" s="48" t="s">
        <v>45</v>
      </c>
      <c r="Z1120" s="43"/>
      <c r="AA1120" s="49">
        <v>759142.85</v>
      </c>
      <c r="AB1120" s="50">
        <v>0</v>
      </c>
    </row>
    <row r="1121" spans="1:28" ht="16.5" x14ac:dyDescent="0.25">
      <c r="A1121" s="41">
        <v>130871</v>
      </c>
      <c r="B1121" s="42" t="s">
        <v>2345</v>
      </c>
      <c r="C1121" s="43">
        <v>137</v>
      </c>
      <c r="D1121" s="43" t="s">
        <v>878</v>
      </c>
      <c r="E1121" s="43" t="s">
        <v>11933</v>
      </c>
      <c r="F1121" s="44">
        <v>633</v>
      </c>
      <c r="G1121" s="41">
        <v>130871</v>
      </c>
      <c r="H1121" s="43" t="s">
        <v>2981</v>
      </c>
      <c r="I1121" s="43" t="s">
        <v>10848</v>
      </c>
      <c r="J1121" s="43" t="s">
        <v>2982</v>
      </c>
      <c r="K1121" s="51">
        <v>44021</v>
      </c>
      <c r="L1121" s="51">
        <v>44809</v>
      </c>
      <c r="M1121" s="45">
        <v>0.85000000000000009</v>
      </c>
      <c r="N1121" s="46" t="s">
        <v>1728</v>
      </c>
      <c r="O1121" s="46" t="s">
        <v>2590</v>
      </c>
      <c r="P1121" s="46" t="s">
        <v>2983</v>
      </c>
      <c r="Q1121" s="43" t="s">
        <v>2984</v>
      </c>
      <c r="R1121" s="46">
        <v>118</v>
      </c>
      <c r="S1121" s="47">
        <v>2019427.28</v>
      </c>
      <c r="T1121" s="47">
        <v>356369.52</v>
      </c>
      <c r="U1121" s="47">
        <v>0</v>
      </c>
      <c r="V1121" s="47">
        <v>0</v>
      </c>
      <c r="W1121" s="47">
        <v>0</v>
      </c>
      <c r="X1121" s="47">
        <v>2375796.7999999998</v>
      </c>
      <c r="Y1121" s="48" t="s">
        <v>45</v>
      </c>
      <c r="Z1121" s="43" t="s">
        <v>7497</v>
      </c>
      <c r="AA1121" s="49">
        <v>1174087.8600000001</v>
      </c>
      <c r="AB1121" s="50">
        <v>165266.13</v>
      </c>
    </row>
    <row r="1122" spans="1:28" ht="16.5" x14ac:dyDescent="0.25">
      <c r="A1122" s="41">
        <v>131172</v>
      </c>
      <c r="B1122" s="42" t="s">
        <v>2345</v>
      </c>
      <c r="C1122" s="43">
        <v>138</v>
      </c>
      <c r="D1122" s="43" t="s">
        <v>878</v>
      </c>
      <c r="E1122" s="43" t="s">
        <v>11933</v>
      </c>
      <c r="F1122" s="44">
        <v>633</v>
      </c>
      <c r="G1122" s="41">
        <v>131172</v>
      </c>
      <c r="H1122" s="43" t="s">
        <v>2985</v>
      </c>
      <c r="I1122" s="43" t="s">
        <v>10849</v>
      </c>
      <c r="J1122" s="43" t="s">
        <v>2986</v>
      </c>
      <c r="K1122" s="51">
        <v>44025</v>
      </c>
      <c r="L1122" s="51">
        <v>44754</v>
      </c>
      <c r="M1122" s="45">
        <v>0.81255582600030829</v>
      </c>
      <c r="N1122" s="46" t="s">
        <v>1728</v>
      </c>
      <c r="O1122" s="46" t="s">
        <v>2590</v>
      </c>
      <c r="P1122" s="46" t="s">
        <v>2983</v>
      </c>
      <c r="Q1122" s="43" t="s">
        <v>2987</v>
      </c>
      <c r="R1122" s="46">
        <v>118</v>
      </c>
      <c r="S1122" s="47">
        <v>1930258.55</v>
      </c>
      <c r="T1122" s="47">
        <v>340633.85</v>
      </c>
      <c r="U1122" s="47">
        <v>104647.21</v>
      </c>
      <c r="V1122" s="47">
        <v>0</v>
      </c>
      <c r="W1122" s="47">
        <v>0</v>
      </c>
      <c r="X1122" s="47">
        <v>2375539.61</v>
      </c>
      <c r="Y1122" s="48" t="s">
        <v>45</v>
      </c>
      <c r="Z1122" s="43"/>
      <c r="AA1122" s="49">
        <v>1358267.8200000003</v>
      </c>
      <c r="AB1122" s="50">
        <v>156022.96000000002</v>
      </c>
    </row>
    <row r="1123" spans="1:28" ht="16.5" x14ac:dyDescent="0.25">
      <c r="A1123" s="41">
        <v>131454</v>
      </c>
      <c r="B1123" s="42" t="s">
        <v>2345</v>
      </c>
      <c r="C1123" s="43">
        <v>139</v>
      </c>
      <c r="D1123" s="43" t="s">
        <v>878</v>
      </c>
      <c r="E1123" s="43" t="s">
        <v>11933</v>
      </c>
      <c r="F1123" s="44">
        <v>633</v>
      </c>
      <c r="G1123" s="41">
        <v>131454</v>
      </c>
      <c r="H1123" s="43" t="s">
        <v>2988</v>
      </c>
      <c r="I1123" s="43" t="s">
        <v>10850</v>
      </c>
      <c r="J1123" s="43" t="s">
        <v>2989</v>
      </c>
      <c r="K1123" s="51">
        <v>44036</v>
      </c>
      <c r="L1123" s="51">
        <v>44765</v>
      </c>
      <c r="M1123" s="45">
        <v>0.85000000276688625</v>
      </c>
      <c r="N1123" s="46" t="s">
        <v>1728</v>
      </c>
      <c r="O1123" s="46" t="s">
        <v>2990</v>
      </c>
      <c r="P1123" s="46" t="s">
        <v>2991</v>
      </c>
      <c r="Q1123" s="43" t="s">
        <v>2653</v>
      </c>
      <c r="R1123" s="46">
        <v>116</v>
      </c>
      <c r="S1123" s="47">
        <v>1536022.68</v>
      </c>
      <c r="T1123" s="47">
        <v>271062.82</v>
      </c>
      <c r="U1123" s="47">
        <v>0</v>
      </c>
      <c r="V1123" s="47">
        <v>0</v>
      </c>
      <c r="W1123" s="47">
        <v>105706.5</v>
      </c>
      <c r="X1123" s="47">
        <v>1912792</v>
      </c>
      <c r="Y1123" s="48" t="s">
        <v>45</v>
      </c>
      <c r="Z1123" s="43"/>
      <c r="AA1123" s="49">
        <v>-14002.34</v>
      </c>
      <c r="AB1123" s="50">
        <v>14002.34</v>
      </c>
    </row>
    <row r="1124" spans="1:28" ht="16.5" x14ac:dyDescent="0.25">
      <c r="A1124" s="41">
        <v>131526</v>
      </c>
      <c r="B1124" s="42" t="s">
        <v>2345</v>
      </c>
      <c r="C1124" s="43">
        <v>140</v>
      </c>
      <c r="D1124" s="43" t="s">
        <v>878</v>
      </c>
      <c r="E1124" s="43" t="s">
        <v>11933</v>
      </c>
      <c r="F1124" s="44">
        <v>633</v>
      </c>
      <c r="G1124" s="41">
        <v>131526</v>
      </c>
      <c r="H1124" s="43" t="s">
        <v>2992</v>
      </c>
      <c r="I1124" s="43" t="s">
        <v>10851</v>
      </c>
      <c r="J1124" s="43" t="s">
        <v>2993</v>
      </c>
      <c r="K1124" s="51">
        <v>44034</v>
      </c>
      <c r="L1124" s="51">
        <v>44816</v>
      </c>
      <c r="M1124" s="45">
        <v>0.85000000337308201</v>
      </c>
      <c r="N1124" s="46" t="s">
        <v>1728</v>
      </c>
      <c r="O1124" s="46" t="s">
        <v>2520</v>
      </c>
      <c r="P1124" s="46" t="s">
        <v>2973</v>
      </c>
      <c r="Q1124" s="43" t="s">
        <v>2994</v>
      </c>
      <c r="R1124" s="46">
        <v>118</v>
      </c>
      <c r="S1124" s="47">
        <v>2015960.45</v>
      </c>
      <c r="T1124" s="47">
        <v>308323.3</v>
      </c>
      <c r="U1124" s="47">
        <v>47434.37</v>
      </c>
      <c r="V1124" s="47">
        <v>0</v>
      </c>
      <c r="W1124" s="47">
        <v>0</v>
      </c>
      <c r="X1124" s="47">
        <v>2371718.12</v>
      </c>
      <c r="Y1124" s="48" t="s">
        <v>45</v>
      </c>
      <c r="Z1124" s="43" t="s">
        <v>12599</v>
      </c>
      <c r="AA1124" s="49">
        <v>1047360.83</v>
      </c>
      <c r="AB1124" s="50">
        <v>123911.22</v>
      </c>
    </row>
    <row r="1125" spans="1:28" ht="16.5" x14ac:dyDescent="0.25">
      <c r="A1125" s="41">
        <v>131577</v>
      </c>
      <c r="B1125" s="42" t="s">
        <v>2345</v>
      </c>
      <c r="C1125" s="43">
        <v>141</v>
      </c>
      <c r="D1125" s="43" t="s">
        <v>878</v>
      </c>
      <c r="E1125" s="43" t="s">
        <v>11933</v>
      </c>
      <c r="F1125" s="44">
        <v>633</v>
      </c>
      <c r="G1125" s="41">
        <v>131577</v>
      </c>
      <c r="H1125" s="43" t="s">
        <v>2995</v>
      </c>
      <c r="I1125" s="43" t="s">
        <v>10852</v>
      </c>
      <c r="J1125" s="43" t="s">
        <v>2996</v>
      </c>
      <c r="K1125" s="51">
        <v>44036</v>
      </c>
      <c r="L1125" s="51">
        <v>44828</v>
      </c>
      <c r="M1125" s="45">
        <v>0.85000001777852519</v>
      </c>
      <c r="N1125" s="46" t="s">
        <v>1728</v>
      </c>
      <c r="O1125" s="46" t="s">
        <v>2520</v>
      </c>
      <c r="P1125" s="46" t="s">
        <v>2973</v>
      </c>
      <c r="Q1125" s="43" t="s">
        <v>2910</v>
      </c>
      <c r="R1125" s="46">
        <v>118</v>
      </c>
      <c r="S1125" s="47">
        <v>2008040.58</v>
      </c>
      <c r="T1125" s="47">
        <v>307112.08</v>
      </c>
      <c r="U1125" s="47">
        <v>47248.02</v>
      </c>
      <c r="V1125" s="47">
        <v>0</v>
      </c>
      <c r="W1125" s="47">
        <v>1421.86</v>
      </c>
      <c r="X1125" s="47">
        <v>2363822.54</v>
      </c>
      <c r="Y1125" s="48" t="s">
        <v>45</v>
      </c>
      <c r="Z1125" s="43" t="s">
        <v>7939</v>
      </c>
      <c r="AA1125" s="49">
        <v>807751.32</v>
      </c>
      <c r="AB1125" s="50">
        <v>87407.5</v>
      </c>
    </row>
    <row r="1126" spans="1:28" ht="16.5" x14ac:dyDescent="0.25">
      <c r="A1126" s="41">
        <v>131616</v>
      </c>
      <c r="B1126" s="42" t="s">
        <v>2345</v>
      </c>
      <c r="C1126" s="43">
        <v>142</v>
      </c>
      <c r="D1126" s="43" t="s">
        <v>878</v>
      </c>
      <c r="E1126" s="43" t="s">
        <v>11933</v>
      </c>
      <c r="F1126" s="44">
        <v>633</v>
      </c>
      <c r="G1126" s="41">
        <v>131616</v>
      </c>
      <c r="H1126" s="43" t="s">
        <v>2997</v>
      </c>
      <c r="I1126" s="43" t="s">
        <v>10853</v>
      </c>
      <c r="J1126" s="43" t="s">
        <v>2998</v>
      </c>
      <c r="K1126" s="51">
        <v>44036</v>
      </c>
      <c r="L1126" s="51">
        <v>44830</v>
      </c>
      <c r="M1126" s="45">
        <v>0.85000000888013871</v>
      </c>
      <c r="N1126" s="46" t="s">
        <v>1728</v>
      </c>
      <c r="O1126" s="46" t="s">
        <v>2520</v>
      </c>
      <c r="P1126" s="46" t="s">
        <v>2973</v>
      </c>
      <c r="Q1126" s="43" t="s">
        <v>2999</v>
      </c>
      <c r="R1126" s="46">
        <v>118</v>
      </c>
      <c r="S1126" s="47">
        <v>2010103.83</v>
      </c>
      <c r="T1126" s="47">
        <v>307427.55</v>
      </c>
      <c r="U1126" s="47">
        <v>47296.56</v>
      </c>
      <c r="V1126" s="47">
        <v>0</v>
      </c>
      <c r="W1126" s="47">
        <v>0</v>
      </c>
      <c r="X1126" s="47">
        <v>2364827.94</v>
      </c>
      <c r="Y1126" s="48" t="s">
        <v>45</v>
      </c>
      <c r="Z1126" s="43" t="s">
        <v>6919</v>
      </c>
      <c r="AA1126" s="49">
        <v>1183293.8699999999</v>
      </c>
      <c r="AB1126" s="50">
        <v>144806.41999999998</v>
      </c>
    </row>
    <row r="1127" spans="1:28" ht="16.5" x14ac:dyDescent="0.25">
      <c r="A1127" s="41">
        <v>131635</v>
      </c>
      <c r="B1127" s="42" t="s">
        <v>2345</v>
      </c>
      <c r="C1127" s="43">
        <v>143</v>
      </c>
      <c r="D1127" s="43" t="s">
        <v>878</v>
      </c>
      <c r="E1127" s="43" t="s">
        <v>11933</v>
      </c>
      <c r="F1127" s="44">
        <v>633</v>
      </c>
      <c r="G1127" s="41">
        <v>131635</v>
      </c>
      <c r="H1127" s="43" t="s">
        <v>3000</v>
      </c>
      <c r="I1127" s="43" t="s">
        <v>10854</v>
      </c>
      <c r="J1127" s="43" t="s">
        <v>3001</v>
      </c>
      <c r="K1127" s="51">
        <v>44036</v>
      </c>
      <c r="L1127" s="51">
        <v>44765</v>
      </c>
      <c r="M1127" s="45">
        <v>0.84999999746975941</v>
      </c>
      <c r="N1127" s="46" t="s">
        <v>1728</v>
      </c>
      <c r="O1127" s="46" t="s">
        <v>2514</v>
      </c>
      <c r="P1127" s="46" t="s">
        <v>3002</v>
      </c>
      <c r="Q1127" s="43" t="s">
        <v>2602</v>
      </c>
      <c r="R1127" s="46">
        <v>118</v>
      </c>
      <c r="S1127" s="47">
        <v>2015618.56</v>
      </c>
      <c r="T1127" s="47">
        <v>355697.4</v>
      </c>
      <c r="U1127" s="47">
        <v>0</v>
      </c>
      <c r="V1127" s="47">
        <v>0</v>
      </c>
      <c r="W1127" s="47">
        <v>0</v>
      </c>
      <c r="X1127" s="47">
        <v>2371315.96</v>
      </c>
      <c r="Y1127" s="48" t="s">
        <v>45</v>
      </c>
      <c r="Z1127" s="43" t="s">
        <v>9925</v>
      </c>
      <c r="AA1127" s="49">
        <v>1234481.1500000001</v>
      </c>
      <c r="AB1127" s="50">
        <v>176002.87</v>
      </c>
    </row>
    <row r="1128" spans="1:28" ht="16.5" x14ac:dyDescent="0.25">
      <c r="A1128" s="41">
        <v>132916</v>
      </c>
      <c r="B1128" s="42" t="s">
        <v>2345</v>
      </c>
      <c r="C1128" s="43">
        <v>144</v>
      </c>
      <c r="D1128" s="43" t="s">
        <v>878</v>
      </c>
      <c r="E1128" s="43" t="s">
        <v>11933</v>
      </c>
      <c r="F1128" s="44">
        <v>633</v>
      </c>
      <c r="G1128" s="41">
        <v>132916</v>
      </c>
      <c r="H1128" s="43" t="s">
        <v>3003</v>
      </c>
      <c r="I1128" s="43" t="s">
        <v>10854</v>
      </c>
      <c r="J1128" s="43" t="s">
        <v>3004</v>
      </c>
      <c r="K1128" s="51">
        <v>44036</v>
      </c>
      <c r="L1128" s="51">
        <v>44765</v>
      </c>
      <c r="M1128" s="45">
        <v>0.84999999746205346</v>
      </c>
      <c r="N1128" s="46" t="s">
        <v>1728</v>
      </c>
      <c r="O1128" s="46" t="s">
        <v>2520</v>
      </c>
      <c r="P1128" s="46" t="s">
        <v>2973</v>
      </c>
      <c r="Q1128" s="43" t="s">
        <v>2984</v>
      </c>
      <c r="R1128" s="46">
        <v>118</v>
      </c>
      <c r="S1128" s="47">
        <v>2009498.56</v>
      </c>
      <c r="T1128" s="47">
        <v>354617.4</v>
      </c>
      <c r="U1128" s="47">
        <v>0</v>
      </c>
      <c r="V1128" s="47"/>
      <c r="W1128" s="47">
        <v>0</v>
      </c>
      <c r="X1128" s="47">
        <v>2364115.96</v>
      </c>
      <c r="Y1128" s="48" t="s">
        <v>45</v>
      </c>
      <c r="Z1128" s="43" t="s">
        <v>9926</v>
      </c>
      <c r="AA1128" s="49">
        <v>1181909.9500000002</v>
      </c>
      <c r="AB1128" s="50">
        <v>199929.25999999998</v>
      </c>
    </row>
    <row r="1129" spans="1:28" ht="16.5" x14ac:dyDescent="0.25">
      <c r="A1129" s="41">
        <v>132918</v>
      </c>
      <c r="B1129" s="42" t="s">
        <v>2345</v>
      </c>
      <c r="C1129" s="43">
        <v>145</v>
      </c>
      <c r="D1129" s="43" t="s">
        <v>878</v>
      </c>
      <c r="E1129" s="43" t="s">
        <v>11933</v>
      </c>
      <c r="F1129" s="44">
        <v>633</v>
      </c>
      <c r="G1129" s="41">
        <v>132918</v>
      </c>
      <c r="H1129" s="43" t="s">
        <v>3005</v>
      </c>
      <c r="I1129" s="43" t="s">
        <v>10854</v>
      </c>
      <c r="J1129" s="43" t="s">
        <v>3004</v>
      </c>
      <c r="K1129" s="51">
        <v>44036</v>
      </c>
      <c r="L1129" s="51">
        <v>44765</v>
      </c>
      <c r="M1129" s="45">
        <v>0.84999999746205346</v>
      </c>
      <c r="N1129" s="46" t="s">
        <v>1728</v>
      </c>
      <c r="O1129" s="46" t="s">
        <v>2358</v>
      </c>
      <c r="P1129" s="46" t="s">
        <v>3006</v>
      </c>
      <c r="Q1129" s="43" t="s">
        <v>2602</v>
      </c>
      <c r="R1129" s="46">
        <v>118</v>
      </c>
      <c r="S1129" s="47">
        <v>2009498.56</v>
      </c>
      <c r="T1129" s="47">
        <v>354617.4</v>
      </c>
      <c r="U1129" s="47">
        <v>0</v>
      </c>
      <c r="V1129" s="47">
        <v>0</v>
      </c>
      <c r="W1129" s="47">
        <v>0</v>
      </c>
      <c r="X1129" s="47">
        <v>2364115.96</v>
      </c>
      <c r="Y1129" s="48" t="s">
        <v>45</v>
      </c>
      <c r="Z1129" s="43" t="s">
        <v>9927</v>
      </c>
      <c r="AA1129" s="49">
        <v>1179222.6599999999</v>
      </c>
      <c r="AB1129" s="50">
        <v>117669.66</v>
      </c>
    </row>
    <row r="1130" spans="1:28" ht="16.5" x14ac:dyDescent="0.25">
      <c r="A1130" s="41">
        <v>132920</v>
      </c>
      <c r="B1130" s="42" t="s">
        <v>2345</v>
      </c>
      <c r="C1130" s="43">
        <v>146</v>
      </c>
      <c r="D1130" s="43" t="s">
        <v>878</v>
      </c>
      <c r="E1130" s="43" t="s">
        <v>11933</v>
      </c>
      <c r="F1130" s="44">
        <v>633</v>
      </c>
      <c r="G1130" s="41">
        <v>132920</v>
      </c>
      <c r="H1130" s="43" t="s">
        <v>3007</v>
      </c>
      <c r="I1130" s="43" t="s">
        <v>10854</v>
      </c>
      <c r="J1130" s="43" t="s">
        <v>3004</v>
      </c>
      <c r="K1130" s="51">
        <v>44036</v>
      </c>
      <c r="L1130" s="51">
        <v>44765</v>
      </c>
      <c r="M1130" s="45">
        <v>0.84999999746205346</v>
      </c>
      <c r="N1130" s="46" t="s">
        <v>1728</v>
      </c>
      <c r="O1130" s="46" t="s">
        <v>2590</v>
      </c>
      <c r="P1130" s="46" t="s">
        <v>3008</v>
      </c>
      <c r="Q1130" s="43" t="s">
        <v>2984</v>
      </c>
      <c r="R1130" s="46">
        <v>118</v>
      </c>
      <c r="S1130" s="47">
        <v>2009498.56</v>
      </c>
      <c r="T1130" s="47">
        <v>354617.4</v>
      </c>
      <c r="U1130" s="47">
        <v>0</v>
      </c>
      <c r="V1130" s="47">
        <v>0</v>
      </c>
      <c r="W1130" s="47">
        <v>0</v>
      </c>
      <c r="X1130" s="47">
        <v>2364115.96</v>
      </c>
      <c r="Y1130" s="48" t="s">
        <v>45</v>
      </c>
      <c r="Z1130" s="43" t="s">
        <v>9926</v>
      </c>
      <c r="AA1130" s="49">
        <v>1161978.6999999997</v>
      </c>
      <c r="AB1130" s="50">
        <v>163335.35999999999</v>
      </c>
    </row>
    <row r="1131" spans="1:28" ht="16.5" x14ac:dyDescent="0.25">
      <c r="A1131" s="41">
        <v>132921</v>
      </c>
      <c r="B1131" s="42" t="s">
        <v>2345</v>
      </c>
      <c r="C1131" s="43">
        <v>147</v>
      </c>
      <c r="D1131" s="43" t="s">
        <v>878</v>
      </c>
      <c r="E1131" s="43" t="s">
        <v>11933</v>
      </c>
      <c r="F1131" s="44">
        <v>633</v>
      </c>
      <c r="G1131" s="41">
        <v>132921</v>
      </c>
      <c r="H1131" s="43" t="s">
        <v>3009</v>
      </c>
      <c r="I1131" s="43" t="s">
        <v>10854</v>
      </c>
      <c r="J1131" s="43" t="s">
        <v>3004</v>
      </c>
      <c r="K1131" s="51">
        <v>44036</v>
      </c>
      <c r="L1131" s="51">
        <v>44765</v>
      </c>
      <c r="M1131" s="45">
        <v>0.84999999746205346</v>
      </c>
      <c r="N1131" s="46" t="s">
        <v>1728</v>
      </c>
      <c r="O1131" s="46" t="s">
        <v>2348</v>
      </c>
      <c r="P1131" s="46" t="s">
        <v>3010</v>
      </c>
      <c r="Q1131" s="43" t="s">
        <v>2984</v>
      </c>
      <c r="R1131" s="46">
        <v>118</v>
      </c>
      <c r="S1131" s="47">
        <v>2009498.56</v>
      </c>
      <c r="T1131" s="47">
        <v>354617.4</v>
      </c>
      <c r="U1131" s="47">
        <v>0</v>
      </c>
      <c r="V1131" s="47">
        <v>0</v>
      </c>
      <c r="W1131" s="47">
        <v>0</v>
      </c>
      <c r="X1131" s="47">
        <v>2364115.96</v>
      </c>
      <c r="Y1131" s="48" t="s">
        <v>45</v>
      </c>
      <c r="Z1131" s="43" t="s">
        <v>9928</v>
      </c>
      <c r="AA1131" s="49">
        <v>1228655.8499999999</v>
      </c>
      <c r="AB1131" s="50">
        <v>175101.94999999998</v>
      </c>
    </row>
    <row r="1132" spans="1:28" ht="16.5" x14ac:dyDescent="0.25">
      <c r="A1132" s="41">
        <v>132933</v>
      </c>
      <c r="B1132" s="42" t="s">
        <v>2345</v>
      </c>
      <c r="C1132" s="43">
        <v>148</v>
      </c>
      <c r="D1132" s="43" t="s">
        <v>878</v>
      </c>
      <c r="E1132" s="43" t="s">
        <v>11933</v>
      </c>
      <c r="F1132" s="44">
        <v>633</v>
      </c>
      <c r="G1132" s="41">
        <v>132933</v>
      </c>
      <c r="H1132" s="43" t="s">
        <v>3011</v>
      </c>
      <c r="I1132" s="43" t="s">
        <v>10855</v>
      </c>
      <c r="J1132" s="43" t="s">
        <v>3012</v>
      </c>
      <c r="K1132" s="51">
        <v>44137</v>
      </c>
      <c r="L1132" s="51">
        <v>44866</v>
      </c>
      <c r="M1132" s="45">
        <v>0.84999999683854166</v>
      </c>
      <c r="N1132" s="46" t="s">
        <v>1728</v>
      </c>
      <c r="O1132" s="46" t="s">
        <v>2358</v>
      </c>
      <c r="P1132" s="46" t="s">
        <v>3006</v>
      </c>
      <c r="Q1132" s="43" t="s">
        <v>3013</v>
      </c>
      <c r="R1132" s="46">
        <v>118</v>
      </c>
      <c r="S1132" s="47">
        <v>2016474.5</v>
      </c>
      <c r="T1132" s="47">
        <v>355848.45</v>
      </c>
      <c r="U1132" s="47">
        <v>0</v>
      </c>
      <c r="V1132" s="47">
        <v>0</v>
      </c>
      <c r="W1132" s="47">
        <v>0</v>
      </c>
      <c r="X1132" s="47">
        <v>2372322.9500000002</v>
      </c>
      <c r="Y1132" s="48" t="s">
        <v>45</v>
      </c>
      <c r="Z1132" s="43" t="s">
        <v>3014</v>
      </c>
      <c r="AA1132" s="49">
        <v>1047009.51</v>
      </c>
      <c r="AB1132" s="50">
        <v>142901.75</v>
      </c>
    </row>
    <row r="1133" spans="1:28" ht="16.5" x14ac:dyDescent="0.25">
      <c r="A1133" s="41">
        <v>132962</v>
      </c>
      <c r="B1133" s="42" t="s">
        <v>2345</v>
      </c>
      <c r="C1133" s="43">
        <v>149</v>
      </c>
      <c r="D1133" s="43" t="s">
        <v>878</v>
      </c>
      <c r="E1133" s="43" t="s">
        <v>11933</v>
      </c>
      <c r="F1133" s="44">
        <v>633</v>
      </c>
      <c r="G1133" s="41">
        <v>132962</v>
      </c>
      <c r="H1133" s="43" t="s">
        <v>3015</v>
      </c>
      <c r="I1133" s="43" t="s">
        <v>10856</v>
      </c>
      <c r="J1133" s="43" t="s">
        <v>3016</v>
      </c>
      <c r="K1133" s="51">
        <v>44032</v>
      </c>
      <c r="L1133" s="51">
        <v>44692</v>
      </c>
      <c r="M1133" s="45">
        <v>0.80749994135676961</v>
      </c>
      <c r="N1133" s="46" t="s">
        <v>1728</v>
      </c>
      <c r="O1133" s="46" t="s">
        <v>2590</v>
      </c>
      <c r="P1133" s="46" t="s">
        <v>3008</v>
      </c>
      <c r="Q1133" s="43" t="s">
        <v>3017</v>
      </c>
      <c r="R1133" s="46">
        <v>118</v>
      </c>
      <c r="S1133" s="47">
        <v>1907792.53</v>
      </c>
      <c r="T1133" s="47">
        <v>336669.2</v>
      </c>
      <c r="U1133" s="47">
        <v>118129.81</v>
      </c>
      <c r="V1133" s="47">
        <v>0</v>
      </c>
      <c r="W1133" s="47">
        <v>0</v>
      </c>
      <c r="X1133" s="47">
        <v>2362591.54</v>
      </c>
      <c r="Y1133" s="48" t="s">
        <v>45</v>
      </c>
      <c r="Z1133" s="43" t="s">
        <v>12510</v>
      </c>
      <c r="AA1133" s="49">
        <v>980462.51999999979</v>
      </c>
      <c r="AB1133" s="50">
        <v>167535.72000000003</v>
      </c>
    </row>
    <row r="1134" spans="1:28" ht="16.5" x14ac:dyDescent="0.25">
      <c r="A1134" s="41">
        <v>132966</v>
      </c>
      <c r="B1134" s="42" t="s">
        <v>2345</v>
      </c>
      <c r="C1134" s="43">
        <v>150</v>
      </c>
      <c r="D1134" s="43" t="s">
        <v>878</v>
      </c>
      <c r="E1134" s="43" t="s">
        <v>11933</v>
      </c>
      <c r="F1134" s="44">
        <v>633</v>
      </c>
      <c r="G1134" s="41">
        <v>132966</v>
      </c>
      <c r="H1134" s="43" t="s">
        <v>3018</v>
      </c>
      <c r="I1134" s="43" t="s">
        <v>10857</v>
      </c>
      <c r="J1134" s="43" t="s">
        <v>3019</v>
      </c>
      <c r="K1134" s="51">
        <v>44137</v>
      </c>
      <c r="L1134" s="51">
        <v>44866</v>
      </c>
      <c r="M1134" s="45">
        <v>0.82366126480762403</v>
      </c>
      <c r="N1134" s="46" t="s">
        <v>1728</v>
      </c>
      <c r="O1134" s="46" t="s">
        <v>2358</v>
      </c>
      <c r="P1134" s="46" t="s">
        <v>3006</v>
      </c>
      <c r="Q1134" s="43" t="s">
        <v>3020</v>
      </c>
      <c r="R1134" s="46">
        <v>118</v>
      </c>
      <c r="S1134" s="47">
        <v>1953973.62</v>
      </c>
      <c r="T1134" s="47">
        <v>344818.87</v>
      </c>
      <c r="U1134" s="47">
        <v>73509.94</v>
      </c>
      <c r="V1134" s="47">
        <v>0</v>
      </c>
      <c r="W1134" s="47">
        <v>0</v>
      </c>
      <c r="X1134" s="47">
        <v>2372302.4300000002</v>
      </c>
      <c r="Y1134" s="48" t="s">
        <v>45</v>
      </c>
      <c r="Z1134" s="43" t="s">
        <v>3014</v>
      </c>
      <c r="AA1134" s="49">
        <v>1019793.4199999999</v>
      </c>
      <c r="AB1134" s="50">
        <v>138100.97</v>
      </c>
    </row>
    <row r="1135" spans="1:28" ht="16.5" x14ac:dyDescent="0.25">
      <c r="A1135" s="41">
        <v>130673</v>
      </c>
      <c r="B1135" s="42" t="s">
        <v>2345</v>
      </c>
      <c r="C1135" s="43">
        <v>151</v>
      </c>
      <c r="D1135" s="43" t="s">
        <v>878</v>
      </c>
      <c r="E1135" s="43" t="s">
        <v>11933</v>
      </c>
      <c r="F1135" s="44">
        <v>633</v>
      </c>
      <c r="G1135" s="41">
        <v>130673</v>
      </c>
      <c r="H1135" s="43" t="s">
        <v>3021</v>
      </c>
      <c r="I1135" s="43" t="s">
        <v>10858</v>
      </c>
      <c r="J1135" s="43" t="s">
        <v>3022</v>
      </c>
      <c r="K1135" s="51">
        <v>44048</v>
      </c>
      <c r="L1135" s="51">
        <v>44838</v>
      </c>
      <c r="M1135" s="45">
        <v>0.82038497744131333</v>
      </c>
      <c r="N1135" s="46" t="s">
        <v>1728</v>
      </c>
      <c r="O1135" s="46" t="s">
        <v>2358</v>
      </c>
      <c r="P1135" s="46" t="s">
        <v>3006</v>
      </c>
      <c r="Q1135" s="43" t="s">
        <v>3023</v>
      </c>
      <c r="R1135" s="46">
        <v>118</v>
      </c>
      <c r="S1135" s="47">
        <v>1947638.61</v>
      </c>
      <c r="T1135" s="47">
        <v>329268.90999999997</v>
      </c>
      <c r="U1135" s="47">
        <v>97146.91</v>
      </c>
      <c r="V1135" s="47">
        <v>0</v>
      </c>
      <c r="W1135" s="47">
        <v>0</v>
      </c>
      <c r="X1135" s="47">
        <v>2374054.4300000002</v>
      </c>
      <c r="Y1135" s="48" t="s">
        <v>45</v>
      </c>
      <c r="Z1135" s="43" t="s">
        <v>3024</v>
      </c>
      <c r="AA1135" s="49">
        <v>1201450.06</v>
      </c>
      <c r="AB1135" s="50">
        <v>163708.71000000002</v>
      </c>
    </row>
    <row r="1136" spans="1:28" ht="16.5" x14ac:dyDescent="0.25">
      <c r="A1136" s="41">
        <v>130745</v>
      </c>
      <c r="B1136" s="42" t="s">
        <v>2345</v>
      </c>
      <c r="C1136" s="43">
        <v>152</v>
      </c>
      <c r="D1136" s="43" t="s">
        <v>878</v>
      </c>
      <c r="E1136" s="43" t="s">
        <v>11933</v>
      </c>
      <c r="F1136" s="44">
        <v>633</v>
      </c>
      <c r="G1136" s="41">
        <v>130745</v>
      </c>
      <c r="H1136" s="43" t="s">
        <v>3025</v>
      </c>
      <c r="I1136" s="43" t="s">
        <v>10859</v>
      </c>
      <c r="J1136" s="43" t="s">
        <v>3026</v>
      </c>
      <c r="K1136" s="51">
        <v>44041</v>
      </c>
      <c r="L1136" s="51">
        <v>44770</v>
      </c>
      <c r="M1136" s="45">
        <v>0.84999999326046816</v>
      </c>
      <c r="N1136" s="46" t="s">
        <v>1728</v>
      </c>
      <c r="O1136" s="46" t="s">
        <v>2590</v>
      </c>
      <c r="P1136" s="46" t="s">
        <v>2983</v>
      </c>
      <c r="Q1136" s="43" t="s">
        <v>3027</v>
      </c>
      <c r="R1136" s="46">
        <v>118</v>
      </c>
      <c r="S1136" s="47">
        <v>2017944.32</v>
      </c>
      <c r="T1136" s="47">
        <v>308626.86</v>
      </c>
      <c r="U1136" s="47">
        <v>47480.98</v>
      </c>
      <c r="V1136" s="47">
        <v>0</v>
      </c>
      <c r="W1136" s="47">
        <v>0</v>
      </c>
      <c r="X1136" s="47">
        <v>2374052.16</v>
      </c>
      <c r="Y1136" s="48" t="s">
        <v>45</v>
      </c>
      <c r="Z1136" s="43"/>
      <c r="AA1136" s="49">
        <v>849989.48</v>
      </c>
      <c r="AB1136" s="50">
        <v>105338.12</v>
      </c>
    </row>
    <row r="1137" spans="1:28" ht="16.5" x14ac:dyDescent="0.25">
      <c r="A1137" s="41">
        <v>130989</v>
      </c>
      <c r="B1137" s="42" t="s">
        <v>2345</v>
      </c>
      <c r="C1137" s="43">
        <v>153</v>
      </c>
      <c r="D1137" s="43" t="s">
        <v>878</v>
      </c>
      <c r="E1137" s="43" t="s">
        <v>11933</v>
      </c>
      <c r="F1137" s="44">
        <v>633</v>
      </c>
      <c r="G1137" s="41">
        <v>130989</v>
      </c>
      <c r="H1137" s="43" t="s">
        <v>3028</v>
      </c>
      <c r="I1137" s="43" t="s">
        <v>10860</v>
      </c>
      <c r="J1137" s="43" t="s">
        <v>3029</v>
      </c>
      <c r="K1137" s="51">
        <v>44042</v>
      </c>
      <c r="L1137" s="51">
        <v>44771</v>
      </c>
      <c r="M1137" s="45">
        <v>0.80750000222414464</v>
      </c>
      <c r="N1137" s="46" t="s">
        <v>1728</v>
      </c>
      <c r="O1137" s="46" t="s">
        <v>2590</v>
      </c>
      <c r="P1137" s="46" t="s">
        <v>2983</v>
      </c>
      <c r="Q1137" s="43" t="s">
        <v>3030</v>
      </c>
      <c r="R1137" s="46">
        <v>118</v>
      </c>
      <c r="S1137" s="47">
        <v>1860687.25</v>
      </c>
      <c r="T1137" s="47">
        <v>328356.57</v>
      </c>
      <c r="U1137" s="47">
        <v>115212.83</v>
      </c>
      <c r="V1137" s="47">
        <v>0</v>
      </c>
      <c r="W1137" s="47">
        <v>0</v>
      </c>
      <c r="X1137" s="47">
        <v>2304256.65</v>
      </c>
      <c r="Y1137" s="48" t="s">
        <v>45</v>
      </c>
      <c r="Z1137" s="43"/>
      <c r="AA1137" s="49">
        <v>1312080.78</v>
      </c>
      <c r="AB1137" s="50">
        <v>215003</v>
      </c>
    </row>
    <row r="1138" spans="1:28" ht="16.5" x14ac:dyDescent="0.25">
      <c r="A1138" s="41">
        <v>131145</v>
      </c>
      <c r="B1138" s="42" t="s">
        <v>2345</v>
      </c>
      <c r="C1138" s="43">
        <v>154</v>
      </c>
      <c r="D1138" s="43" t="s">
        <v>878</v>
      </c>
      <c r="E1138" s="43" t="s">
        <v>11933</v>
      </c>
      <c r="F1138" s="44">
        <v>633</v>
      </c>
      <c r="G1138" s="41">
        <v>131145</v>
      </c>
      <c r="H1138" s="43" t="s">
        <v>3031</v>
      </c>
      <c r="I1138" s="43" t="s">
        <v>10861</v>
      </c>
      <c r="J1138" s="43" t="s">
        <v>3032</v>
      </c>
      <c r="K1138" s="51">
        <v>44055</v>
      </c>
      <c r="L1138" s="51">
        <v>44811</v>
      </c>
      <c r="M1138" s="45">
        <v>0.84999998774613339</v>
      </c>
      <c r="N1138" s="46" t="s">
        <v>1728</v>
      </c>
      <c r="O1138" s="46" t="s">
        <v>2520</v>
      </c>
      <c r="P1138" s="46" t="s">
        <v>2830</v>
      </c>
      <c r="Q1138" s="43" t="s">
        <v>3033</v>
      </c>
      <c r="R1138" s="46">
        <v>118</v>
      </c>
      <c r="S1138" s="47">
        <v>2011610.01</v>
      </c>
      <c r="T1138" s="47">
        <v>307657.86</v>
      </c>
      <c r="U1138" s="47">
        <v>47332.07</v>
      </c>
      <c r="V1138" s="47"/>
      <c r="W1138" s="47">
        <v>0</v>
      </c>
      <c r="X1138" s="47">
        <v>2366599.94</v>
      </c>
      <c r="Y1138" s="48" t="s">
        <v>45</v>
      </c>
      <c r="Z1138" s="43" t="s">
        <v>12600</v>
      </c>
      <c r="AA1138" s="49">
        <v>1377311.45</v>
      </c>
      <c r="AB1138" s="50">
        <v>174452.65</v>
      </c>
    </row>
    <row r="1139" spans="1:28" ht="16.5" x14ac:dyDescent="0.25">
      <c r="A1139" s="41">
        <v>131155</v>
      </c>
      <c r="B1139" s="42" t="s">
        <v>2345</v>
      </c>
      <c r="C1139" s="43">
        <v>155</v>
      </c>
      <c r="D1139" s="43" t="s">
        <v>878</v>
      </c>
      <c r="E1139" s="43" t="s">
        <v>11933</v>
      </c>
      <c r="F1139" s="44">
        <v>633</v>
      </c>
      <c r="G1139" s="41">
        <v>131155</v>
      </c>
      <c r="H1139" s="43" t="s">
        <v>3034</v>
      </c>
      <c r="I1139" s="43" t="s">
        <v>10862</v>
      </c>
      <c r="J1139" s="43" t="s">
        <v>3035</v>
      </c>
      <c r="K1139" s="51">
        <v>44060</v>
      </c>
      <c r="L1139" s="51">
        <v>44789</v>
      </c>
      <c r="M1139" s="45">
        <v>0.82621747044052696</v>
      </c>
      <c r="N1139" s="46" t="s">
        <v>1728</v>
      </c>
      <c r="O1139" s="46" t="s">
        <v>2590</v>
      </c>
      <c r="P1139" s="46" t="s">
        <v>3008</v>
      </c>
      <c r="Q1139" s="43" t="s">
        <v>3036</v>
      </c>
      <c r="R1139" s="46">
        <v>118</v>
      </c>
      <c r="S1139" s="47">
        <v>1931279.33</v>
      </c>
      <c r="T1139" s="47">
        <v>320224.8</v>
      </c>
      <c r="U1139" s="47">
        <v>85991.02</v>
      </c>
      <c r="V1139" s="47">
        <v>0</v>
      </c>
      <c r="W1139" s="47">
        <v>0</v>
      </c>
      <c r="X1139" s="47">
        <v>2337495.15</v>
      </c>
      <c r="Y1139" s="48" t="s">
        <v>45</v>
      </c>
      <c r="Z1139" s="43" t="s">
        <v>12601</v>
      </c>
      <c r="AA1139" s="49">
        <v>1204218.0799999998</v>
      </c>
      <c r="AB1139" s="50">
        <v>160729.94</v>
      </c>
    </row>
    <row r="1140" spans="1:28" ht="16.5" x14ac:dyDescent="0.25">
      <c r="A1140" s="41">
        <v>131947</v>
      </c>
      <c r="B1140" s="42" t="s">
        <v>2345</v>
      </c>
      <c r="C1140" s="43">
        <v>156</v>
      </c>
      <c r="D1140" s="43" t="s">
        <v>878</v>
      </c>
      <c r="E1140" s="43" t="s">
        <v>11933</v>
      </c>
      <c r="F1140" s="44">
        <v>633</v>
      </c>
      <c r="G1140" s="41">
        <v>131947</v>
      </c>
      <c r="H1140" s="43" t="s">
        <v>3037</v>
      </c>
      <c r="I1140" s="43" t="s">
        <v>10863</v>
      </c>
      <c r="J1140" s="43" t="s">
        <v>3038</v>
      </c>
      <c r="K1140" s="51">
        <v>44042</v>
      </c>
      <c r="L1140" s="51">
        <v>44824</v>
      </c>
      <c r="M1140" s="45">
        <v>0.85000003687608006</v>
      </c>
      <c r="N1140" s="46" t="s">
        <v>1728</v>
      </c>
      <c r="O1140" s="46" t="s">
        <v>2520</v>
      </c>
      <c r="P1140" s="46" t="s">
        <v>2973</v>
      </c>
      <c r="Q1140" s="43" t="s">
        <v>3039</v>
      </c>
      <c r="R1140" s="46">
        <v>118</v>
      </c>
      <c r="S1140" s="47">
        <v>2016890.12</v>
      </c>
      <c r="T1140" s="47">
        <v>308465.49</v>
      </c>
      <c r="U1140" s="47">
        <v>47456.24</v>
      </c>
      <c r="V1140" s="47">
        <v>0</v>
      </c>
      <c r="W1140" s="47">
        <v>0</v>
      </c>
      <c r="X1140" s="47">
        <v>2372811.85</v>
      </c>
      <c r="Y1140" s="48" t="s">
        <v>45</v>
      </c>
      <c r="Z1140" s="43"/>
      <c r="AA1140" s="49">
        <v>1095861.3</v>
      </c>
      <c r="AB1140" s="50">
        <v>131312.1</v>
      </c>
    </row>
    <row r="1141" spans="1:28" ht="16.5" x14ac:dyDescent="0.25">
      <c r="A1141" s="41">
        <v>132317</v>
      </c>
      <c r="B1141" s="42" t="s">
        <v>2345</v>
      </c>
      <c r="C1141" s="43">
        <v>157</v>
      </c>
      <c r="D1141" s="43" t="s">
        <v>878</v>
      </c>
      <c r="E1141" s="43" t="s">
        <v>11933</v>
      </c>
      <c r="F1141" s="44">
        <v>633</v>
      </c>
      <c r="G1141" s="41">
        <v>132317</v>
      </c>
      <c r="H1141" s="43" t="s">
        <v>3040</v>
      </c>
      <c r="I1141" s="43" t="s">
        <v>10864</v>
      </c>
      <c r="J1141" s="43" t="s">
        <v>3041</v>
      </c>
      <c r="K1141" s="51">
        <v>44048</v>
      </c>
      <c r="L1141" s="51">
        <v>44838</v>
      </c>
      <c r="M1141" s="45">
        <v>0.85000000106944107</v>
      </c>
      <c r="N1141" s="46" t="s">
        <v>1728</v>
      </c>
      <c r="O1141" s="46" t="s">
        <v>2358</v>
      </c>
      <c r="P1141" s="46" t="s">
        <v>3006</v>
      </c>
      <c r="Q1141" s="43" t="s">
        <v>3042</v>
      </c>
      <c r="R1141" s="46">
        <v>118</v>
      </c>
      <c r="S1141" s="47">
        <v>1987019.29</v>
      </c>
      <c r="T1141" s="47">
        <v>336294.58</v>
      </c>
      <c r="U1141" s="47">
        <v>14355.88</v>
      </c>
      <c r="V1141" s="47">
        <v>0</v>
      </c>
      <c r="W1141" s="47">
        <v>0</v>
      </c>
      <c r="X1141" s="47">
        <v>2337669.75</v>
      </c>
      <c r="Y1141" s="48" t="s">
        <v>45</v>
      </c>
      <c r="Z1141" s="43" t="s">
        <v>3024</v>
      </c>
      <c r="AA1141" s="49">
        <v>1247117.4500000002</v>
      </c>
      <c r="AB1141" s="50">
        <v>171754.65999999997</v>
      </c>
    </row>
    <row r="1142" spans="1:28" ht="16.5" x14ac:dyDescent="0.25">
      <c r="A1142" s="41">
        <v>135716</v>
      </c>
      <c r="B1142" s="42" t="s">
        <v>2345</v>
      </c>
      <c r="C1142" s="43">
        <v>158</v>
      </c>
      <c r="D1142" s="43" t="s">
        <v>321</v>
      </c>
      <c r="E1142" s="43" t="s">
        <v>11935</v>
      </c>
      <c r="F1142" s="44">
        <v>738</v>
      </c>
      <c r="G1142" s="41">
        <v>135716</v>
      </c>
      <c r="H1142" s="43" t="s">
        <v>3043</v>
      </c>
      <c r="I1142" s="43" t="s">
        <v>10865</v>
      </c>
      <c r="J1142" s="43" t="s">
        <v>3044</v>
      </c>
      <c r="K1142" s="51">
        <v>44060</v>
      </c>
      <c r="L1142" s="51">
        <v>45154</v>
      </c>
      <c r="M1142" s="45">
        <v>0.83306643406639325</v>
      </c>
      <c r="N1142" s="46" t="s">
        <v>1728</v>
      </c>
      <c r="O1142" s="46" t="s">
        <v>2728</v>
      </c>
      <c r="P1142" s="46" t="s">
        <v>2741</v>
      </c>
      <c r="Q1142" s="43" t="s">
        <v>3045</v>
      </c>
      <c r="R1142" s="46">
        <v>106</v>
      </c>
      <c r="S1142" s="47">
        <v>3813945.09</v>
      </c>
      <c r="T1142" s="47">
        <v>673049.09</v>
      </c>
      <c r="U1142" s="47">
        <v>91206.23</v>
      </c>
      <c r="V1142" s="47"/>
      <c r="W1142" s="47">
        <v>12702.99</v>
      </c>
      <c r="X1142" s="47">
        <v>4590903.4000000004</v>
      </c>
      <c r="Y1142" s="48" t="s">
        <v>45</v>
      </c>
      <c r="Z1142" s="43" t="s">
        <v>7498</v>
      </c>
      <c r="AA1142" s="49">
        <v>1581501.5100000002</v>
      </c>
      <c r="AB1142" s="50">
        <v>198296.62999999998</v>
      </c>
    </row>
    <row r="1143" spans="1:28" ht="16.5" x14ac:dyDescent="0.25">
      <c r="A1143" s="41">
        <v>130196</v>
      </c>
      <c r="B1143" s="42" t="s">
        <v>2345</v>
      </c>
      <c r="C1143" s="43">
        <v>159</v>
      </c>
      <c r="D1143" s="43" t="s">
        <v>339</v>
      </c>
      <c r="E1143" s="43" t="s">
        <v>11936</v>
      </c>
      <c r="F1143" s="44">
        <v>303</v>
      </c>
      <c r="G1143" s="41">
        <v>130196</v>
      </c>
      <c r="H1143" s="43" t="s">
        <v>3046</v>
      </c>
      <c r="I1143" s="43" t="s">
        <v>10866</v>
      </c>
      <c r="J1143" s="43" t="s">
        <v>3047</v>
      </c>
      <c r="K1143" s="51">
        <v>44097</v>
      </c>
      <c r="L1143" s="51">
        <v>44925</v>
      </c>
      <c r="M1143" s="45">
        <v>0.95000000430664533</v>
      </c>
      <c r="N1143" s="46" t="s">
        <v>1728</v>
      </c>
      <c r="O1143" s="46" t="s">
        <v>2590</v>
      </c>
      <c r="P1143" s="46" t="s">
        <v>3048</v>
      </c>
      <c r="Q1143" s="43" t="s">
        <v>3049</v>
      </c>
      <c r="R1143" s="46">
        <v>110</v>
      </c>
      <c r="S1143" s="47">
        <v>4411786.53</v>
      </c>
      <c r="T1143" s="47">
        <v>160964.24</v>
      </c>
      <c r="U1143" s="47">
        <v>71235.03</v>
      </c>
      <c r="V1143" s="47">
        <v>0</v>
      </c>
      <c r="W1143" s="47">
        <v>0</v>
      </c>
      <c r="X1143" s="47">
        <v>4643985.8</v>
      </c>
      <c r="Y1143" s="48" t="s">
        <v>45</v>
      </c>
      <c r="Z1143" s="43"/>
      <c r="AA1143" s="49">
        <v>1210075.5299999998</v>
      </c>
      <c r="AB1143" s="50">
        <v>32006.89</v>
      </c>
    </row>
    <row r="1144" spans="1:28" ht="16.5" x14ac:dyDescent="0.25">
      <c r="A1144" s="41">
        <v>130351</v>
      </c>
      <c r="B1144" s="42" t="s">
        <v>2345</v>
      </c>
      <c r="C1144" s="43">
        <v>160</v>
      </c>
      <c r="D1144" s="43" t="s">
        <v>878</v>
      </c>
      <c r="E1144" s="43" t="s">
        <v>11934</v>
      </c>
      <c r="F1144" s="44">
        <v>626</v>
      </c>
      <c r="G1144" s="41">
        <v>130351</v>
      </c>
      <c r="H1144" s="43" t="s">
        <v>3050</v>
      </c>
      <c r="I1144" s="43" t="s">
        <v>10867</v>
      </c>
      <c r="J1144" s="43" t="s">
        <v>3051</v>
      </c>
      <c r="K1144" s="51">
        <v>44098</v>
      </c>
      <c r="L1144" s="51">
        <v>44827</v>
      </c>
      <c r="M1144" s="45">
        <v>0.85000000115897001</v>
      </c>
      <c r="N1144" s="46" t="s">
        <v>1728</v>
      </c>
      <c r="O1144" s="46" t="s">
        <v>2590</v>
      </c>
      <c r="P1144" s="46" t="s">
        <v>3052</v>
      </c>
      <c r="Q1144" s="43" t="s">
        <v>3053</v>
      </c>
      <c r="R1144" s="46">
        <v>118</v>
      </c>
      <c r="S1144" s="47">
        <v>4033754.2</v>
      </c>
      <c r="T1144" s="47">
        <v>711838.97</v>
      </c>
      <c r="U1144" s="47">
        <v>0</v>
      </c>
      <c r="V1144" s="47">
        <v>0</v>
      </c>
      <c r="W1144" s="47">
        <v>0</v>
      </c>
      <c r="X1144" s="47">
        <v>4745593.17</v>
      </c>
      <c r="Y1144" s="48" t="s">
        <v>45</v>
      </c>
      <c r="Z1144" s="43" t="s">
        <v>9929</v>
      </c>
      <c r="AA1144" s="49">
        <v>2082128.6500000006</v>
      </c>
      <c r="AB1144" s="50">
        <v>311592.15999999997</v>
      </c>
    </row>
    <row r="1145" spans="1:28" ht="16.5" x14ac:dyDescent="0.25">
      <c r="A1145" s="41">
        <v>130352</v>
      </c>
      <c r="B1145" s="42" t="s">
        <v>2345</v>
      </c>
      <c r="C1145" s="43">
        <v>161</v>
      </c>
      <c r="D1145" s="43" t="s">
        <v>878</v>
      </c>
      <c r="E1145" s="43" t="s">
        <v>11934</v>
      </c>
      <c r="F1145" s="44">
        <v>626</v>
      </c>
      <c r="G1145" s="41">
        <v>130352</v>
      </c>
      <c r="H1145" s="43" t="s">
        <v>3054</v>
      </c>
      <c r="I1145" s="43" t="s">
        <v>10867</v>
      </c>
      <c r="J1145" s="43" t="s">
        <v>3055</v>
      </c>
      <c r="K1145" s="51">
        <v>44098</v>
      </c>
      <c r="L1145" s="51">
        <v>44827</v>
      </c>
      <c r="M1145" s="45">
        <v>0.8499999997894323</v>
      </c>
      <c r="N1145" s="46" t="s">
        <v>1728</v>
      </c>
      <c r="O1145" s="46" t="s">
        <v>2590</v>
      </c>
      <c r="P1145" s="46" t="s">
        <v>3052</v>
      </c>
      <c r="Q1145" s="43" t="s">
        <v>3053</v>
      </c>
      <c r="R1145" s="46">
        <v>118</v>
      </c>
      <c r="S1145" s="47">
        <v>4036706.15</v>
      </c>
      <c r="T1145" s="47">
        <v>712359.91</v>
      </c>
      <c r="U1145" s="47">
        <v>0</v>
      </c>
      <c r="V1145" s="47">
        <v>0</v>
      </c>
      <c r="W1145" s="47">
        <v>0</v>
      </c>
      <c r="X1145" s="47">
        <v>4749066.0599999996</v>
      </c>
      <c r="Y1145" s="48" t="s">
        <v>45</v>
      </c>
      <c r="Z1145" s="43" t="s">
        <v>9930</v>
      </c>
      <c r="AA1145" s="49">
        <v>2275790.2200000002</v>
      </c>
      <c r="AB1145" s="50">
        <v>290706.43999999994</v>
      </c>
    </row>
    <row r="1146" spans="1:28" ht="16.5" x14ac:dyDescent="0.25">
      <c r="A1146" s="41">
        <v>130540</v>
      </c>
      <c r="B1146" s="42" t="s">
        <v>2345</v>
      </c>
      <c r="C1146" s="43">
        <v>162</v>
      </c>
      <c r="D1146" s="43" t="s">
        <v>878</v>
      </c>
      <c r="E1146" s="43" t="s">
        <v>11933</v>
      </c>
      <c r="F1146" s="44">
        <v>633</v>
      </c>
      <c r="G1146" s="41">
        <v>130540</v>
      </c>
      <c r="H1146" s="43" t="s">
        <v>3056</v>
      </c>
      <c r="I1146" s="43" t="s">
        <v>10868</v>
      </c>
      <c r="J1146" s="43" t="s">
        <v>3057</v>
      </c>
      <c r="K1146" s="51">
        <v>44092</v>
      </c>
      <c r="L1146" s="51">
        <v>44821</v>
      </c>
      <c r="M1146" s="45">
        <v>0.82925829341178259</v>
      </c>
      <c r="N1146" s="46" t="s">
        <v>1728</v>
      </c>
      <c r="O1146" s="46" t="s">
        <v>2728</v>
      </c>
      <c r="P1146" s="46" t="s">
        <v>2880</v>
      </c>
      <c r="Q1146" s="43" t="s">
        <v>3058</v>
      </c>
      <c r="R1146" s="46">
        <v>110</v>
      </c>
      <c r="S1146" s="47">
        <v>1740760.26</v>
      </c>
      <c r="T1146" s="47">
        <v>293745.53999999998</v>
      </c>
      <c r="U1146" s="47">
        <v>64671.59</v>
      </c>
      <c r="V1146" s="47">
        <v>0</v>
      </c>
      <c r="W1146" s="47">
        <v>0</v>
      </c>
      <c r="X1146" s="47">
        <v>2099177.39</v>
      </c>
      <c r="Y1146" s="48" t="s">
        <v>45</v>
      </c>
      <c r="Z1146" s="43" t="s">
        <v>12602</v>
      </c>
      <c r="AA1146" s="49">
        <v>958445.38</v>
      </c>
      <c r="AB1146" s="50">
        <v>126383.28</v>
      </c>
    </row>
    <row r="1147" spans="1:28" ht="16.5" x14ac:dyDescent="0.25">
      <c r="A1147" s="41">
        <v>130654</v>
      </c>
      <c r="B1147" s="42" t="s">
        <v>2345</v>
      </c>
      <c r="C1147" s="43">
        <v>163</v>
      </c>
      <c r="D1147" s="43" t="s">
        <v>878</v>
      </c>
      <c r="E1147" s="43" t="s">
        <v>11934</v>
      </c>
      <c r="F1147" s="44">
        <v>626</v>
      </c>
      <c r="G1147" s="41">
        <v>130654</v>
      </c>
      <c r="H1147" s="43" t="s">
        <v>3059</v>
      </c>
      <c r="I1147" s="43" t="s">
        <v>10869</v>
      </c>
      <c r="J1147" s="43" t="s">
        <v>3060</v>
      </c>
      <c r="K1147" s="51">
        <v>44089</v>
      </c>
      <c r="L1147" s="51">
        <v>44818</v>
      </c>
      <c r="M1147" s="45">
        <v>0.85000000275250076</v>
      </c>
      <c r="N1147" s="46" t="s">
        <v>1728</v>
      </c>
      <c r="O1147" s="46" t="s">
        <v>2590</v>
      </c>
      <c r="P1147" s="46" t="s">
        <v>2983</v>
      </c>
      <c r="Q1147" s="43" t="s">
        <v>2482</v>
      </c>
      <c r="R1147" s="46">
        <v>118</v>
      </c>
      <c r="S1147" s="47">
        <v>4014531.19</v>
      </c>
      <c r="T1147" s="47">
        <v>613987.01</v>
      </c>
      <c r="U1147" s="47">
        <v>94459.62</v>
      </c>
      <c r="V1147" s="47">
        <v>0</v>
      </c>
      <c r="W1147" s="47">
        <v>0</v>
      </c>
      <c r="X1147" s="47">
        <v>4722977.82</v>
      </c>
      <c r="Y1147" s="48" t="s">
        <v>45</v>
      </c>
      <c r="Z1147" s="43" t="s">
        <v>12511</v>
      </c>
      <c r="AA1147" s="49">
        <v>2016985.9000000004</v>
      </c>
      <c r="AB1147" s="50">
        <v>236246.43</v>
      </c>
    </row>
    <row r="1148" spans="1:28" ht="16.5" x14ac:dyDescent="0.25">
      <c r="A1148" s="41">
        <v>130661</v>
      </c>
      <c r="B1148" s="42" t="s">
        <v>2345</v>
      </c>
      <c r="C1148" s="43">
        <v>164</v>
      </c>
      <c r="D1148" s="43" t="s">
        <v>878</v>
      </c>
      <c r="E1148" s="43" t="s">
        <v>11934</v>
      </c>
      <c r="F1148" s="44">
        <v>626</v>
      </c>
      <c r="G1148" s="41">
        <v>130661</v>
      </c>
      <c r="H1148" s="43" t="s">
        <v>3061</v>
      </c>
      <c r="I1148" s="43" t="s">
        <v>10870</v>
      </c>
      <c r="J1148" s="43" t="s">
        <v>3062</v>
      </c>
      <c r="K1148" s="51">
        <v>44097</v>
      </c>
      <c r="L1148" s="51">
        <v>44826</v>
      </c>
      <c r="M1148" s="45">
        <v>0.85000000021047395</v>
      </c>
      <c r="N1148" s="46" t="s">
        <v>1728</v>
      </c>
      <c r="O1148" s="46" t="s">
        <v>2990</v>
      </c>
      <c r="P1148" s="46" t="s">
        <v>2991</v>
      </c>
      <c r="Q1148" s="43" t="s">
        <v>3063</v>
      </c>
      <c r="R1148" s="46">
        <v>118</v>
      </c>
      <c r="S1148" s="47">
        <v>4038505.16</v>
      </c>
      <c r="T1148" s="47">
        <v>640906.74</v>
      </c>
      <c r="U1148" s="47">
        <v>71770.64</v>
      </c>
      <c r="V1148" s="47">
        <v>0</v>
      </c>
      <c r="W1148" s="47">
        <v>0</v>
      </c>
      <c r="X1148" s="47">
        <v>4751182.54</v>
      </c>
      <c r="Y1148" s="48" t="s">
        <v>45</v>
      </c>
      <c r="Z1148" s="43"/>
      <c r="AA1148" s="49">
        <v>1492911.4400000002</v>
      </c>
      <c r="AB1148" s="50">
        <v>164953.34000000003</v>
      </c>
    </row>
    <row r="1149" spans="1:28" ht="16.5" x14ac:dyDescent="0.25">
      <c r="A1149" s="41">
        <v>130979</v>
      </c>
      <c r="B1149" s="42" t="s">
        <v>2345</v>
      </c>
      <c r="C1149" s="43">
        <v>165</v>
      </c>
      <c r="D1149" s="43" t="s">
        <v>878</v>
      </c>
      <c r="E1149" s="43" t="s">
        <v>11933</v>
      </c>
      <c r="F1149" s="44">
        <v>633</v>
      </c>
      <c r="G1149" s="41">
        <v>130979</v>
      </c>
      <c r="H1149" s="43" t="s">
        <v>3064</v>
      </c>
      <c r="I1149" s="43" t="s">
        <v>10871</v>
      </c>
      <c r="J1149" s="43" t="s">
        <v>3065</v>
      </c>
      <c r="K1149" s="51">
        <v>44099</v>
      </c>
      <c r="L1149" s="51">
        <v>44828</v>
      </c>
      <c r="M1149" s="45">
        <v>0.84999999347374922</v>
      </c>
      <c r="N1149" s="46" t="s">
        <v>1728</v>
      </c>
      <c r="O1149" s="46" t="s">
        <v>2590</v>
      </c>
      <c r="P1149" s="46" t="s">
        <v>2983</v>
      </c>
      <c r="Q1149" s="43" t="s">
        <v>3066</v>
      </c>
      <c r="R1149" s="46">
        <v>118</v>
      </c>
      <c r="S1149" s="47">
        <v>2018770.07</v>
      </c>
      <c r="T1149" s="47">
        <v>316874.87</v>
      </c>
      <c r="U1149" s="47">
        <v>39378.69</v>
      </c>
      <c r="V1149" s="47">
        <v>0</v>
      </c>
      <c r="W1149" s="47">
        <v>0</v>
      </c>
      <c r="X1149" s="47">
        <v>2375023.63</v>
      </c>
      <c r="Y1149" s="48" t="s">
        <v>45</v>
      </c>
      <c r="Z1149" s="43" t="s">
        <v>9171</v>
      </c>
      <c r="AA1149" s="49">
        <v>712972.84</v>
      </c>
      <c r="AB1149" s="50">
        <v>97999.34</v>
      </c>
    </row>
    <row r="1150" spans="1:28" ht="16.5" x14ac:dyDescent="0.25">
      <c r="A1150" s="41">
        <v>131181</v>
      </c>
      <c r="B1150" s="42" t="s">
        <v>2345</v>
      </c>
      <c r="C1150" s="43">
        <v>166</v>
      </c>
      <c r="D1150" s="43" t="s">
        <v>878</v>
      </c>
      <c r="E1150" s="43" t="s">
        <v>11934</v>
      </c>
      <c r="F1150" s="44">
        <v>626</v>
      </c>
      <c r="G1150" s="41">
        <v>131181</v>
      </c>
      <c r="H1150" s="43" t="s">
        <v>3067</v>
      </c>
      <c r="I1150" s="43" t="s">
        <v>10872</v>
      </c>
      <c r="J1150" s="43" t="s">
        <v>3068</v>
      </c>
      <c r="K1150" s="51">
        <v>44096</v>
      </c>
      <c r="L1150" s="51">
        <v>44825</v>
      </c>
      <c r="M1150" s="45">
        <v>0.84005350271062673</v>
      </c>
      <c r="N1150" s="46" t="s">
        <v>1728</v>
      </c>
      <c r="O1150" s="46" t="s">
        <v>2990</v>
      </c>
      <c r="P1150" s="46" t="s">
        <v>2991</v>
      </c>
      <c r="Q1150" s="43" t="s">
        <v>3063</v>
      </c>
      <c r="R1150" s="46">
        <v>118</v>
      </c>
      <c r="S1150" s="47">
        <v>3983322.47</v>
      </c>
      <c r="T1150" s="47">
        <v>630298.98</v>
      </c>
      <c r="U1150" s="47">
        <v>128127.09</v>
      </c>
      <c r="V1150" s="47">
        <v>0</v>
      </c>
      <c r="W1150" s="47">
        <v>0</v>
      </c>
      <c r="X1150" s="47">
        <v>4741748.54</v>
      </c>
      <c r="Y1150" s="48" t="s">
        <v>45</v>
      </c>
      <c r="Z1150" s="43" t="s">
        <v>3069</v>
      </c>
      <c r="AA1150" s="49">
        <v>2145384.6999999997</v>
      </c>
      <c r="AB1150" s="50">
        <v>266270.83</v>
      </c>
    </row>
    <row r="1151" spans="1:28" ht="16.5" x14ac:dyDescent="0.25">
      <c r="A1151" s="41">
        <v>132173</v>
      </c>
      <c r="B1151" s="42" t="s">
        <v>2345</v>
      </c>
      <c r="C1151" s="43">
        <v>167</v>
      </c>
      <c r="D1151" s="43" t="s">
        <v>878</v>
      </c>
      <c r="E1151" s="43" t="s">
        <v>11933</v>
      </c>
      <c r="F1151" s="44">
        <v>633</v>
      </c>
      <c r="G1151" s="41">
        <v>132173</v>
      </c>
      <c r="H1151" s="43" t="s">
        <v>8777</v>
      </c>
      <c r="I1151" s="43" t="s">
        <v>10873</v>
      </c>
      <c r="J1151" s="43" t="s">
        <v>3070</v>
      </c>
      <c r="K1151" s="51">
        <v>44083</v>
      </c>
      <c r="L1151" s="51">
        <v>44812</v>
      </c>
      <c r="M1151" s="45">
        <v>0.85000004246987537</v>
      </c>
      <c r="N1151" s="46" t="s">
        <v>1728</v>
      </c>
      <c r="O1151" s="46" t="s">
        <v>2520</v>
      </c>
      <c r="P1151" s="46" t="s">
        <v>2973</v>
      </c>
      <c r="Q1151" s="43" t="s">
        <v>3071</v>
      </c>
      <c r="R1151" s="46">
        <v>118</v>
      </c>
      <c r="S1151" s="47">
        <v>1981404.58</v>
      </c>
      <c r="T1151" s="47">
        <v>303038.2</v>
      </c>
      <c r="U1151" s="47">
        <v>46621.279999999999</v>
      </c>
      <c r="V1151" s="47">
        <v>0</v>
      </c>
      <c r="W1151" s="47">
        <v>0</v>
      </c>
      <c r="X1151" s="47">
        <v>2331064.06</v>
      </c>
      <c r="Y1151" s="48" t="s">
        <v>45</v>
      </c>
      <c r="Z1151" s="43"/>
      <c r="AA1151" s="49">
        <v>1172493.44</v>
      </c>
      <c r="AB1151" s="50">
        <v>168631.25</v>
      </c>
    </row>
    <row r="1152" spans="1:28" ht="16.5" x14ac:dyDescent="0.25">
      <c r="A1152" s="41">
        <v>132290</v>
      </c>
      <c r="B1152" s="42" t="s">
        <v>2345</v>
      </c>
      <c r="C1152" s="43">
        <v>168</v>
      </c>
      <c r="D1152" s="43" t="s">
        <v>878</v>
      </c>
      <c r="E1152" s="43" t="s">
        <v>11933</v>
      </c>
      <c r="F1152" s="44">
        <v>633</v>
      </c>
      <c r="G1152" s="41">
        <v>132290</v>
      </c>
      <c r="H1152" s="43" t="s">
        <v>3072</v>
      </c>
      <c r="I1152" s="43" t="s">
        <v>10874</v>
      </c>
      <c r="J1152" s="43" t="s">
        <v>3073</v>
      </c>
      <c r="K1152" s="51">
        <v>44099</v>
      </c>
      <c r="L1152" s="51">
        <v>44827</v>
      </c>
      <c r="M1152" s="45">
        <v>0.85000002928069762</v>
      </c>
      <c r="N1152" s="46" t="s">
        <v>1728</v>
      </c>
      <c r="O1152" s="46" t="s">
        <v>2520</v>
      </c>
      <c r="P1152" s="46" t="s">
        <v>2973</v>
      </c>
      <c r="Q1152" s="43" t="s">
        <v>3074</v>
      </c>
      <c r="R1152" s="46">
        <v>118</v>
      </c>
      <c r="S1152" s="47">
        <v>2017540.82</v>
      </c>
      <c r="T1152" s="47">
        <v>308564.96000000002</v>
      </c>
      <c r="U1152" s="47">
        <v>47471.55</v>
      </c>
      <c r="V1152" s="47">
        <v>0</v>
      </c>
      <c r="W1152" s="47">
        <v>0</v>
      </c>
      <c r="X1152" s="47">
        <v>2373577.33</v>
      </c>
      <c r="Y1152" s="48" t="s">
        <v>45</v>
      </c>
      <c r="Z1152" s="43" t="s">
        <v>9321</v>
      </c>
      <c r="AA1152" s="49">
        <v>885181.33</v>
      </c>
      <c r="AB1152" s="50">
        <v>99078.880000000019</v>
      </c>
    </row>
    <row r="1153" spans="1:28" ht="16.5" x14ac:dyDescent="0.25">
      <c r="A1153" s="41">
        <v>133314</v>
      </c>
      <c r="B1153" s="42" t="s">
        <v>2345</v>
      </c>
      <c r="C1153" s="43">
        <v>169</v>
      </c>
      <c r="D1153" s="43" t="s">
        <v>878</v>
      </c>
      <c r="E1153" s="43" t="s">
        <v>11934</v>
      </c>
      <c r="F1153" s="44">
        <v>626</v>
      </c>
      <c r="G1153" s="41">
        <v>133314</v>
      </c>
      <c r="H1153" s="43" t="s">
        <v>3075</v>
      </c>
      <c r="I1153" s="43" t="s">
        <v>10875</v>
      </c>
      <c r="J1153" s="43" t="s">
        <v>3076</v>
      </c>
      <c r="K1153" s="51">
        <v>44096</v>
      </c>
      <c r="L1153" s="51">
        <v>44825</v>
      </c>
      <c r="M1153" s="45">
        <v>0.84999999766949119</v>
      </c>
      <c r="N1153" s="46" t="s">
        <v>3077</v>
      </c>
      <c r="O1153" s="46" t="s">
        <v>3078</v>
      </c>
      <c r="P1153" s="46" t="s">
        <v>3079</v>
      </c>
      <c r="Q1153" s="43" t="s">
        <v>3080</v>
      </c>
      <c r="R1153" s="46">
        <v>118</v>
      </c>
      <c r="S1153" s="47">
        <v>3829635.67</v>
      </c>
      <c r="T1153" s="47">
        <v>607485.64</v>
      </c>
      <c r="U1153" s="47">
        <v>68332.42</v>
      </c>
      <c r="V1153" s="47">
        <v>0</v>
      </c>
      <c r="W1153" s="47">
        <v>0</v>
      </c>
      <c r="X1153" s="47">
        <v>4505453.7300000004</v>
      </c>
      <c r="Y1153" s="48" t="s">
        <v>45</v>
      </c>
      <c r="Z1153" s="43" t="s">
        <v>7940</v>
      </c>
      <c r="AA1153" s="49">
        <v>1654709.6700000004</v>
      </c>
      <c r="AB1153" s="50">
        <v>196607.37</v>
      </c>
    </row>
    <row r="1154" spans="1:28" ht="16.5" x14ac:dyDescent="0.25">
      <c r="A1154" s="41">
        <v>133398</v>
      </c>
      <c r="B1154" s="42" t="s">
        <v>2345</v>
      </c>
      <c r="C1154" s="43">
        <v>170</v>
      </c>
      <c r="D1154" s="43" t="s">
        <v>878</v>
      </c>
      <c r="E1154" s="43" t="s">
        <v>11934</v>
      </c>
      <c r="F1154" s="44">
        <v>626</v>
      </c>
      <c r="G1154" s="41">
        <v>133398</v>
      </c>
      <c r="H1154" s="43" t="s">
        <v>3081</v>
      </c>
      <c r="I1154" s="43" t="s">
        <v>10876</v>
      </c>
      <c r="J1154" s="43" t="s">
        <v>3082</v>
      </c>
      <c r="K1154" s="51">
        <v>44098</v>
      </c>
      <c r="L1154" s="51">
        <v>44827</v>
      </c>
      <c r="M1154" s="45">
        <v>0.83424394696504456</v>
      </c>
      <c r="N1154" s="46" t="s">
        <v>1728</v>
      </c>
      <c r="O1154" s="46" t="s">
        <v>2590</v>
      </c>
      <c r="P1154" s="46" t="s">
        <v>2983</v>
      </c>
      <c r="Q1154" s="43" t="s">
        <v>3083</v>
      </c>
      <c r="R1154" s="46">
        <v>118</v>
      </c>
      <c r="S1154" s="47">
        <v>3960811.44</v>
      </c>
      <c r="T1154" s="47">
        <v>638007.43000000005</v>
      </c>
      <c r="U1154" s="47">
        <v>148966.78</v>
      </c>
      <c r="V1154" s="47">
        <v>0</v>
      </c>
      <c r="W1154" s="47">
        <v>0</v>
      </c>
      <c r="X1154" s="47">
        <v>4747785.6500000004</v>
      </c>
      <c r="Y1154" s="48" t="s">
        <v>45</v>
      </c>
      <c r="Z1154" s="43" t="s">
        <v>12603</v>
      </c>
      <c r="AA1154" s="49">
        <v>1681555.77</v>
      </c>
      <c r="AB1154" s="50">
        <v>227102.07000000004</v>
      </c>
    </row>
    <row r="1155" spans="1:28" ht="16.5" x14ac:dyDescent="0.25">
      <c r="A1155" s="41">
        <v>133486</v>
      </c>
      <c r="B1155" s="42" t="s">
        <v>2345</v>
      </c>
      <c r="C1155" s="43">
        <v>171</v>
      </c>
      <c r="D1155" s="43" t="s">
        <v>878</v>
      </c>
      <c r="E1155" s="43" t="s">
        <v>11934</v>
      </c>
      <c r="F1155" s="44">
        <v>626</v>
      </c>
      <c r="G1155" s="41">
        <v>133486</v>
      </c>
      <c r="H1155" s="43" t="s">
        <v>3084</v>
      </c>
      <c r="I1155" s="43" t="s">
        <v>10877</v>
      </c>
      <c r="J1155" s="43" t="s">
        <v>3085</v>
      </c>
      <c r="K1155" s="51">
        <v>44097</v>
      </c>
      <c r="L1155" s="51">
        <v>44703</v>
      </c>
      <c r="M1155" s="45">
        <v>0.80750001909649427</v>
      </c>
      <c r="N1155" s="46" t="s">
        <v>2820</v>
      </c>
      <c r="O1155" s="46" t="s">
        <v>3086</v>
      </c>
      <c r="P1155" s="46" t="s">
        <v>3087</v>
      </c>
      <c r="Q1155" s="43"/>
      <c r="R1155" s="46">
        <v>118</v>
      </c>
      <c r="S1155" s="47">
        <v>3813072.35</v>
      </c>
      <c r="T1155" s="47">
        <v>672895.05</v>
      </c>
      <c r="U1155" s="47">
        <v>236103.51</v>
      </c>
      <c r="V1155" s="47">
        <v>0</v>
      </c>
      <c r="W1155" s="47">
        <v>0</v>
      </c>
      <c r="X1155" s="47">
        <v>4722070.91</v>
      </c>
      <c r="Y1155" s="48" t="s">
        <v>45</v>
      </c>
      <c r="Z1155" s="43" t="s">
        <v>12512</v>
      </c>
      <c r="AA1155" s="49">
        <v>1978927.0799999996</v>
      </c>
      <c r="AB1155" s="50">
        <v>236533.96</v>
      </c>
    </row>
    <row r="1156" spans="1:28" ht="16.5" x14ac:dyDescent="0.25">
      <c r="A1156" s="41">
        <v>135930</v>
      </c>
      <c r="B1156" s="42" t="s">
        <v>2345</v>
      </c>
      <c r="C1156" s="43">
        <v>172</v>
      </c>
      <c r="D1156" s="43" t="s">
        <v>321</v>
      </c>
      <c r="E1156" s="43" t="s">
        <v>11935</v>
      </c>
      <c r="F1156" s="44">
        <v>738</v>
      </c>
      <c r="G1156" s="41">
        <v>135930</v>
      </c>
      <c r="H1156" s="43" t="s">
        <v>3088</v>
      </c>
      <c r="I1156" s="43" t="s">
        <v>10878</v>
      </c>
      <c r="J1156" s="43" t="s">
        <v>3089</v>
      </c>
      <c r="K1156" s="51">
        <v>44085</v>
      </c>
      <c r="L1156" s="51">
        <v>45179</v>
      </c>
      <c r="M1156" s="45">
        <v>0.85</v>
      </c>
      <c r="N1156" s="46" t="s">
        <v>1728</v>
      </c>
      <c r="O1156" s="46" t="s">
        <v>2990</v>
      </c>
      <c r="P1156" s="46" t="s">
        <v>2991</v>
      </c>
      <c r="Q1156" s="43" t="s">
        <v>3090</v>
      </c>
      <c r="R1156" s="46">
        <v>106</v>
      </c>
      <c r="S1156" s="47">
        <v>4037635.13</v>
      </c>
      <c r="T1156" s="47">
        <v>662215.79</v>
      </c>
      <c r="U1156" s="47">
        <v>50308.08</v>
      </c>
      <c r="V1156" s="47">
        <v>0</v>
      </c>
      <c r="W1156" s="47">
        <v>0</v>
      </c>
      <c r="X1156" s="47">
        <v>4750159</v>
      </c>
      <c r="Y1156" s="48" t="s">
        <v>45</v>
      </c>
      <c r="Z1156" s="43" t="s">
        <v>12513</v>
      </c>
      <c r="AA1156" s="49">
        <v>1180568.4900000002</v>
      </c>
      <c r="AB1156" s="50">
        <v>151884.37000000002</v>
      </c>
    </row>
    <row r="1157" spans="1:28" ht="16.5" x14ac:dyDescent="0.25">
      <c r="A1157" s="41">
        <v>130360</v>
      </c>
      <c r="B1157" s="42" t="s">
        <v>2345</v>
      </c>
      <c r="C1157" s="43">
        <v>173</v>
      </c>
      <c r="D1157" s="43" t="s">
        <v>339</v>
      </c>
      <c r="E1157" s="43" t="s">
        <v>11936</v>
      </c>
      <c r="F1157" s="44">
        <v>303</v>
      </c>
      <c r="G1157" s="41">
        <v>130360</v>
      </c>
      <c r="H1157" s="43" t="s">
        <v>3091</v>
      </c>
      <c r="I1157" s="43" t="s">
        <v>10879</v>
      </c>
      <c r="J1157" s="43" t="s">
        <v>3092</v>
      </c>
      <c r="K1157" s="51">
        <v>44127</v>
      </c>
      <c r="L1157" s="51">
        <v>44856</v>
      </c>
      <c r="M1157" s="45">
        <v>0.94908207466152039</v>
      </c>
      <c r="N1157" s="46" t="s">
        <v>1728</v>
      </c>
      <c r="O1157" s="46" t="s">
        <v>178</v>
      </c>
      <c r="P1157" s="46" t="s">
        <v>3093</v>
      </c>
      <c r="Q1157" s="43" t="s">
        <v>3094</v>
      </c>
      <c r="R1157" s="46">
        <v>110</v>
      </c>
      <c r="S1157" s="47">
        <v>4102979.27</v>
      </c>
      <c r="T1157" s="47">
        <v>189271.63</v>
      </c>
      <c r="U1157" s="47">
        <v>30851.79</v>
      </c>
      <c r="V1157" s="47"/>
      <c r="W1157" s="47">
        <v>0</v>
      </c>
      <c r="X1157" s="47">
        <v>4323102.6900000004</v>
      </c>
      <c r="Y1157" s="48" t="s">
        <v>45</v>
      </c>
      <c r="Z1157" s="43" t="s">
        <v>12514</v>
      </c>
      <c r="AA1157" s="49">
        <v>938050.15</v>
      </c>
      <c r="AB1157" s="50">
        <v>30738.769999999997</v>
      </c>
    </row>
    <row r="1158" spans="1:28" ht="16.5" x14ac:dyDescent="0.25">
      <c r="A1158" s="41">
        <v>133087</v>
      </c>
      <c r="B1158" s="42" t="s">
        <v>2345</v>
      </c>
      <c r="C1158" s="43">
        <v>174</v>
      </c>
      <c r="D1158" s="43" t="s">
        <v>878</v>
      </c>
      <c r="E1158" s="43" t="s">
        <v>11937</v>
      </c>
      <c r="F1158" s="44">
        <v>665</v>
      </c>
      <c r="G1158" s="41">
        <v>133087</v>
      </c>
      <c r="H1158" s="43" t="s">
        <v>3095</v>
      </c>
      <c r="I1158" s="43" t="s">
        <v>10880</v>
      </c>
      <c r="J1158" s="43" t="s">
        <v>3096</v>
      </c>
      <c r="K1158" s="51">
        <v>44167</v>
      </c>
      <c r="L1158" s="51">
        <v>45261</v>
      </c>
      <c r="M1158" s="45">
        <v>0.85000000042018287</v>
      </c>
      <c r="N1158" s="46" t="s">
        <v>1728</v>
      </c>
      <c r="O1158" s="46" t="s">
        <v>2370</v>
      </c>
      <c r="P1158" s="46" t="s">
        <v>3097</v>
      </c>
      <c r="Q1158" s="43" t="s">
        <v>3098</v>
      </c>
      <c r="R1158" s="46">
        <v>115</v>
      </c>
      <c r="S1158" s="47">
        <v>8091714.0300000003</v>
      </c>
      <c r="T1158" s="47">
        <v>1146790.22</v>
      </c>
      <c r="U1158" s="47">
        <v>281159.31</v>
      </c>
      <c r="V1158" s="47">
        <v>0</v>
      </c>
      <c r="W1158" s="47">
        <v>0</v>
      </c>
      <c r="X1158" s="47">
        <v>9519663.5600000005</v>
      </c>
      <c r="Y1158" s="48" t="s">
        <v>45</v>
      </c>
      <c r="Z1158" s="43" t="s">
        <v>9172</v>
      </c>
      <c r="AA1158" s="49">
        <v>1762209.62</v>
      </c>
      <c r="AB1158" s="50">
        <v>228674.04</v>
      </c>
    </row>
    <row r="1159" spans="1:28" ht="16.5" x14ac:dyDescent="0.25">
      <c r="A1159" s="41">
        <v>135438</v>
      </c>
      <c r="B1159" s="42" t="s">
        <v>2345</v>
      </c>
      <c r="C1159" s="43">
        <v>175</v>
      </c>
      <c r="D1159" s="43" t="s">
        <v>878</v>
      </c>
      <c r="E1159" s="43" t="s">
        <v>11938</v>
      </c>
      <c r="F1159" s="44">
        <v>726</v>
      </c>
      <c r="G1159" s="41">
        <v>135438</v>
      </c>
      <c r="H1159" s="43" t="s">
        <v>3099</v>
      </c>
      <c r="I1159" s="43" t="s">
        <v>10881</v>
      </c>
      <c r="J1159" s="43" t="s">
        <v>3100</v>
      </c>
      <c r="K1159" s="51">
        <v>44180</v>
      </c>
      <c r="L1159" s="51">
        <v>44911</v>
      </c>
      <c r="M1159" s="45">
        <v>0.84383060096838147</v>
      </c>
      <c r="N1159" s="46" t="s">
        <v>1728</v>
      </c>
      <c r="O1159" s="46" t="s">
        <v>3101</v>
      </c>
      <c r="P1159" s="46" t="s">
        <v>3102</v>
      </c>
      <c r="Q1159" s="43" t="s">
        <v>3103</v>
      </c>
      <c r="R1159" s="46">
        <v>117</v>
      </c>
      <c r="S1159" s="47">
        <v>3950631.83</v>
      </c>
      <c r="T1159" s="47">
        <v>697170.33</v>
      </c>
      <c r="U1159" s="47">
        <v>33980.92</v>
      </c>
      <c r="V1159" s="47">
        <v>0</v>
      </c>
      <c r="W1159" s="47">
        <v>0</v>
      </c>
      <c r="X1159" s="47">
        <v>4681783.08</v>
      </c>
      <c r="Y1159" s="48" t="s">
        <v>45</v>
      </c>
      <c r="Z1159" s="43" t="s">
        <v>9574</v>
      </c>
      <c r="AA1159" s="49">
        <v>1890665.6800000002</v>
      </c>
      <c r="AB1159" s="50">
        <v>251027.12999999995</v>
      </c>
    </row>
    <row r="1160" spans="1:28" ht="16.5" x14ac:dyDescent="0.25">
      <c r="A1160" s="41">
        <v>136065</v>
      </c>
      <c r="B1160" s="42" t="s">
        <v>2345</v>
      </c>
      <c r="C1160" s="43">
        <v>176</v>
      </c>
      <c r="D1160" s="43" t="s">
        <v>878</v>
      </c>
      <c r="E1160" s="43" t="s">
        <v>11938</v>
      </c>
      <c r="F1160" s="44">
        <v>726</v>
      </c>
      <c r="G1160" s="41">
        <v>136065</v>
      </c>
      <c r="H1160" s="43" t="s">
        <v>3104</v>
      </c>
      <c r="I1160" s="43" t="s">
        <v>10882</v>
      </c>
      <c r="J1160" s="43" t="s">
        <v>3105</v>
      </c>
      <c r="K1160" s="51">
        <v>44185</v>
      </c>
      <c r="L1160" s="51">
        <v>44914</v>
      </c>
      <c r="M1160" s="45">
        <v>0.8333241265265191</v>
      </c>
      <c r="N1160" s="46" t="s">
        <v>1728</v>
      </c>
      <c r="O1160" s="46" t="s">
        <v>3106</v>
      </c>
      <c r="P1160" s="46" t="s">
        <v>3107</v>
      </c>
      <c r="Q1160" s="43" t="s">
        <v>3108</v>
      </c>
      <c r="R1160" s="46">
        <v>117</v>
      </c>
      <c r="S1160" s="47">
        <v>3920968.68</v>
      </c>
      <c r="T1160" s="47">
        <v>691935.64</v>
      </c>
      <c r="U1160" s="47">
        <v>92310.080000000002</v>
      </c>
      <c r="V1160" s="47">
        <v>0</v>
      </c>
      <c r="W1160" s="47">
        <v>0</v>
      </c>
      <c r="X1160" s="47">
        <v>4705214.4000000004</v>
      </c>
      <c r="Y1160" s="48" t="s">
        <v>45</v>
      </c>
      <c r="Z1160" s="43" t="s">
        <v>9322</v>
      </c>
      <c r="AA1160" s="49">
        <v>1619410.3399999999</v>
      </c>
      <c r="AB1160" s="50">
        <v>202745.07</v>
      </c>
    </row>
    <row r="1161" spans="1:28" ht="16.5" x14ac:dyDescent="0.25">
      <c r="A1161" s="41">
        <v>133673</v>
      </c>
      <c r="B1161" s="42" t="s">
        <v>2345</v>
      </c>
      <c r="C1161" s="43">
        <v>177</v>
      </c>
      <c r="D1161" s="43" t="s">
        <v>878</v>
      </c>
      <c r="E1161" s="43" t="s">
        <v>11938</v>
      </c>
      <c r="F1161" s="44">
        <v>726</v>
      </c>
      <c r="G1161" s="41">
        <v>133673</v>
      </c>
      <c r="H1161" s="43" t="s">
        <v>3109</v>
      </c>
      <c r="I1161" s="43" t="s">
        <v>10789</v>
      </c>
      <c r="J1161" s="43" t="s">
        <v>3110</v>
      </c>
      <c r="K1161" s="51">
        <v>44179</v>
      </c>
      <c r="L1161" s="51">
        <v>44957</v>
      </c>
      <c r="M1161" s="45">
        <v>0.80750002084151307</v>
      </c>
      <c r="N1161" s="46" t="s">
        <v>1728</v>
      </c>
      <c r="O1161" s="46" t="s">
        <v>3111</v>
      </c>
      <c r="P1161" s="46" t="s">
        <v>3112</v>
      </c>
      <c r="Q1161" s="43" t="s">
        <v>3113</v>
      </c>
      <c r="R1161" s="46">
        <v>117</v>
      </c>
      <c r="S1161" s="47">
        <v>3813455.87</v>
      </c>
      <c r="T1161" s="47">
        <v>672962.65</v>
      </c>
      <c r="U1161" s="47">
        <v>236127.29</v>
      </c>
      <c r="V1161" s="47">
        <v>0</v>
      </c>
      <c r="W1161" s="47">
        <v>147287.63</v>
      </c>
      <c r="X1161" s="47">
        <v>4869833.4400000004</v>
      </c>
      <c r="Y1161" s="48" t="s">
        <v>45</v>
      </c>
      <c r="Z1161" s="43" t="s">
        <v>7499</v>
      </c>
      <c r="AA1161" s="49">
        <v>1553815.8800000001</v>
      </c>
      <c r="AB1161" s="50">
        <v>190863.6</v>
      </c>
    </row>
    <row r="1162" spans="1:28" ht="16.5" x14ac:dyDescent="0.25">
      <c r="A1162" s="41">
        <v>133608</v>
      </c>
      <c r="B1162" s="42" t="s">
        <v>2345</v>
      </c>
      <c r="C1162" s="43">
        <v>178</v>
      </c>
      <c r="D1162" s="43" t="s">
        <v>878</v>
      </c>
      <c r="E1162" s="43" t="s">
        <v>11937</v>
      </c>
      <c r="F1162" s="44">
        <v>665</v>
      </c>
      <c r="G1162" s="41">
        <v>133608</v>
      </c>
      <c r="H1162" s="43" t="s">
        <v>3114</v>
      </c>
      <c r="I1162" s="43" t="s">
        <v>10883</v>
      </c>
      <c r="J1162" s="43" t="s">
        <v>3115</v>
      </c>
      <c r="K1162" s="51">
        <v>44197</v>
      </c>
      <c r="L1162" s="51">
        <v>45291</v>
      </c>
      <c r="M1162" s="45">
        <v>0.85000000378055607</v>
      </c>
      <c r="N1162" s="46" t="s">
        <v>546</v>
      </c>
      <c r="O1162" s="46" t="s">
        <v>3116</v>
      </c>
      <c r="P1162" s="46" t="s">
        <v>3117</v>
      </c>
      <c r="Q1162" s="43" t="s">
        <v>3118</v>
      </c>
      <c r="R1162" s="46">
        <v>115</v>
      </c>
      <c r="S1162" s="47">
        <v>8094047.3799999999</v>
      </c>
      <c r="T1162" s="47">
        <v>0</v>
      </c>
      <c r="U1162" s="47">
        <v>1428361.26</v>
      </c>
      <c r="V1162" s="47">
        <v>0</v>
      </c>
      <c r="W1162" s="47">
        <v>0</v>
      </c>
      <c r="X1162" s="47">
        <v>9522408.6400000006</v>
      </c>
      <c r="Y1162" s="48" t="s">
        <v>45</v>
      </c>
      <c r="Z1162" s="43" t="s">
        <v>12096</v>
      </c>
      <c r="AA1162" s="49">
        <v>714778.1100000001</v>
      </c>
      <c r="AB1162" s="50">
        <v>0</v>
      </c>
    </row>
    <row r="1163" spans="1:28" ht="16.5" x14ac:dyDescent="0.25">
      <c r="A1163" s="41">
        <v>135446</v>
      </c>
      <c r="B1163" s="42" t="s">
        <v>2345</v>
      </c>
      <c r="C1163" s="43">
        <v>179</v>
      </c>
      <c r="D1163" s="43" t="s">
        <v>878</v>
      </c>
      <c r="E1163" s="43" t="s">
        <v>11938</v>
      </c>
      <c r="F1163" s="44">
        <v>726</v>
      </c>
      <c r="G1163" s="41">
        <v>135446</v>
      </c>
      <c r="H1163" s="43" t="s">
        <v>3119</v>
      </c>
      <c r="I1163" s="43" t="s">
        <v>10884</v>
      </c>
      <c r="J1163" s="43" t="s">
        <v>3120</v>
      </c>
      <c r="K1163" s="51">
        <v>44185</v>
      </c>
      <c r="L1163" s="51">
        <v>44903</v>
      </c>
      <c r="M1163" s="45">
        <v>0.82953264122036019</v>
      </c>
      <c r="N1163" s="46" t="s">
        <v>1728</v>
      </c>
      <c r="O1163" s="46" t="s">
        <v>3121</v>
      </c>
      <c r="P1163" s="46" t="s">
        <v>3122</v>
      </c>
      <c r="Q1163" s="43" t="s">
        <v>3123</v>
      </c>
      <c r="R1163" s="46">
        <v>117</v>
      </c>
      <c r="S1163" s="47">
        <v>3767652.81</v>
      </c>
      <c r="T1163" s="47">
        <v>664879.9</v>
      </c>
      <c r="U1163" s="47">
        <v>109365.49</v>
      </c>
      <c r="V1163" s="47">
        <v>0</v>
      </c>
      <c r="W1163" s="47">
        <v>0</v>
      </c>
      <c r="X1163" s="47">
        <v>4541898.2</v>
      </c>
      <c r="Y1163" s="48" t="s">
        <v>45</v>
      </c>
      <c r="Z1163" s="43" t="s">
        <v>12515</v>
      </c>
      <c r="AA1163" s="49">
        <v>2033633.7700000005</v>
      </c>
      <c r="AB1163" s="50">
        <v>278725.57</v>
      </c>
    </row>
    <row r="1164" spans="1:28" ht="16.5" x14ac:dyDescent="0.25">
      <c r="A1164" s="41">
        <v>132947</v>
      </c>
      <c r="B1164" s="42" t="s">
        <v>2345</v>
      </c>
      <c r="C1164" s="43">
        <v>180</v>
      </c>
      <c r="D1164" s="43" t="s">
        <v>878</v>
      </c>
      <c r="E1164" s="43" t="s">
        <v>11937</v>
      </c>
      <c r="F1164" s="44">
        <v>665</v>
      </c>
      <c r="G1164" s="41">
        <v>132947</v>
      </c>
      <c r="H1164" s="43" t="s">
        <v>3124</v>
      </c>
      <c r="I1164" s="43" t="s">
        <v>10885</v>
      </c>
      <c r="J1164" s="43" t="s">
        <v>3125</v>
      </c>
      <c r="K1164" s="51">
        <v>44172</v>
      </c>
      <c r="L1164" s="51">
        <v>45266</v>
      </c>
      <c r="M1164" s="45">
        <v>0.84999999710889906</v>
      </c>
      <c r="N1164" s="46" t="s">
        <v>1728</v>
      </c>
      <c r="O1164" s="46" t="s">
        <v>2358</v>
      </c>
      <c r="P1164" s="46" t="s">
        <v>3126</v>
      </c>
      <c r="Q1164" s="43" t="s">
        <v>3127</v>
      </c>
      <c r="R1164" s="46">
        <v>115</v>
      </c>
      <c r="S1164" s="47">
        <v>8085155.3899999997</v>
      </c>
      <c r="T1164" s="47">
        <v>171093.69</v>
      </c>
      <c r="U1164" s="47">
        <v>1255698.47</v>
      </c>
      <c r="V1164" s="47">
        <v>0</v>
      </c>
      <c r="W1164" s="47">
        <v>0</v>
      </c>
      <c r="X1164" s="47">
        <v>9511947.5500000007</v>
      </c>
      <c r="Y1164" s="48" t="s">
        <v>45</v>
      </c>
      <c r="Z1164" s="43"/>
      <c r="AA1164" s="49">
        <v>45637.950000000004</v>
      </c>
      <c r="AB1164" s="50">
        <v>6566.13</v>
      </c>
    </row>
    <row r="1165" spans="1:28" ht="16.5" x14ac:dyDescent="0.25">
      <c r="A1165" s="41">
        <v>135220</v>
      </c>
      <c r="B1165" s="42" t="s">
        <v>2345</v>
      </c>
      <c r="C1165" s="43">
        <v>181</v>
      </c>
      <c r="D1165" s="43" t="s">
        <v>878</v>
      </c>
      <c r="E1165" s="43" t="s">
        <v>11938</v>
      </c>
      <c r="F1165" s="44">
        <v>726</v>
      </c>
      <c r="G1165" s="41">
        <v>135220</v>
      </c>
      <c r="H1165" s="43" t="s">
        <v>3128</v>
      </c>
      <c r="I1165" s="43" t="s">
        <v>10886</v>
      </c>
      <c r="J1165" s="43" t="s">
        <v>3129</v>
      </c>
      <c r="K1165" s="51">
        <v>44215</v>
      </c>
      <c r="L1165" s="51">
        <v>44822</v>
      </c>
      <c r="M1165" s="45">
        <v>0.8500000007558749</v>
      </c>
      <c r="N1165" s="46" t="s">
        <v>3130</v>
      </c>
      <c r="O1165" s="46" t="s">
        <v>3131</v>
      </c>
      <c r="P1165" s="46" t="s">
        <v>3132</v>
      </c>
      <c r="Q1165" s="43" t="s">
        <v>3133</v>
      </c>
      <c r="R1165" s="46">
        <v>117</v>
      </c>
      <c r="S1165" s="47">
        <v>3935836.17</v>
      </c>
      <c r="T1165" s="47">
        <v>694559.32</v>
      </c>
      <c r="U1165" s="47">
        <v>0</v>
      </c>
      <c r="V1165" s="47">
        <v>0</v>
      </c>
      <c r="W1165" s="47">
        <v>0</v>
      </c>
      <c r="X1165" s="47">
        <v>4630395.49</v>
      </c>
      <c r="Y1165" s="48" t="s">
        <v>45</v>
      </c>
      <c r="Z1165" s="43" t="s">
        <v>12604</v>
      </c>
      <c r="AA1165" s="49">
        <v>802739.55</v>
      </c>
      <c r="AB1165" s="50">
        <v>130922.63999999998</v>
      </c>
    </row>
    <row r="1166" spans="1:28" ht="16.5" x14ac:dyDescent="0.25">
      <c r="A1166" s="41">
        <v>135221</v>
      </c>
      <c r="B1166" s="42" t="s">
        <v>2345</v>
      </c>
      <c r="C1166" s="43">
        <v>182</v>
      </c>
      <c r="D1166" s="43" t="s">
        <v>878</v>
      </c>
      <c r="E1166" s="43" t="s">
        <v>11938</v>
      </c>
      <c r="F1166" s="44">
        <v>726</v>
      </c>
      <c r="G1166" s="41">
        <v>135221</v>
      </c>
      <c r="H1166" s="43" t="s">
        <v>3134</v>
      </c>
      <c r="I1166" s="43" t="s">
        <v>10887</v>
      </c>
      <c r="J1166" s="43" t="s">
        <v>3135</v>
      </c>
      <c r="K1166" s="51">
        <v>44215</v>
      </c>
      <c r="L1166" s="51">
        <v>44822</v>
      </c>
      <c r="M1166" s="45">
        <v>0.85000000190838987</v>
      </c>
      <c r="N1166" s="46" t="s">
        <v>3136</v>
      </c>
      <c r="O1166" s="46" t="s">
        <v>3137</v>
      </c>
      <c r="P1166" s="46" t="s">
        <v>3138</v>
      </c>
      <c r="Q1166" s="43" t="s">
        <v>3139</v>
      </c>
      <c r="R1166" s="46">
        <v>117</v>
      </c>
      <c r="S1166" s="47">
        <v>4008614.85</v>
      </c>
      <c r="T1166" s="47">
        <v>707402.61</v>
      </c>
      <c r="U1166" s="47">
        <v>0</v>
      </c>
      <c r="V1166" s="47">
        <v>0</v>
      </c>
      <c r="W1166" s="47">
        <v>0</v>
      </c>
      <c r="X1166" s="47">
        <v>4716017.46</v>
      </c>
      <c r="Y1166" s="48" t="s">
        <v>45</v>
      </c>
      <c r="Z1166" s="43" t="s">
        <v>12605</v>
      </c>
      <c r="AA1166" s="49">
        <v>1042397.53</v>
      </c>
      <c r="AB1166" s="50">
        <v>127368.74000000002</v>
      </c>
    </row>
    <row r="1167" spans="1:28" ht="16.5" x14ac:dyDescent="0.25">
      <c r="A1167" s="41">
        <v>140601</v>
      </c>
      <c r="B1167" s="42" t="s">
        <v>2345</v>
      </c>
      <c r="C1167" s="43">
        <v>183</v>
      </c>
      <c r="D1167" s="43" t="s">
        <v>339</v>
      </c>
      <c r="E1167" s="43" t="s">
        <v>11936</v>
      </c>
      <c r="F1167" s="44">
        <v>827</v>
      </c>
      <c r="G1167" s="41">
        <v>140601</v>
      </c>
      <c r="H1167" s="43" t="s">
        <v>3140</v>
      </c>
      <c r="I1167" s="43" t="s">
        <v>10888</v>
      </c>
      <c r="J1167" s="43" t="s">
        <v>3141</v>
      </c>
      <c r="K1167" s="51">
        <v>44256</v>
      </c>
      <c r="L1167" s="51">
        <v>45291</v>
      </c>
      <c r="M1167" s="45">
        <v>0.9500000027043124</v>
      </c>
      <c r="N1167" s="46" t="s">
        <v>1728</v>
      </c>
      <c r="O1167" s="46" t="s">
        <v>2520</v>
      </c>
      <c r="P1167" s="46" t="s">
        <v>3142</v>
      </c>
      <c r="Q1167" s="43" t="s">
        <v>3143</v>
      </c>
      <c r="R1167" s="46">
        <v>110</v>
      </c>
      <c r="S1167" s="47">
        <v>4566780.05</v>
      </c>
      <c r="T1167" s="47">
        <v>209409.11</v>
      </c>
      <c r="U1167" s="47">
        <v>30947.7</v>
      </c>
      <c r="V1167" s="47">
        <v>0</v>
      </c>
      <c r="W1167" s="47">
        <v>0</v>
      </c>
      <c r="X1167" s="47">
        <v>4807136.8600000003</v>
      </c>
      <c r="Y1167" s="48" t="s">
        <v>45</v>
      </c>
      <c r="Z1167" s="43" t="s">
        <v>9323</v>
      </c>
      <c r="AA1167" s="49">
        <v>522734.93000000005</v>
      </c>
      <c r="AB1167" s="50">
        <v>22133.22</v>
      </c>
    </row>
    <row r="1168" spans="1:28" ht="16.5" x14ac:dyDescent="0.25">
      <c r="A1168" s="41">
        <v>139881</v>
      </c>
      <c r="B1168" s="42" t="s">
        <v>2345</v>
      </c>
      <c r="C1168" s="43">
        <v>184</v>
      </c>
      <c r="D1168" s="43" t="s">
        <v>339</v>
      </c>
      <c r="E1168" s="43" t="s">
        <v>11936</v>
      </c>
      <c r="F1168" s="44">
        <v>827</v>
      </c>
      <c r="G1168" s="41">
        <v>139881</v>
      </c>
      <c r="H1168" s="43" t="s">
        <v>3144</v>
      </c>
      <c r="I1168" s="43" t="s">
        <v>10889</v>
      </c>
      <c r="J1168" s="43" t="s">
        <v>3145</v>
      </c>
      <c r="K1168" s="51">
        <v>44252</v>
      </c>
      <c r="L1168" s="51">
        <v>44981</v>
      </c>
      <c r="M1168" s="45">
        <v>0.95000000444513466</v>
      </c>
      <c r="N1168" s="46" t="s">
        <v>1728</v>
      </c>
      <c r="O1168" s="46" t="s">
        <v>2875</v>
      </c>
      <c r="P1168" s="46" t="s">
        <v>3146</v>
      </c>
      <c r="Q1168" s="43" t="s">
        <v>3147</v>
      </c>
      <c r="R1168" s="46">
        <v>110</v>
      </c>
      <c r="S1168" s="47">
        <v>4594911.41</v>
      </c>
      <c r="T1168" s="47">
        <v>207377.6</v>
      </c>
      <c r="U1168" s="47">
        <v>34459.82</v>
      </c>
      <c r="V1168" s="47">
        <v>0</v>
      </c>
      <c r="W1168" s="47">
        <v>0</v>
      </c>
      <c r="X1168" s="47">
        <v>4836748.83</v>
      </c>
      <c r="Y1168" s="48" t="s">
        <v>45</v>
      </c>
      <c r="Z1168" s="43"/>
      <c r="AA1168" s="49">
        <v>788470.11999999988</v>
      </c>
      <c r="AB1168" s="50">
        <v>24967.58</v>
      </c>
    </row>
    <row r="1169" spans="1:28" ht="16.5" x14ac:dyDescent="0.25">
      <c r="A1169" s="41">
        <v>139481</v>
      </c>
      <c r="B1169" s="42" t="s">
        <v>2345</v>
      </c>
      <c r="C1169" s="43">
        <v>185</v>
      </c>
      <c r="D1169" s="43" t="s">
        <v>339</v>
      </c>
      <c r="E1169" s="43" t="s">
        <v>11936</v>
      </c>
      <c r="F1169" s="44">
        <v>827</v>
      </c>
      <c r="G1169" s="41">
        <v>139481</v>
      </c>
      <c r="H1169" s="43" t="s">
        <v>3148</v>
      </c>
      <c r="I1169" s="43" t="s">
        <v>10890</v>
      </c>
      <c r="J1169" s="43" t="s">
        <v>3149</v>
      </c>
      <c r="K1169" s="51">
        <v>44249</v>
      </c>
      <c r="L1169" s="51">
        <v>45281</v>
      </c>
      <c r="M1169" s="45">
        <v>0.95</v>
      </c>
      <c r="N1169" s="46" t="s">
        <v>1728</v>
      </c>
      <c r="O1169" s="46" t="s">
        <v>2370</v>
      </c>
      <c r="P1169" s="46" t="s">
        <v>3150</v>
      </c>
      <c r="Q1169" s="43" t="s">
        <v>3151</v>
      </c>
      <c r="R1169" s="46">
        <v>110</v>
      </c>
      <c r="S1169" s="47">
        <v>4538392.25</v>
      </c>
      <c r="T1169" s="47">
        <v>195092.18</v>
      </c>
      <c r="U1169" s="47">
        <v>43770.57</v>
      </c>
      <c r="V1169" s="47">
        <v>0</v>
      </c>
      <c r="W1169" s="47">
        <v>0</v>
      </c>
      <c r="X1169" s="47">
        <v>4777255</v>
      </c>
      <c r="Y1169" s="48" t="s">
        <v>45</v>
      </c>
      <c r="Z1169" s="43" t="s">
        <v>7941</v>
      </c>
      <c r="AA1169" s="49">
        <v>781129.14</v>
      </c>
      <c r="AB1169" s="50">
        <v>24075.78</v>
      </c>
    </row>
    <row r="1170" spans="1:28" ht="16.5" x14ac:dyDescent="0.25">
      <c r="A1170" s="41">
        <v>139991</v>
      </c>
      <c r="B1170" s="42" t="s">
        <v>2345</v>
      </c>
      <c r="C1170" s="43">
        <v>186</v>
      </c>
      <c r="D1170" s="43" t="s">
        <v>339</v>
      </c>
      <c r="E1170" s="43" t="s">
        <v>11936</v>
      </c>
      <c r="F1170" s="44">
        <v>827</v>
      </c>
      <c r="G1170" s="41">
        <v>139991</v>
      </c>
      <c r="H1170" s="43" t="s">
        <v>3152</v>
      </c>
      <c r="I1170" s="43" t="s">
        <v>10891</v>
      </c>
      <c r="J1170" s="43" t="s">
        <v>3153</v>
      </c>
      <c r="K1170" s="51">
        <v>44249</v>
      </c>
      <c r="L1170" s="51">
        <v>45281</v>
      </c>
      <c r="M1170" s="45">
        <v>0.94999999607589491</v>
      </c>
      <c r="N1170" s="46" t="s">
        <v>1728</v>
      </c>
      <c r="O1170" s="46" t="s">
        <v>62</v>
      </c>
      <c r="P1170" s="46" t="s">
        <v>3154</v>
      </c>
      <c r="Q1170" s="43" t="s">
        <v>3155</v>
      </c>
      <c r="R1170" s="46">
        <v>110</v>
      </c>
      <c r="S1170" s="47">
        <v>4599774.79</v>
      </c>
      <c r="T1170" s="47">
        <v>195033.44</v>
      </c>
      <c r="U1170" s="47">
        <v>47059.99</v>
      </c>
      <c r="V1170" s="47">
        <v>0</v>
      </c>
      <c r="W1170" s="47">
        <v>0</v>
      </c>
      <c r="X1170" s="47">
        <v>4841868.22</v>
      </c>
      <c r="Y1170" s="48" t="s">
        <v>45</v>
      </c>
      <c r="Z1170" s="43" t="s">
        <v>9954</v>
      </c>
      <c r="AA1170" s="49">
        <v>484186.81</v>
      </c>
      <c r="AB1170" s="50">
        <v>0</v>
      </c>
    </row>
    <row r="1171" spans="1:28" ht="16.5" x14ac:dyDescent="0.25">
      <c r="A1171" s="41">
        <v>140063</v>
      </c>
      <c r="B1171" s="42" t="s">
        <v>2345</v>
      </c>
      <c r="C1171" s="43">
        <v>187</v>
      </c>
      <c r="D1171" s="43" t="s">
        <v>339</v>
      </c>
      <c r="E1171" s="43" t="s">
        <v>11936</v>
      </c>
      <c r="F1171" s="44">
        <v>827</v>
      </c>
      <c r="G1171" s="41">
        <v>140063</v>
      </c>
      <c r="H1171" s="43" t="s">
        <v>3156</v>
      </c>
      <c r="I1171" s="43" t="s">
        <v>10892</v>
      </c>
      <c r="J1171" s="43" t="s">
        <v>3157</v>
      </c>
      <c r="K1171" s="51">
        <v>44249</v>
      </c>
      <c r="L1171" s="51">
        <v>45281</v>
      </c>
      <c r="M1171" s="45">
        <v>0.95000000503651505</v>
      </c>
      <c r="N1171" s="46" t="s">
        <v>1728</v>
      </c>
      <c r="O1171" s="46" t="s">
        <v>2052</v>
      </c>
      <c r="P1171" s="46" t="s">
        <v>3158</v>
      </c>
      <c r="Q1171" s="43" t="s">
        <v>3159</v>
      </c>
      <c r="R1171" s="46">
        <v>114</v>
      </c>
      <c r="S1171" s="47">
        <v>4432628.46</v>
      </c>
      <c r="T1171" s="47">
        <v>180982.03</v>
      </c>
      <c r="U1171" s="47">
        <v>52314.18</v>
      </c>
      <c r="V1171" s="47">
        <v>0</v>
      </c>
      <c r="W1171" s="47">
        <v>0</v>
      </c>
      <c r="X1171" s="47">
        <v>4665924.67</v>
      </c>
      <c r="Y1171" s="48" t="s">
        <v>45</v>
      </c>
      <c r="Z1171" s="43" t="s">
        <v>8341</v>
      </c>
      <c r="AA1171" s="49">
        <v>430745.81</v>
      </c>
      <c r="AB1171" s="50">
        <v>11521.29</v>
      </c>
    </row>
    <row r="1172" spans="1:28" ht="16.5" x14ac:dyDescent="0.25">
      <c r="A1172" s="41">
        <v>139382</v>
      </c>
      <c r="B1172" s="42" t="s">
        <v>2345</v>
      </c>
      <c r="C1172" s="43">
        <v>188</v>
      </c>
      <c r="D1172" s="43" t="s">
        <v>339</v>
      </c>
      <c r="E1172" s="43" t="s">
        <v>11936</v>
      </c>
      <c r="F1172" s="44">
        <v>827</v>
      </c>
      <c r="G1172" s="41">
        <v>139382</v>
      </c>
      <c r="H1172" s="43" t="s">
        <v>3160</v>
      </c>
      <c r="I1172" s="43" t="s">
        <v>10893</v>
      </c>
      <c r="J1172" s="43" t="s">
        <v>3161</v>
      </c>
      <c r="K1172" s="51">
        <v>44249</v>
      </c>
      <c r="L1172" s="51">
        <v>44978</v>
      </c>
      <c r="M1172" s="45">
        <v>0.94999999793362655</v>
      </c>
      <c r="N1172" s="46" t="s">
        <v>1728</v>
      </c>
      <c r="O1172" s="46" t="s">
        <v>3162</v>
      </c>
      <c r="P1172" s="46" t="s">
        <v>3163</v>
      </c>
      <c r="Q1172" s="43" t="s">
        <v>3164</v>
      </c>
      <c r="R1172" s="46">
        <v>110</v>
      </c>
      <c r="S1172" s="47">
        <v>4597426.57</v>
      </c>
      <c r="T1172" s="47">
        <v>231821.21</v>
      </c>
      <c r="U1172" s="47">
        <v>10148.620000000001</v>
      </c>
      <c r="V1172" s="47">
        <v>0</v>
      </c>
      <c r="W1172" s="47">
        <v>0</v>
      </c>
      <c r="X1172" s="47">
        <v>4839396.4000000004</v>
      </c>
      <c r="Y1172" s="48" t="s">
        <v>45</v>
      </c>
      <c r="Z1172" s="43" t="s">
        <v>9173</v>
      </c>
      <c r="AA1172" s="49">
        <v>1986296.7100000002</v>
      </c>
      <c r="AB1172" s="50">
        <v>82993.440000000002</v>
      </c>
    </row>
    <row r="1173" spans="1:28" ht="16.5" x14ac:dyDescent="0.25">
      <c r="A1173" s="41">
        <v>139981</v>
      </c>
      <c r="B1173" s="42" t="s">
        <v>2345</v>
      </c>
      <c r="C1173" s="43">
        <v>189</v>
      </c>
      <c r="D1173" s="43" t="s">
        <v>339</v>
      </c>
      <c r="E1173" s="43" t="s">
        <v>11936</v>
      </c>
      <c r="F1173" s="44">
        <v>827</v>
      </c>
      <c r="G1173" s="41">
        <v>139981</v>
      </c>
      <c r="H1173" s="43" t="s">
        <v>3165</v>
      </c>
      <c r="I1173" s="43" t="s">
        <v>10894</v>
      </c>
      <c r="J1173" s="43" t="s">
        <v>3166</v>
      </c>
      <c r="K1173" s="51">
        <v>44249</v>
      </c>
      <c r="L1173" s="51">
        <v>45281</v>
      </c>
      <c r="M1173" s="45">
        <v>0.9500000038877805</v>
      </c>
      <c r="N1173" s="46" t="s">
        <v>1728</v>
      </c>
      <c r="O1173" s="46" t="s">
        <v>2348</v>
      </c>
      <c r="P1173" s="46" t="s">
        <v>3167</v>
      </c>
      <c r="Q1173" s="43" t="s">
        <v>3168</v>
      </c>
      <c r="R1173" s="46">
        <v>110</v>
      </c>
      <c r="S1173" s="47">
        <v>4276218.82</v>
      </c>
      <c r="T1173" s="47">
        <v>157204.75</v>
      </c>
      <c r="U1173" s="47">
        <v>67859.38</v>
      </c>
      <c r="V1173" s="47">
        <v>0</v>
      </c>
      <c r="W1173" s="47">
        <v>0</v>
      </c>
      <c r="X1173" s="47">
        <v>4501282.95</v>
      </c>
      <c r="Y1173" s="48" t="s">
        <v>45</v>
      </c>
      <c r="Z1173" s="43"/>
      <c r="AA1173" s="49">
        <v>585850.56999999995</v>
      </c>
      <c r="AB1173" s="50">
        <v>9845.369999999999</v>
      </c>
    </row>
    <row r="1174" spans="1:28" ht="16.5" x14ac:dyDescent="0.25">
      <c r="A1174" s="41">
        <v>139791</v>
      </c>
      <c r="B1174" s="42" t="s">
        <v>2345</v>
      </c>
      <c r="C1174" s="43">
        <v>190</v>
      </c>
      <c r="D1174" s="43" t="s">
        <v>339</v>
      </c>
      <c r="E1174" s="43" t="s">
        <v>11936</v>
      </c>
      <c r="F1174" s="44">
        <v>827</v>
      </c>
      <c r="G1174" s="41">
        <v>139791</v>
      </c>
      <c r="H1174" s="43" t="s">
        <v>3169</v>
      </c>
      <c r="I1174" s="43" t="s">
        <v>10895</v>
      </c>
      <c r="J1174" s="43" t="s">
        <v>3170</v>
      </c>
      <c r="K1174" s="51">
        <v>44246</v>
      </c>
      <c r="L1174" s="51">
        <v>45156</v>
      </c>
      <c r="M1174" s="45">
        <v>0.95000000453199696</v>
      </c>
      <c r="N1174" s="46" t="s">
        <v>1728</v>
      </c>
      <c r="O1174" s="46" t="s">
        <v>62</v>
      </c>
      <c r="P1174" s="46" t="s">
        <v>3171</v>
      </c>
      <c r="Q1174" s="43" t="s">
        <v>3172</v>
      </c>
      <c r="R1174" s="46">
        <v>114</v>
      </c>
      <c r="S1174" s="47">
        <v>4506843.37</v>
      </c>
      <c r="T1174" s="47">
        <v>208687.91</v>
      </c>
      <c r="U1174" s="47">
        <v>28514.35</v>
      </c>
      <c r="V1174" s="47">
        <v>0</v>
      </c>
      <c r="W1174" s="47">
        <v>0</v>
      </c>
      <c r="X1174" s="47">
        <v>4744045.63</v>
      </c>
      <c r="Y1174" s="48" t="s">
        <v>45</v>
      </c>
      <c r="Z1174" s="43" t="s">
        <v>12516</v>
      </c>
      <c r="AA1174" s="49">
        <v>1025176.07</v>
      </c>
      <c r="AB1174" s="50">
        <v>33352.910000000003</v>
      </c>
    </row>
    <row r="1175" spans="1:28" ht="16.5" x14ac:dyDescent="0.25">
      <c r="A1175" s="41">
        <v>135409</v>
      </c>
      <c r="B1175" s="42" t="s">
        <v>2345</v>
      </c>
      <c r="C1175" s="43">
        <v>191</v>
      </c>
      <c r="D1175" s="43" t="s">
        <v>878</v>
      </c>
      <c r="E1175" s="43" t="s">
        <v>11938</v>
      </c>
      <c r="F1175" s="44">
        <v>726</v>
      </c>
      <c r="G1175" s="41">
        <v>135409</v>
      </c>
      <c r="H1175" s="43" t="s">
        <v>6920</v>
      </c>
      <c r="I1175" s="43" t="s">
        <v>10777</v>
      </c>
      <c r="J1175" s="43" t="s">
        <v>6921</v>
      </c>
      <c r="K1175" s="51">
        <v>44287</v>
      </c>
      <c r="L1175" s="51">
        <v>45016</v>
      </c>
      <c r="M1175" s="45">
        <v>0.80749560325820446</v>
      </c>
      <c r="N1175" s="46" t="s">
        <v>1728</v>
      </c>
      <c r="O1175" s="46" t="s">
        <v>6922</v>
      </c>
      <c r="P1175" s="46" t="s">
        <v>6923</v>
      </c>
      <c r="Q1175" s="43" t="s">
        <v>6924</v>
      </c>
      <c r="R1175" s="46">
        <v>117</v>
      </c>
      <c r="S1175" s="47">
        <v>3460391.65</v>
      </c>
      <c r="T1175" s="47">
        <v>610657.35</v>
      </c>
      <c r="U1175" s="47">
        <v>214289.07</v>
      </c>
      <c r="V1175" s="47">
        <v>0</v>
      </c>
      <c r="W1175" s="47">
        <v>0</v>
      </c>
      <c r="X1175" s="47">
        <v>4285338.07</v>
      </c>
      <c r="Y1175" s="48" t="s">
        <v>45</v>
      </c>
      <c r="Z1175" s="43"/>
      <c r="AA1175" s="49">
        <v>1054904.1800000002</v>
      </c>
      <c r="AB1175" s="50">
        <v>110536.67</v>
      </c>
    </row>
    <row r="1176" spans="1:28" ht="16.5" x14ac:dyDescent="0.25">
      <c r="A1176" s="41">
        <v>137209</v>
      </c>
      <c r="B1176" s="42" t="s">
        <v>2345</v>
      </c>
      <c r="C1176" s="43">
        <v>192</v>
      </c>
      <c r="D1176" s="43" t="s">
        <v>878</v>
      </c>
      <c r="E1176" s="43" t="s">
        <v>11940</v>
      </c>
      <c r="F1176" s="44">
        <v>784</v>
      </c>
      <c r="G1176" s="41">
        <v>137209</v>
      </c>
      <c r="H1176" s="43" t="s">
        <v>6925</v>
      </c>
      <c r="I1176" s="43" t="s">
        <v>10896</v>
      </c>
      <c r="J1176" s="43" t="s">
        <v>6926</v>
      </c>
      <c r="K1176" s="51">
        <v>44287</v>
      </c>
      <c r="L1176" s="51">
        <v>45291</v>
      </c>
      <c r="M1176" s="45">
        <v>0.85</v>
      </c>
      <c r="N1176" s="46" t="s">
        <v>6927</v>
      </c>
      <c r="O1176" s="46" t="s">
        <v>6928</v>
      </c>
      <c r="P1176" s="46" t="s">
        <v>6929</v>
      </c>
      <c r="Q1176" s="43" t="s">
        <v>6930</v>
      </c>
      <c r="R1176" s="46">
        <v>115</v>
      </c>
      <c r="S1176" s="47">
        <v>4054500</v>
      </c>
      <c r="T1176" s="47">
        <v>715500</v>
      </c>
      <c r="U1176" s="47">
        <v>0</v>
      </c>
      <c r="V1176" s="47">
        <v>0</v>
      </c>
      <c r="W1176" s="47">
        <v>0</v>
      </c>
      <c r="X1176" s="47">
        <v>4770000</v>
      </c>
      <c r="Y1176" s="48" t="s">
        <v>45</v>
      </c>
      <c r="Z1176" s="43"/>
      <c r="AA1176" s="49">
        <v>735663.33</v>
      </c>
      <c r="AB1176" s="50">
        <v>45646.35</v>
      </c>
    </row>
    <row r="1177" spans="1:28" ht="16.5" x14ac:dyDescent="0.25">
      <c r="A1177" s="41">
        <v>135190</v>
      </c>
      <c r="B1177" s="42" t="s">
        <v>2345</v>
      </c>
      <c r="C1177" s="43">
        <v>193</v>
      </c>
      <c r="D1177" s="43" t="s">
        <v>878</v>
      </c>
      <c r="E1177" s="43" t="s">
        <v>11938</v>
      </c>
      <c r="F1177" s="44">
        <v>726</v>
      </c>
      <c r="G1177" s="41">
        <v>135190</v>
      </c>
      <c r="H1177" s="43" t="s">
        <v>6931</v>
      </c>
      <c r="I1177" s="43" t="s">
        <v>10897</v>
      </c>
      <c r="J1177" s="43" t="s">
        <v>6932</v>
      </c>
      <c r="K1177" s="51">
        <v>44287</v>
      </c>
      <c r="L1177" s="51">
        <v>45016</v>
      </c>
      <c r="M1177" s="45">
        <v>0.85000000795139863</v>
      </c>
      <c r="N1177" s="46" t="s">
        <v>1728</v>
      </c>
      <c r="O1177" s="46" t="s">
        <v>6922</v>
      </c>
      <c r="P1177" s="46" t="s">
        <v>6923</v>
      </c>
      <c r="Q1177" s="43" t="s">
        <v>6933</v>
      </c>
      <c r="R1177" s="46">
        <v>117</v>
      </c>
      <c r="S1177" s="47">
        <v>3955279.04</v>
      </c>
      <c r="T1177" s="47">
        <v>697990.34</v>
      </c>
      <c r="U1177" s="47">
        <v>0</v>
      </c>
      <c r="V1177" s="47">
        <v>0</v>
      </c>
      <c r="W1177" s="47">
        <v>0</v>
      </c>
      <c r="X1177" s="47">
        <v>4653269.38</v>
      </c>
      <c r="Y1177" s="48" t="s">
        <v>45</v>
      </c>
      <c r="Z1177" s="43" t="s">
        <v>9931</v>
      </c>
      <c r="AA1177" s="49">
        <v>1448736.08</v>
      </c>
      <c r="AB1177" s="50">
        <v>173565.19</v>
      </c>
    </row>
    <row r="1178" spans="1:28" ht="16.5" x14ac:dyDescent="0.25">
      <c r="A1178" s="41">
        <v>137036</v>
      </c>
      <c r="B1178" s="42" t="s">
        <v>2345</v>
      </c>
      <c r="C1178" s="43">
        <v>194</v>
      </c>
      <c r="D1178" s="43" t="s">
        <v>878</v>
      </c>
      <c r="E1178" s="43" t="s">
        <v>11940</v>
      </c>
      <c r="F1178" s="44">
        <v>784</v>
      </c>
      <c r="G1178" s="41">
        <v>137036</v>
      </c>
      <c r="H1178" s="43" t="s">
        <v>6934</v>
      </c>
      <c r="I1178" s="43" t="s">
        <v>10898</v>
      </c>
      <c r="J1178" s="43" t="s">
        <v>6935</v>
      </c>
      <c r="K1178" s="51">
        <v>44287</v>
      </c>
      <c r="L1178" s="51">
        <v>45291</v>
      </c>
      <c r="M1178" s="45">
        <v>0.84999997836604546</v>
      </c>
      <c r="N1178" s="46" t="s">
        <v>1728</v>
      </c>
      <c r="O1178" s="46" t="s">
        <v>2052</v>
      </c>
      <c r="P1178" s="46" t="s">
        <v>6936</v>
      </c>
      <c r="Q1178" s="43" t="s">
        <v>6937</v>
      </c>
      <c r="R1178" s="46">
        <v>115</v>
      </c>
      <c r="S1178" s="47">
        <v>1217992.73</v>
      </c>
      <c r="T1178" s="47">
        <v>200472.15</v>
      </c>
      <c r="U1178" s="47">
        <v>14467.78</v>
      </c>
      <c r="V1178" s="47">
        <v>0</v>
      </c>
      <c r="W1178" s="47">
        <v>0</v>
      </c>
      <c r="X1178" s="47">
        <v>1432932.66</v>
      </c>
      <c r="Y1178" s="48" t="s">
        <v>45</v>
      </c>
      <c r="Z1178" s="43"/>
      <c r="AA1178" s="49">
        <v>265320.06000000006</v>
      </c>
      <c r="AB1178" s="50">
        <v>22302.629999999997</v>
      </c>
    </row>
    <row r="1179" spans="1:28" ht="16.5" x14ac:dyDescent="0.25">
      <c r="A1179" s="41">
        <v>139636</v>
      </c>
      <c r="B1179" s="42" t="s">
        <v>2345</v>
      </c>
      <c r="C1179" s="43">
        <v>195</v>
      </c>
      <c r="D1179" s="43" t="s">
        <v>878</v>
      </c>
      <c r="E1179" s="43" t="s">
        <v>11940</v>
      </c>
      <c r="F1179" s="44">
        <v>784</v>
      </c>
      <c r="G1179" s="41">
        <v>139636</v>
      </c>
      <c r="H1179" s="43" t="s">
        <v>6938</v>
      </c>
      <c r="I1179" s="43" t="s">
        <v>10899</v>
      </c>
      <c r="J1179" s="43" t="s">
        <v>6939</v>
      </c>
      <c r="K1179" s="51">
        <v>44287</v>
      </c>
      <c r="L1179" s="51">
        <v>45291</v>
      </c>
      <c r="M1179" s="45">
        <v>0.84999999958113914</v>
      </c>
      <c r="N1179" s="46" t="s">
        <v>1728</v>
      </c>
      <c r="O1179" s="46" t="s">
        <v>2348</v>
      </c>
      <c r="P1179" s="46" t="s">
        <v>2348</v>
      </c>
      <c r="Q1179" s="43" t="s">
        <v>6940</v>
      </c>
      <c r="R1179" s="46">
        <v>115</v>
      </c>
      <c r="S1179" s="47">
        <v>4058627.53</v>
      </c>
      <c r="T1179" s="47">
        <v>537495.61</v>
      </c>
      <c r="U1179" s="47">
        <v>178732.78</v>
      </c>
      <c r="V1179" s="47">
        <v>0</v>
      </c>
      <c r="W1179" s="47">
        <v>0</v>
      </c>
      <c r="X1179" s="47">
        <v>4774855.92</v>
      </c>
      <c r="Y1179" s="48" t="s">
        <v>45</v>
      </c>
      <c r="Z1179" s="43" t="s">
        <v>12517</v>
      </c>
      <c r="AA1179" s="49">
        <v>824990.24</v>
      </c>
      <c r="AB1179" s="50">
        <v>87351.209999999992</v>
      </c>
    </row>
    <row r="1180" spans="1:28" ht="16.5" x14ac:dyDescent="0.25">
      <c r="A1180" s="41">
        <v>135500</v>
      </c>
      <c r="B1180" s="42" t="s">
        <v>2345</v>
      </c>
      <c r="C1180" s="43">
        <v>196</v>
      </c>
      <c r="D1180" s="43" t="s">
        <v>878</v>
      </c>
      <c r="E1180" s="43" t="s">
        <v>11938</v>
      </c>
      <c r="F1180" s="44">
        <v>726</v>
      </c>
      <c r="G1180" s="41">
        <v>135500</v>
      </c>
      <c r="H1180" s="43" t="s">
        <v>6941</v>
      </c>
      <c r="I1180" s="43" t="s">
        <v>10786</v>
      </c>
      <c r="J1180" s="43" t="s">
        <v>6942</v>
      </c>
      <c r="K1180" s="51">
        <v>44287</v>
      </c>
      <c r="L1180" s="51">
        <v>45016</v>
      </c>
      <c r="M1180" s="45">
        <v>0.85000000773928674</v>
      </c>
      <c r="N1180" s="46" t="s">
        <v>1728</v>
      </c>
      <c r="O1180" s="46" t="s">
        <v>6922</v>
      </c>
      <c r="P1180" s="46" t="s">
        <v>6923</v>
      </c>
      <c r="Q1180" s="43" t="s">
        <v>6943</v>
      </c>
      <c r="R1180" s="46">
        <v>117</v>
      </c>
      <c r="S1180" s="47">
        <v>3679279.68</v>
      </c>
      <c r="T1180" s="47">
        <v>649284.61</v>
      </c>
      <c r="U1180" s="47">
        <v>0</v>
      </c>
      <c r="V1180" s="47">
        <v>0</v>
      </c>
      <c r="W1180" s="47">
        <v>0</v>
      </c>
      <c r="X1180" s="47">
        <v>4328564.29</v>
      </c>
      <c r="Y1180" s="48" t="s">
        <v>45</v>
      </c>
      <c r="Z1180" s="43" t="s">
        <v>9931</v>
      </c>
      <c r="AA1180" s="49">
        <v>1141886.21</v>
      </c>
      <c r="AB1180" s="50">
        <v>125274.04</v>
      </c>
    </row>
    <row r="1181" spans="1:28" ht="16.5" x14ac:dyDescent="0.25">
      <c r="A1181" s="41">
        <v>136850</v>
      </c>
      <c r="B1181" s="42" t="s">
        <v>2345</v>
      </c>
      <c r="C1181" s="43">
        <v>197</v>
      </c>
      <c r="D1181" s="43" t="s">
        <v>878</v>
      </c>
      <c r="E1181" s="43" t="s">
        <v>11940</v>
      </c>
      <c r="F1181" s="44">
        <v>784</v>
      </c>
      <c r="G1181" s="41">
        <v>136850</v>
      </c>
      <c r="H1181" s="43" t="s">
        <v>6944</v>
      </c>
      <c r="I1181" s="43" t="s">
        <v>10900</v>
      </c>
      <c r="J1181" s="43" t="s">
        <v>6945</v>
      </c>
      <c r="K1181" s="51">
        <v>44287</v>
      </c>
      <c r="L1181" s="51">
        <v>45291</v>
      </c>
      <c r="M1181" s="45">
        <v>0.85000000838574419</v>
      </c>
      <c r="N1181" s="46" t="s">
        <v>6946</v>
      </c>
      <c r="O1181" s="46" t="s">
        <v>6947</v>
      </c>
      <c r="P1181" s="46" t="s">
        <v>6948</v>
      </c>
      <c r="Q1181" s="43" t="s">
        <v>6949</v>
      </c>
      <c r="R1181" s="46">
        <v>115</v>
      </c>
      <c r="S1181" s="47">
        <v>4054500</v>
      </c>
      <c r="T1181" s="47">
        <v>715500</v>
      </c>
      <c r="U1181" s="47">
        <v>0</v>
      </c>
      <c r="V1181" s="47">
        <v>0</v>
      </c>
      <c r="W1181" s="47">
        <v>0</v>
      </c>
      <c r="X1181" s="47">
        <v>4770000</v>
      </c>
      <c r="Y1181" s="48" t="s">
        <v>45</v>
      </c>
      <c r="Z1181" s="43"/>
      <c r="AA1181" s="49">
        <v>696803.48999999987</v>
      </c>
      <c r="AB1181" s="50">
        <v>55439.41</v>
      </c>
    </row>
    <row r="1182" spans="1:28" ht="16.5" x14ac:dyDescent="0.25">
      <c r="A1182" s="41">
        <v>136851</v>
      </c>
      <c r="B1182" s="42" t="s">
        <v>2345</v>
      </c>
      <c r="C1182" s="43">
        <v>198</v>
      </c>
      <c r="D1182" s="43" t="s">
        <v>878</v>
      </c>
      <c r="E1182" s="43" t="s">
        <v>11940</v>
      </c>
      <c r="F1182" s="44">
        <v>784</v>
      </c>
      <c r="G1182" s="41">
        <v>136851</v>
      </c>
      <c r="H1182" s="43" t="s">
        <v>6950</v>
      </c>
      <c r="I1182" s="43" t="s">
        <v>10900</v>
      </c>
      <c r="J1182" s="43" t="s">
        <v>6951</v>
      </c>
      <c r="K1182" s="51">
        <v>44287</v>
      </c>
      <c r="L1182" s="51">
        <v>45291</v>
      </c>
      <c r="M1182" s="45">
        <v>0.850000002096436</v>
      </c>
      <c r="N1182" s="46" t="s">
        <v>6946</v>
      </c>
      <c r="O1182" s="46" t="s">
        <v>6952</v>
      </c>
      <c r="P1182" s="46" t="s">
        <v>6953</v>
      </c>
      <c r="Q1182" s="43" t="s">
        <v>6949</v>
      </c>
      <c r="R1182" s="46">
        <v>115</v>
      </c>
      <c r="S1182" s="47">
        <v>4054500.01</v>
      </c>
      <c r="T1182" s="47">
        <v>715499.99</v>
      </c>
      <c r="U1182" s="47">
        <v>0</v>
      </c>
      <c r="V1182" s="47">
        <v>0</v>
      </c>
      <c r="W1182" s="47">
        <v>0</v>
      </c>
      <c r="X1182" s="47">
        <v>4770000</v>
      </c>
      <c r="Y1182" s="48" t="s">
        <v>45</v>
      </c>
      <c r="Z1182" s="43"/>
      <c r="AA1182" s="49">
        <v>686647.58</v>
      </c>
      <c r="AB1182" s="50">
        <v>62760.83</v>
      </c>
    </row>
    <row r="1183" spans="1:28" ht="16.5" x14ac:dyDescent="0.25">
      <c r="A1183" s="41">
        <v>139604</v>
      </c>
      <c r="B1183" s="42" t="s">
        <v>2345</v>
      </c>
      <c r="C1183" s="43">
        <v>199</v>
      </c>
      <c r="D1183" s="43" t="s">
        <v>339</v>
      </c>
      <c r="E1183" s="43" t="s">
        <v>11936</v>
      </c>
      <c r="F1183" s="44">
        <v>827</v>
      </c>
      <c r="G1183" s="41">
        <v>139604</v>
      </c>
      <c r="H1183" s="43" t="s">
        <v>6954</v>
      </c>
      <c r="I1183" s="43" t="s">
        <v>10901</v>
      </c>
      <c r="J1183" s="43" t="s">
        <v>6955</v>
      </c>
      <c r="K1183" s="51">
        <v>44265</v>
      </c>
      <c r="L1183" s="51">
        <v>45016</v>
      </c>
      <c r="M1183" s="45">
        <v>0.94999999958688186</v>
      </c>
      <c r="N1183" s="46" t="s">
        <v>1728</v>
      </c>
      <c r="O1183" s="46" t="s">
        <v>2052</v>
      </c>
      <c r="P1183" s="46" t="s">
        <v>6956</v>
      </c>
      <c r="Q1183" s="43" t="s">
        <v>6957</v>
      </c>
      <c r="R1183" s="46">
        <v>114</v>
      </c>
      <c r="S1183" s="47">
        <v>4599169.79</v>
      </c>
      <c r="T1183" s="47">
        <v>196901.07</v>
      </c>
      <c r="U1183" s="47">
        <v>45160.5</v>
      </c>
      <c r="V1183" s="47">
        <v>0</v>
      </c>
      <c r="W1183" s="47">
        <v>0</v>
      </c>
      <c r="X1183" s="47">
        <v>4841231.3600000003</v>
      </c>
      <c r="Y1183" s="48" t="s">
        <v>45</v>
      </c>
      <c r="Z1183" s="43" t="s">
        <v>9932</v>
      </c>
      <c r="AA1183" s="49">
        <v>908469.12</v>
      </c>
      <c r="AB1183" s="50">
        <v>20115.879999999997</v>
      </c>
    </row>
    <row r="1184" spans="1:28" ht="16.5" x14ac:dyDescent="0.25">
      <c r="A1184" s="41">
        <v>133989</v>
      </c>
      <c r="B1184" s="42" t="s">
        <v>2345</v>
      </c>
      <c r="C1184" s="43">
        <v>200</v>
      </c>
      <c r="D1184" s="43" t="s">
        <v>878</v>
      </c>
      <c r="E1184" s="43" t="s">
        <v>11938</v>
      </c>
      <c r="F1184" s="44">
        <v>726</v>
      </c>
      <c r="G1184" s="41">
        <v>133989</v>
      </c>
      <c r="H1184" s="43" t="s">
        <v>6958</v>
      </c>
      <c r="I1184" s="43" t="s">
        <v>10902</v>
      </c>
      <c r="J1184" s="43" t="s">
        <v>6959</v>
      </c>
      <c r="K1184" s="51">
        <v>44285</v>
      </c>
      <c r="L1184" s="51">
        <v>45014</v>
      </c>
      <c r="M1184" s="45">
        <v>0.84999999723907549</v>
      </c>
      <c r="N1184" s="46" t="s">
        <v>1728</v>
      </c>
      <c r="O1184" s="46" t="s">
        <v>6960</v>
      </c>
      <c r="P1184" s="46" t="s">
        <v>6961</v>
      </c>
      <c r="Q1184" s="43" t="s">
        <v>6962</v>
      </c>
      <c r="R1184" s="46">
        <v>117</v>
      </c>
      <c r="S1184" s="47">
        <v>4002282.43</v>
      </c>
      <c r="T1184" s="47">
        <v>706285.15</v>
      </c>
      <c r="U1184" s="47">
        <v>0</v>
      </c>
      <c r="V1184" s="47">
        <v>0</v>
      </c>
      <c r="W1184" s="47">
        <v>0</v>
      </c>
      <c r="X1184" s="47">
        <v>4708567.58</v>
      </c>
      <c r="Y1184" s="48" t="s">
        <v>45</v>
      </c>
      <c r="Z1184" s="43" t="s">
        <v>12518</v>
      </c>
      <c r="AA1184" s="49">
        <v>1176680.56</v>
      </c>
      <c r="AB1184" s="50">
        <v>129938.24000000002</v>
      </c>
    </row>
    <row r="1185" spans="1:28" ht="16.5" x14ac:dyDescent="0.25">
      <c r="A1185" s="41">
        <v>136004</v>
      </c>
      <c r="B1185" s="42" t="s">
        <v>2345</v>
      </c>
      <c r="C1185" s="43">
        <v>201</v>
      </c>
      <c r="D1185" s="43" t="s">
        <v>878</v>
      </c>
      <c r="E1185" s="43" t="s">
        <v>11938</v>
      </c>
      <c r="F1185" s="44">
        <v>726</v>
      </c>
      <c r="G1185" s="41">
        <v>136004</v>
      </c>
      <c r="H1185" s="43" t="s">
        <v>6963</v>
      </c>
      <c r="I1185" s="43" t="s">
        <v>10903</v>
      </c>
      <c r="J1185" s="43" t="s">
        <v>6964</v>
      </c>
      <c r="K1185" s="51">
        <v>44284</v>
      </c>
      <c r="L1185" s="51">
        <v>45013</v>
      </c>
      <c r="M1185" s="45">
        <v>0.83443544501052602</v>
      </c>
      <c r="N1185" s="46" t="s">
        <v>6965</v>
      </c>
      <c r="O1185" s="46" t="s">
        <v>6966</v>
      </c>
      <c r="P1185" s="46" t="s">
        <v>6967</v>
      </c>
      <c r="Q1185" s="43" t="s">
        <v>6968</v>
      </c>
      <c r="R1185" s="46">
        <v>117</v>
      </c>
      <c r="S1185" s="47">
        <v>3895392.76</v>
      </c>
      <c r="T1185" s="47">
        <v>687422.18</v>
      </c>
      <c r="U1185" s="47">
        <v>85482.39</v>
      </c>
      <c r="V1185" s="47">
        <v>0</v>
      </c>
      <c r="W1185" s="47">
        <v>0</v>
      </c>
      <c r="X1185" s="47">
        <v>4668297.33</v>
      </c>
      <c r="Y1185" s="48" t="s">
        <v>45</v>
      </c>
      <c r="Z1185" s="43" t="s">
        <v>12097</v>
      </c>
      <c r="AA1185" s="49">
        <v>1388025.91</v>
      </c>
      <c r="AB1185" s="50">
        <v>162564.02999999997</v>
      </c>
    </row>
    <row r="1186" spans="1:28" ht="16.5" x14ac:dyDescent="0.25">
      <c r="A1186" s="41">
        <v>134275</v>
      </c>
      <c r="B1186" s="42" t="s">
        <v>2345</v>
      </c>
      <c r="C1186" s="43">
        <v>202</v>
      </c>
      <c r="D1186" s="43" t="s">
        <v>878</v>
      </c>
      <c r="E1186" s="43" t="s">
        <v>11938</v>
      </c>
      <c r="F1186" s="44">
        <v>726</v>
      </c>
      <c r="G1186" s="41">
        <v>134275</v>
      </c>
      <c r="H1186" s="43" t="s">
        <v>6969</v>
      </c>
      <c r="I1186" s="43" t="s">
        <v>10904</v>
      </c>
      <c r="J1186" s="43" t="s">
        <v>6970</v>
      </c>
      <c r="K1186" s="51">
        <v>44281</v>
      </c>
      <c r="L1186" s="51">
        <v>45055</v>
      </c>
      <c r="M1186" s="45">
        <v>0.83339160750392149</v>
      </c>
      <c r="N1186" s="46" t="s">
        <v>1728</v>
      </c>
      <c r="O1186" s="46" t="s">
        <v>6971</v>
      </c>
      <c r="P1186" s="46" t="s">
        <v>6972</v>
      </c>
      <c r="Q1186" s="43" t="s">
        <v>6973</v>
      </c>
      <c r="R1186" s="46">
        <v>117</v>
      </c>
      <c r="S1186" s="47">
        <v>3935885.83</v>
      </c>
      <c r="T1186" s="47">
        <v>694568.08</v>
      </c>
      <c r="U1186" s="47">
        <v>92278.83</v>
      </c>
      <c r="V1186" s="47">
        <v>0</v>
      </c>
      <c r="W1186" s="47">
        <v>0</v>
      </c>
      <c r="X1186" s="47">
        <v>4722732.74</v>
      </c>
      <c r="Y1186" s="48" t="s">
        <v>45</v>
      </c>
      <c r="Z1186" s="43" t="s">
        <v>9575</v>
      </c>
      <c r="AA1186" s="49">
        <v>979346.7</v>
      </c>
      <c r="AB1186" s="50">
        <v>89483.78</v>
      </c>
    </row>
    <row r="1187" spans="1:28" ht="16.5" x14ac:dyDescent="0.25">
      <c r="A1187" s="41">
        <v>135414</v>
      </c>
      <c r="B1187" s="42" t="s">
        <v>2345</v>
      </c>
      <c r="C1187" s="43">
        <v>203</v>
      </c>
      <c r="D1187" s="43" t="s">
        <v>878</v>
      </c>
      <c r="E1187" s="43" t="s">
        <v>11938</v>
      </c>
      <c r="F1187" s="44">
        <v>726</v>
      </c>
      <c r="G1187" s="41">
        <v>135414</v>
      </c>
      <c r="H1187" s="43" t="s">
        <v>6974</v>
      </c>
      <c r="I1187" s="43" t="s">
        <v>10905</v>
      </c>
      <c r="J1187" s="43" t="s">
        <v>6975</v>
      </c>
      <c r="K1187" s="51">
        <v>44281</v>
      </c>
      <c r="L1187" s="51">
        <v>45018</v>
      </c>
      <c r="M1187" s="45">
        <v>0.82288310650673613</v>
      </c>
      <c r="N1187" s="46" t="s">
        <v>1728</v>
      </c>
      <c r="O1187" s="46" t="s">
        <v>6976</v>
      </c>
      <c r="P1187" s="46" t="s">
        <v>6977</v>
      </c>
      <c r="Q1187" s="43" t="s">
        <v>6978</v>
      </c>
      <c r="R1187" s="46">
        <v>117</v>
      </c>
      <c r="S1187" s="47">
        <v>2383327.08</v>
      </c>
      <c r="T1187" s="47">
        <v>420587.12</v>
      </c>
      <c r="U1187" s="47">
        <v>92398.85</v>
      </c>
      <c r="V1187" s="47">
        <v>0</v>
      </c>
      <c r="W1187" s="47">
        <v>0</v>
      </c>
      <c r="X1187" s="47">
        <v>2896313.05</v>
      </c>
      <c r="Y1187" s="48" t="s">
        <v>45</v>
      </c>
      <c r="Z1187" s="43" t="s">
        <v>9575</v>
      </c>
      <c r="AA1187" s="49">
        <v>495515</v>
      </c>
      <c r="AB1187" s="50">
        <v>48756.689999999995</v>
      </c>
    </row>
    <row r="1188" spans="1:28" ht="16.5" x14ac:dyDescent="0.25">
      <c r="A1188" s="41">
        <v>136246</v>
      </c>
      <c r="B1188" s="42" t="s">
        <v>2345</v>
      </c>
      <c r="C1188" s="43">
        <v>204</v>
      </c>
      <c r="D1188" s="43" t="s">
        <v>878</v>
      </c>
      <c r="E1188" s="43" t="s">
        <v>11938</v>
      </c>
      <c r="F1188" s="44">
        <v>726</v>
      </c>
      <c r="G1188" s="41">
        <v>136246</v>
      </c>
      <c r="H1188" s="43" t="s">
        <v>6979</v>
      </c>
      <c r="I1188" s="43" t="s">
        <v>10906</v>
      </c>
      <c r="J1188" s="43" t="s">
        <v>6980</v>
      </c>
      <c r="K1188" s="51">
        <v>44281</v>
      </c>
      <c r="L1188" s="51">
        <v>45010</v>
      </c>
      <c r="M1188" s="45">
        <v>0.80749818706717291</v>
      </c>
      <c r="N1188" s="46" t="s">
        <v>6981</v>
      </c>
      <c r="O1188" s="46" t="s">
        <v>6982</v>
      </c>
      <c r="P1188" s="46" t="s">
        <v>6983</v>
      </c>
      <c r="Q1188" s="43" t="s">
        <v>6984</v>
      </c>
      <c r="R1188" s="46">
        <v>117</v>
      </c>
      <c r="S1188" s="47">
        <v>3810915.77</v>
      </c>
      <c r="T1188" s="47">
        <v>672514.52</v>
      </c>
      <c r="U1188" s="47">
        <v>235980.64</v>
      </c>
      <c r="V1188" s="47">
        <v>0</v>
      </c>
      <c r="W1188" s="47">
        <v>0</v>
      </c>
      <c r="X1188" s="47">
        <v>4719410.93</v>
      </c>
      <c r="Y1188" s="48" t="s">
        <v>45</v>
      </c>
      <c r="Z1188" s="43" t="s">
        <v>9955</v>
      </c>
      <c r="AA1188" s="49">
        <v>568190.83000000007</v>
      </c>
      <c r="AB1188" s="50">
        <v>89721.010000000009</v>
      </c>
    </row>
    <row r="1189" spans="1:28" ht="16.5" x14ac:dyDescent="0.25">
      <c r="A1189" s="41">
        <v>139955</v>
      </c>
      <c r="B1189" s="42" t="s">
        <v>2345</v>
      </c>
      <c r="C1189" s="43">
        <v>205</v>
      </c>
      <c r="D1189" s="43" t="s">
        <v>339</v>
      </c>
      <c r="E1189" s="43" t="s">
        <v>11936</v>
      </c>
      <c r="F1189" s="44">
        <v>827</v>
      </c>
      <c r="G1189" s="41">
        <v>139955</v>
      </c>
      <c r="H1189" s="43" t="s">
        <v>6985</v>
      </c>
      <c r="I1189" s="43" t="s">
        <v>10907</v>
      </c>
      <c r="J1189" s="43" t="s">
        <v>633</v>
      </c>
      <c r="K1189" s="51">
        <v>44274</v>
      </c>
      <c r="L1189" s="51">
        <v>45187</v>
      </c>
      <c r="M1189" s="45">
        <v>0.94999999614546105</v>
      </c>
      <c r="N1189" s="46" t="s">
        <v>1728</v>
      </c>
      <c r="O1189" s="46" t="s">
        <v>2364</v>
      </c>
      <c r="P1189" s="46" t="s">
        <v>6986</v>
      </c>
      <c r="Q1189" s="43" t="s">
        <v>6987</v>
      </c>
      <c r="R1189" s="46">
        <v>114</v>
      </c>
      <c r="S1189" s="47">
        <v>4313096.93</v>
      </c>
      <c r="T1189" s="47">
        <v>179332.93</v>
      </c>
      <c r="U1189" s="47">
        <v>47672.19</v>
      </c>
      <c r="V1189" s="47">
        <v>0</v>
      </c>
      <c r="W1189" s="47">
        <v>0</v>
      </c>
      <c r="X1189" s="47">
        <v>4540102.05</v>
      </c>
      <c r="Y1189" s="48" t="s">
        <v>45</v>
      </c>
      <c r="Z1189" s="43" t="s">
        <v>9316</v>
      </c>
      <c r="AA1189" s="49">
        <v>449242.98</v>
      </c>
      <c r="AB1189" s="50">
        <v>0</v>
      </c>
    </row>
    <row r="1190" spans="1:28" ht="16.5" x14ac:dyDescent="0.25">
      <c r="A1190" s="41">
        <v>139768</v>
      </c>
      <c r="B1190" s="42" t="s">
        <v>2345</v>
      </c>
      <c r="C1190" s="43">
        <v>206</v>
      </c>
      <c r="D1190" s="43" t="s">
        <v>339</v>
      </c>
      <c r="E1190" s="43" t="s">
        <v>11936</v>
      </c>
      <c r="F1190" s="44">
        <v>827</v>
      </c>
      <c r="G1190" s="41">
        <v>139768</v>
      </c>
      <c r="H1190" s="43" t="s">
        <v>6988</v>
      </c>
      <c r="I1190" s="43" t="s">
        <v>10908</v>
      </c>
      <c r="J1190" s="43" t="s">
        <v>6989</v>
      </c>
      <c r="K1190" s="51">
        <v>44270</v>
      </c>
      <c r="L1190" s="51">
        <v>45183</v>
      </c>
      <c r="M1190" s="45">
        <v>0.94999999975342864</v>
      </c>
      <c r="N1190" s="46" t="s">
        <v>1728</v>
      </c>
      <c r="O1190" s="46" t="s">
        <v>2364</v>
      </c>
      <c r="P1190" s="46" t="s">
        <v>6990</v>
      </c>
      <c r="Q1190" s="43" t="s">
        <v>6991</v>
      </c>
      <c r="R1190" s="46">
        <v>114</v>
      </c>
      <c r="S1190" s="47">
        <v>3852839.93</v>
      </c>
      <c r="T1190" s="47">
        <v>202781.05</v>
      </c>
      <c r="U1190" s="47">
        <v>0</v>
      </c>
      <c r="V1190" s="47">
        <v>0</v>
      </c>
      <c r="W1190" s="47">
        <v>0</v>
      </c>
      <c r="X1190" s="47">
        <v>4055620.98</v>
      </c>
      <c r="Y1190" s="48" t="s">
        <v>45</v>
      </c>
      <c r="Z1190" s="43" t="s">
        <v>12519</v>
      </c>
      <c r="AA1190" s="49">
        <v>672198.71</v>
      </c>
      <c r="AB1190" s="50">
        <v>44442.98</v>
      </c>
    </row>
    <row r="1191" spans="1:28" s="136" customFormat="1" ht="16.5" x14ac:dyDescent="0.3">
      <c r="A1191" s="121">
        <v>139290</v>
      </c>
      <c r="B1191" s="122" t="s">
        <v>2345</v>
      </c>
      <c r="C1191" s="123">
        <v>207</v>
      </c>
      <c r="D1191" s="123" t="s">
        <v>339</v>
      </c>
      <c r="E1191" s="123" t="s">
        <v>11936</v>
      </c>
      <c r="F1191" s="124">
        <v>827</v>
      </c>
      <c r="G1191" s="121">
        <v>139290</v>
      </c>
      <c r="H1191" s="123" t="s">
        <v>6992</v>
      </c>
      <c r="I1191" s="123" t="s">
        <v>10909</v>
      </c>
      <c r="J1191" s="123" t="s">
        <v>6993</v>
      </c>
      <c r="K1191" s="126">
        <v>44265</v>
      </c>
      <c r="L1191" s="126">
        <v>44601</v>
      </c>
      <c r="M1191" s="127">
        <v>0.95000001083916819</v>
      </c>
      <c r="N1191" s="128" t="s">
        <v>1728</v>
      </c>
      <c r="O1191" s="128" t="s">
        <v>2052</v>
      </c>
      <c r="P1191" s="128" t="s">
        <v>6994</v>
      </c>
      <c r="Q1191" s="123" t="s">
        <v>6995</v>
      </c>
      <c r="R1191" s="128">
        <v>110</v>
      </c>
      <c r="S1191" s="131">
        <v>4513722.7300000004</v>
      </c>
      <c r="T1191" s="131">
        <v>172111.9</v>
      </c>
      <c r="U1191" s="131">
        <v>65452.4</v>
      </c>
      <c r="V1191" s="131">
        <v>0</v>
      </c>
      <c r="W1191" s="131">
        <v>0</v>
      </c>
      <c r="X1191" s="131">
        <v>4751287.03</v>
      </c>
      <c r="Y1191" s="137" t="s">
        <v>147</v>
      </c>
      <c r="Z1191" s="123"/>
      <c r="AA1191" s="134">
        <v>7.2759576141834259E-12</v>
      </c>
      <c r="AB1191" s="135">
        <v>0</v>
      </c>
    </row>
    <row r="1192" spans="1:28" ht="16.5" x14ac:dyDescent="0.25">
      <c r="A1192" s="41">
        <v>145139</v>
      </c>
      <c r="B1192" s="42" t="s">
        <v>2345</v>
      </c>
      <c r="C1192" s="43">
        <v>208</v>
      </c>
      <c r="D1192" s="43" t="s">
        <v>339</v>
      </c>
      <c r="E1192" s="43" t="s">
        <v>11924</v>
      </c>
      <c r="F1192" s="44">
        <v>717</v>
      </c>
      <c r="G1192" s="41">
        <v>145139</v>
      </c>
      <c r="H1192" s="43" t="s">
        <v>7514</v>
      </c>
      <c r="I1192" s="43" t="s">
        <v>10910</v>
      </c>
      <c r="J1192" s="43" t="s">
        <v>7515</v>
      </c>
      <c r="K1192" s="51">
        <v>44320</v>
      </c>
      <c r="L1192" s="51">
        <v>45291</v>
      </c>
      <c r="M1192" s="45">
        <v>0.92879313741586389</v>
      </c>
      <c r="N1192" s="46" t="s">
        <v>1728</v>
      </c>
      <c r="O1192" s="46" t="s">
        <v>2728</v>
      </c>
      <c r="P1192" s="46" t="s">
        <v>2729</v>
      </c>
      <c r="Q1192" s="43" t="s">
        <v>7942</v>
      </c>
      <c r="R1192" s="46">
        <v>110</v>
      </c>
      <c r="S1192" s="47">
        <v>10694283.109999999</v>
      </c>
      <c r="T1192" s="47">
        <v>447203.7</v>
      </c>
      <c r="U1192" s="47">
        <v>372684.3</v>
      </c>
      <c r="V1192" s="47">
        <v>0</v>
      </c>
      <c r="W1192" s="47">
        <v>32615.8</v>
      </c>
      <c r="X1192" s="47">
        <v>11546786.91</v>
      </c>
      <c r="Y1192" s="48" t="s">
        <v>45</v>
      </c>
      <c r="Z1192" s="43" t="s">
        <v>12520</v>
      </c>
      <c r="AA1192" s="49">
        <v>1361853.05</v>
      </c>
      <c r="AB1192" s="50">
        <v>13308.05</v>
      </c>
    </row>
    <row r="1193" spans="1:28" ht="16.5" x14ac:dyDescent="0.25">
      <c r="A1193" s="41">
        <v>139541</v>
      </c>
      <c r="B1193" s="42" t="s">
        <v>2345</v>
      </c>
      <c r="C1193" s="43">
        <v>209</v>
      </c>
      <c r="D1193" s="43" t="s">
        <v>339</v>
      </c>
      <c r="E1193" s="43" t="s">
        <v>11936</v>
      </c>
      <c r="F1193" s="44">
        <v>827</v>
      </c>
      <c r="G1193" s="41">
        <v>139541</v>
      </c>
      <c r="H1193" s="43" t="s">
        <v>7516</v>
      </c>
      <c r="I1193" s="43" t="s">
        <v>10911</v>
      </c>
      <c r="J1193" s="43" t="s">
        <v>7517</v>
      </c>
      <c r="K1193" s="51">
        <v>44313</v>
      </c>
      <c r="L1193" s="51">
        <v>45225</v>
      </c>
      <c r="M1193" s="45">
        <v>0.92814398838426249</v>
      </c>
      <c r="N1193" s="46" t="s">
        <v>1728</v>
      </c>
      <c r="O1193" s="46" t="s">
        <v>2728</v>
      </c>
      <c r="P1193" s="46" t="s">
        <v>7500</v>
      </c>
      <c r="Q1193" s="43" t="s">
        <v>7501</v>
      </c>
      <c r="R1193" s="46">
        <v>114</v>
      </c>
      <c r="S1193" s="47">
        <v>4438188.25</v>
      </c>
      <c r="T1193" s="47">
        <v>233588.83</v>
      </c>
      <c r="U1193" s="47">
        <v>110011.42</v>
      </c>
      <c r="V1193" s="47">
        <v>0</v>
      </c>
      <c r="W1193" s="47">
        <v>0</v>
      </c>
      <c r="X1193" s="47">
        <v>4781788.5</v>
      </c>
      <c r="Y1193" s="48" t="s">
        <v>45</v>
      </c>
      <c r="Z1193" s="43"/>
      <c r="AA1193" s="49">
        <v>842005.6399999999</v>
      </c>
      <c r="AB1193" s="50">
        <v>25781.1</v>
      </c>
    </row>
    <row r="1194" spans="1:28" ht="16.5" x14ac:dyDescent="0.25">
      <c r="A1194" s="41">
        <v>139987</v>
      </c>
      <c r="B1194" s="42" t="s">
        <v>2345</v>
      </c>
      <c r="C1194" s="43">
        <v>210</v>
      </c>
      <c r="D1194" s="43" t="s">
        <v>339</v>
      </c>
      <c r="E1194" s="43" t="s">
        <v>11924</v>
      </c>
      <c r="F1194" s="44">
        <v>717</v>
      </c>
      <c r="G1194" s="41">
        <v>139987</v>
      </c>
      <c r="H1194" s="43" t="s">
        <v>7518</v>
      </c>
      <c r="I1194" s="43" t="s">
        <v>10912</v>
      </c>
      <c r="J1194" s="43" t="s">
        <v>7519</v>
      </c>
      <c r="K1194" s="51">
        <v>44302</v>
      </c>
      <c r="L1194" s="51">
        <v>45275</v>
      </c>
      <c r="M1194" s="45">
        <v>0.95000000259924522</v>
      </c>
      <c r="N1194" s="46" t="s">
        <v>1728</v>
      </c>
      <c r="O1194" s="46" t="s">
        <v>2348</v>
      </c>
      <c r="P1194" s="46" t="s">
        <v>2733</v>
      </c>
      <c r="Q1194" s="43" t="s">
        <v>7502</v>
      </c>
      <c r="R1194" s="46">
        <v>110</v>
      </c>
      <c r="S1194" s="47">
        <v>9868249.4199999999</v>
      </c>
      <c r="T1194" s="47">
        <v>504661.9</v>
      </c>
      <c r="U1194" s="47">
        <v>14719.62</v>
      </c>
      <c r="V1194" s="47">
        <v>0</v>
      </c>
      <c r="W1194" s="47">
        <v>0</v>
      </c>
      <c r="X1194" s="47">
        <v>10387630.939999999</v>
      </c>
      <c r="Y1194" s="48" t="s">
        <v>45</v>
      </c>
      <c r="Z1194" s="43" t="s">
        <v>12098</v>
      </c>
      <c r="AA1194" s="49">
        <v>1681203.46</v>
      </c>
      <c r="AB1194" s="50">
        <v>32358.41</v>
      </c>
    </row>
    <row r="1195" spans="1:28" ht="16.5" x14ac:dyDescent="0.25">
      <c r="A1195" s="41">
        <v>139988</v>
      </c>
      <c r="B1195" s="42" t="s">
        <v>2345</v>
      </c>
      <c r="C1195" s="43">
        <v>211</v>
      </c>
      <c r="D1195" s="43" t="s">
        <v>339</v>
      </c>
      <c r="E1195" s="43" t="s">
        <v>11924</v>
      </c>
      <c r="F1195" s="44">
        <v>717</v>
      </c>
      <c r="G1195" s="41">
        <v>139988</v>
      </c>
      <c r="H1195" s="43" t="s">
        <v>7520</v>
      </c>
      <c r="I1195" s="43" t="s">
        <v>10913</v>
      </c>
      <c r="J1195" s="43" t="s">
        <v>7521</v>
      </c>
      <c r="K1195" s="51">
        <v>44302</v>
      </c>
      <c r="L1195" s="51">
        <v>45214</v>
      </c>
      <c r="M1195" s="45">
        <v>0.950000006999286</v>
      </c>
      <c r="N1195" s="46" t="s">
        <v>1728</v>
      </c>
      <c r="O1195" s="46" t="s">
        <v>2348</v>
      </c>
      <c r="P1195" s="46" t="s">
        <v>2733</v>
      </c>
      <c r="Q1195" s="43" t="s">
        <v>7503</v>
      </c>
      <c r="R1195" s="46">
        <v>110</v>
      </c>
      <c r="S1195" s="47">
        <v>2782426.72</v>
      </c>
      <c r="T1195" s="47">
        <v>141172.49</v>
      </c>
      <c r="U1195" s="47">
        <v>5271</v>
      </c>
      <c r="V1195" s="47">
        <v>0</v>
      </c>
      <c r="W1195" s="47">
        <v>0</v>
      </c>
      <c r="X1195" s="47">
        <v>2928870.21</v>
      </c>
      <c r="Y1195" s="48" t="s">
        <v>45</v>
      </c>
      <c r="Z1195" s="43"/>
      <c r="AA1195" s="49">
        <v>459643.43</v>
      </c>
      <c r="AB1195" s="50">
        <v>3739.08</v>
      </c>
    </row>
    <row r="1196" spans="1:28" ht="16.5" x14ac:dyDescent="0.25">
      <c r="A1196" s="41">
        <v>139922</v>
      </c>
      <c r="B1196" s="42" t="s">
        <v>2345</v>
      </c>
      <c r="C1196" s="43">
        <v>212</v>
      </c>
      <c r="D1196" s="43" t="s">
        <v>339</v>
      </c>
      <c r="E1196" s="43" t="s">
        <v>11936</v>
      </c>
      <c r="F1196" s="44">
        <v>827</v>
      </c>
      <c r="G1196" s="41">
        <v>139922</v>
      </c>
      <c r="H1196" s="43" t="s">
        <v>7522</v>
      </c>
      <c r="I1196" s="43" t="s">
        <v>10914</v>
      </c>
      <c r="J1196" s="43" t="s">
        <v>7523</v>
      </c>
      <c r="K1196" s="51">
        <v>44301</v>
      </c>
      <c r="L1196" s="51">
        <v>45213</v>
      </c>
      <c r="M1196" s="45">
        <v>0.94999999979303906</v>
      </c>
      <c r="N1196" s="46" t="s">
        <v>1728</v>
      </c>
      <c r="O1196" s="46" t="s">
        <v>2348</v>
      </c>
      <c r="P1196" s="46" t="s">
        <v>7504</v>
      </c>
      <c r="Q1196" s="43" t="s">
        <v>7505</v>
      </c>
      <c r="R1196" s="46">
        <v>114</v>
      </c>
      <c r="S1196" s="47">
        <v>4590234.49</v>
      </c>
      <c r="T1196" s="47">
        <v>210960.77</v>
      </c>
      <c r="U1196" s="47">
        <v>30630.52</v>
      </c>
      <c r="V1196" s="47">
        <v>0</v>
      </c>
      <c r="W1196" s="47">
        <v>0</v>
      </c>
      <c r="X1196" s="47">
        <v>4831825.78</v>
      </c>
      <c r="Y1196" s="48" t="s">
        <v>45</v>
      </c>
      <c r="Z1196" s="43" t="s">
        <v>12099</v>
      </c>
      <c r="AA1196" s="49">
        <v>851084.98</v>
      </c>
      <c r="AB1196" s="50">
        <v>15984.919999999998</v>
      </c>
    </row>
    <row r="1197" spans="1:28" ht="16.5" x14ac:dyDescent="0.25">
      <c r="A1197" s="41">
        <v>139521</v>
      </c>
      <c r="B1197" s="42" t="s">
        <v>2345</v>
      </c>
      <c r="C1197" s="43">
        <v>213</v>
      </c>
      <c r="D1197" s="43" t="s">
        <v>878</v>
      </c>
      <c r="E1197" s="43" t="s">
        <v>11940</v>
      </c>
      <c r="F1197" s="44">
        <v>784</v>
      </c>
      <c r="G1197" s="41">
        <v>139521</v>
      </c>
      <c r="H1197" s="43" t="s">
        <v>7524</v>
      </c>
      <c r="I1197" s="43" t="s">
        <v>10915</v>
      </c>
      <c r="J1197" s="43" t="s">
        <v>7525</v>
      </c>
      <c r="K1197" s="51">
        <v>44295</v>
      </c>
      <c r="L1197" s="51">
        <v>45207</v>
      </c>
      <c r="M1197" s="45">
        <v>0.8499999997891845</v>
      </c>
      <c r="N1197" s="46" t="s">
        <v>1728</v>
      </c>
      <c r="O1197" s="46" t="s">
        <v>2358</v>
      </c>
      <c r="P1197" s="46" t="s">
        <v>7506</v>
      </c>
      <c r="Q1197" s="43" t="s">
        <v>7507</v>
      </c>
      <c r="R1197" s="46">
        <v>115</v>
      </c>
      <c r="S1197" s="47">
        <v>4031960.94</v>
      </c>
      <c r="T1197" s="47">
        <v>616652.81999999995</v>
      </c>
      <c r="U1197" s="47">
        <v>94869.7</v>
      </c>
      <c r="V1197" s="47">
        <v>0</v>
      </c>
      <c r="W1197" s="47">
        <v>0</v>
      </c>
      <c r="X1197" s="47">
        <v>4743483.46</v>
      </c>
      <c r="Y1197" s="48" t="s">
        <v>45</v>
      </c>
      <c r="Z1197" s="43"/>
      <c r="AA1197" s="49">
        <v>616849.80999999994</v>
      </c>
      <c r="AB1197" s="50">
        <v>47102.36</v>
      </c>
    </row>
    <row r="1198" spans="1:28" ht="16.5" x14ac:dyDescent="0.25">
      <c r="A1198" s="41">
        <v>135022</v>
      </c>
      <c r="B1198" s="42" t="s">
        <v>2345</v>
      </c>
      <c r="C1198" s="43">
        <v>214</v>
      </c>
      <c r="D1198" s="43" t="s">
        <v>878</v>
      </c>
      <c r="E1198" s="43" t="s">
        <v>11938</v>
      </c>
      <c r="F1198" s="44">
        <v>726</v>
      </c>
      <c r="G1198" s="41">
        <v>135022</v>
      </c>
      <c r="H1198" s="43" t="s">
        <v>7526</v>
      </c>
      <c r="I1198" s="43" t="s">
        <v>10916</v>
      </c>
      <c r="J1198" s="43" t="s">
        <v>7527</v>
      </c>
      <c r="K1198" s="51">
        <v>44288</v>
      </c>
      <c r="L1198" s="51">
        <v>45017</v>
      </c>
      <c r="M1198" s="45">
        <v>0.85000000575133272</v>
      </c>
      <c r="N1198" s="46" t="s">
        <v>7508</v>
      </c>
      <c r="O1198" s="46" t="s">
        <v>7509</v>
      </c>
      <c r="P1198" s="46" t="s">
        <v>7510</v>
      </c>
      <c r="Q1198" s="43" t="s">
        <v>7511</v>
      </c>
      <c r="R1198" s="46">
        <v>117</v>
      </c>
      <c r="S1198" s="47">
        <v>3768691.75</v>
      </c>
      <c r="T1198" s="47">
        <v>665063.22</v>
      </c>
      <c r="U1198" s="47">
        <v>0</v>
      </c>
      <c r="V1198" s="47">
        <v>0</v>
      </c>
      <c r="W1198" s="47">
        <v>0</v>
      </c>
      <c r="X1198" s="47">
        <v>4433754.97</v>
      </c>
      <c r="Y1198" s="48" t="s">
        <v>45</v>
      </c>
      <c r="Z1198" s="43" t="s">
        <v>9576</v>
      </c>
      <c r="AA1198" s="49">
        <v>893896.34</v>
      </c>
      <c r="AB1198" s="50">
        <v>101469.36</v>
      </c>
    </row>
    <row r="1199" spans="1:28" ht="16.5" x14ac:dyDescent="0.25">
      <c r="A1199" s="41">
        <v>134585</v>
      </c>
      <c r="B1199" s="42" t="s">
        <v>2345</v>
      </c>
      <c r="C1199" s="43">
        <v>215</v>
      </c>
      <c r="D1199" s="43" t="s">
        <v>878</v>
      </c>
      <c r="E1199" s="43" t="s">
        <v>11938</v>
      </c>
      <c r="F1199" s="44">
        <v>726</v>
      </c>
      <c r="G1199" s="41">
        <v>134585</v>
      </c>
      <c r="H1199" s="43" t="s">
        <v>7528</v>
      </c>
      <c r="I1199" s="43" t="s">
        <v>10917</v>
      </c>
      <c r="J1199" s="43" t="s">
        <v>7529</v>
      </c>
      <c r="K1199" s="51">
        <v>44288</v>
      </c>
      <c r="L1199" s="51">
        <v>45017</v>
      </c>
      <c r="M1199" s="45">
        <v>0.85000001983917373</v>
      </c>
      <c r="N1199" s="46" t="s">
        <v>7508</v>
      </c>
      <c r="O1199" s="46" t="s">
        <v>7512</v>
      </c>
      <c r="P1199" s="46" t="s">
        <v>7513</v>
      </c>
      <c r="Q1199" s="43" t="s">
        <v>7511</v>
      </c>
      <c r="R1199" s="46">
        <v>117</v>
      </c>
      <c r="S1199" s="47">
        <v>3963118.74</v>
      </c>
      <c r="T1199" s="47">
        <v>699373.81</v>
      </c>
      <c r="U1199" s="47">
        <v>0</v>
      </c>
      <c r="V1199" s="47">
        <v>0</v>
      </c>
      <c r="W1199" s="47">
        <v>0</v>
      </c>
      <c r="X1199" s="47">
        <v>4662492.55</v>
      </c>
      <c r="Y1199" s="48" t="s">
        <v>45</v>
      </c>
      <c r="Z1199" s="43" t="s">
        <v>12100</v>
      </c>
      <c r="AA1199" s="49">
        <v>1175024.9600000002</v>
      </c>
      <c r="AB1199" s="50">
        <v>125077.95999999999</v>
      </c>
    </row>
    <row r="1200" spans="1:28" ht="16.5" x14ac:dyDescent="0.25">
      <c r="A1200" s="41">
        <v>137429</v>
      </c>
      <c r="B1200" s="42" t="s">
        <v>2345</v>
      </c>
      <c r="C1200" s="43">
        <v>216</v>
      </c>
      <c r="D1200" s="43" t="s">
        <v>878</v>
      </c>
      <c r="E1200" s="43" t="s">
        <v>11940</v>
      </c>
      <c r="F1200" s="44">
        <v>784</v>
      </c>
      <c r="G1200" s="41">
        <v>137429</v>
      </c>
      <c r="H1200" s="43" t="s">
        <v>7943</v>
      </c>
      <c r="I1200" s="43" t="s">
        <v>10918</v>
      </c>
      <c r="J1200" s="43" t="s">
        <v>7944</v>
      </c>
      <c r="K1200" s="51">
        <v>44334</v>
      </c>
      <c r="L1200" s="51">
        <v>45277</v>
      </c>
      <c r="M1200" s="45">
        <v>0.85000000628085448</v>
      </c>
      <c r="N1200" s="46" t="s">
        <v>1728</v>
      </c>
      <c r="O1200" s="46" t="s">
        <v>2590</v>
      </c>
      <c r="P1200" s="46" t="s">
        <v>2983</v>
      </c>
      <c r="Q1200" s="43" t="s">
        <v>7945</v>
      </c>
      <c r="R1200" s="46">
        <v>115</v>
      </c>
      <c r="S1200" s="47">
        <v>4059957.2</v>
      </c>
      <c r="T1200" s="47">
        <v>698060.15</v>
      </c>
      <c r="U1200" s="47">
        <v>18402.849999999999</v>
      </c>
      <c r="V1200" s="47">
        <v>0</v>
      </c>
      <c r="W1200" s="47">
        <v>0</v>
      </c>
      <c r="X1200" s="47">
        <v>4776420.2</v>
      </c>
      <c r="Y1200" s="48" t="s">
        <v>45</v>
      </c>
      <c r="Z1200" s="43" t="s">
        <v>12521</v>
      </c>
      <c r="AA1200" s="49">
        <v>595647.78</v>
      </c>
      <c r="AB1200" s="50">
        <v>32888.269999999997</v>
      </c>
    </row>
    <row r="1201" spans="1:28" ht="16.5" x14ac:dyDescent="0.25">
      <c r="A1201" s="41">
        <v>139597</v>
      </c>
      <c r="B1201" s="42" t="s">
        <v>2345</v>
      </c>
      <c r="C1201" s="43">
        <v>217</v>
      </c>
      <c r="D1201" s="43" t="s">
        <v>878</v>
      </c>
      <c r="E1201" s="43" t="s">
        <v>11940</v>
      </c>
      <c r="F1201" s="44">
        <v>784</v>
      </c>
      <c r="G1201" s="41">
        <v>139597</v>
      </c>
      <c r="H1201" s="43" t="s">
        <v>7946</v>
      </c>
      <c r="I1201" s="43" t="s">
        <v>10919</v>
      </c>
      <c r="J1201" s="43" t="s">
        <v>7947</v>
      </c>
      <c r="K1201" s="51">
        <v>44344</v>
      </c>
      <c r="L1201" s="51">
        <v>45073</v>
      </c>
      <c r="M1201" s="45">
        <v>0.85000000628456984</v>
      </c>
      <c r="N1201" s="46" t="s">
        <v>1728</v>
      </c>
      <c r="O1201" s="46" t="s">
        <v>2358</v>
      </c>
      <c r="P1201" s="46" t="s">
        <v>7948</v>
      </c>
      <c r="Q1201" s="43" t="s">
        <v>7949</v>
      </c>
      <c r="R1201" s="46">
        <v>115</v>
      </c>
      <c r="S1201" s="47">
        <v>4057556.97</v>
      </c>
      <c r="T1201" s="47">
        <v>620567.49</v>
      </c>
      <c r="U1201" s="47">
        <v>95471.94</v>
      </c>
      <c r="V1201" s="47">
        <v>0</v>
      </c>
      <c r="W1201" s="47">
        <v>0</v>
      </c>
      <c r="X1201" s="47">
        <v>4773596.4000000004</v>
      </c>
      <c r="Y1201" s="48" t="s">
        <v>45</v>
      </c>
      <c r="Z1201" s="43"/>
      <c r="AA1201" s="49">
        <v>440854.9</v>
      </c>
      <c r="AB1201" s="50">
        <v>36504.74</v>
      </c>
    </row>
    <row r="1202" spans="1:28" ht="16.5" x14ac:dyDescent="0.25">
      <c r="A1202" s="41">
        <v>139599</v>
      </c>
      <c r="B1202" s="42" t="s">
        <v>2345</v>
      </c>
      <c r="C1202" s="43">
        <v>218</v>
      </c>
      <c r="D1202" s="43" t="s">
        <v>878</v>
      </c>
      <c r="E1202" s="43" t="s">
        <v>11940</v>
      </c>
      <c r="F1202" s="44">
        <v>784</v>
      </c>
      <c r="G1202" s="41">
        <v>139599</v>
      </c>
      <c r="H1202" s="43" t="s">
        <v>7950</v>
      </c>
      <c r="I1202" s="43" t="s">
        <v>10920</v>
      </c>
      <c r="J1202" s="43" t="s">
        <v>7951</v>
      </c>
      <c r="K1202" s="51">
        <v>44330</v>
      </c>
      <c r="L1202" s="51">
        <v>45273</v>
      </c>
      <c r="M1202" s="45">
        <v>0.84999999727591335</v>
      </c>
      <c r="N1202" s="46" t="s">
        <v>974</v>
      </c>
      <c r="O1202" s="46" t="s">
        <v>3741</v>
      </c>
      <c r="P1202" s="46" t="s">
        <v>7952</v>
      </c>
      <c r="Q1202" s="43" t="s">
        <v>956</v>
      </c>
      <c r="R1202" s="46">
        <v>115</v>
      </c>
      <c r="S1202" s="47">
        <v>4056405.5</v>
      </c>
      <c r="T1202" s="47">
        <v>537103.5</v>
      </c>
      <c r="U1202" s="47">
        <v>178732.78</v>
      </c>
      <c r="V1202" s="47">
        <v>0</v>
      </c>
      <c r="W1202" s="47">
        <v>0</v>
      </c>
      <c r="X1202" s="47">
        <v>4772241.78</v>
      </c>
      <c r="Y1202" s="48" t="s">
        <v>45</v>
      </c>
      <c r="Z1202" s="43"/>
      <c r="AA1202" s="49">
        <v>655937.65</v>
      </c>
      <c r="AB1202" s="50">
        <v>49630.84</v>
      </c>
    </row>
    <row r="1203" spans="1:28" ht="16.5" x14ac:dyDescent="0.25">
      <c r="A1203" s="41">
        <v>139601</v>
      </c>
      <c r="B1203" s="42" t="s">
        <v>2345</v>
      </c>
      <c r="C1203" s="43">
        <v>219</v>
      </c>
      <c r="D1203" s="43" t="s">
        <v>878</v>
      </c>
      <c r="E1203" s="43" t="s">
        <v>11940</v>
      </c>
      <c r="F1203" s="44">
        <v>784</v>
      </c>
      <c r="G1203" s="41">
        <v>139601</v>
      </c>
      <c r="H1203" s="43" t="s">
        <v>7953</v>
      </c>
      <c r="I1203" s="43" t="s">
        <v>10921</v>
      </c>
      <c r="J1203" s="43" t="s">
        <v>7954</v>
      </c>
      <c r="K1203" s="51">
        <v>44337</v>
      </c>
      <c r="L1203" s="51">
        <v>45280</v>
      </c>
      <c r="M1203" s="45">
        <v>0.85000000000000009</v>
      </c>
      <c r="N1203" s="46" t="s">
        <v>51</v>
      </c>
      <c r="O1203" s="46" t="s">
        <v>4126</v>
      </c>
      <c r="P1203" s="46" t="s">
        <v>7955</v>
      </c>
      <c r="Q1203" s="43" t="s">
        <v>7956</v>
      </c>
      <c r="R1203" s="46">
        <v>115</v>
      </c>
      <c r="S1203" s="47">
        <v>4058945.67</v>
      </c>
      <c r="T1203" s="47">
        <v>582260.64</v>
      </c>
      <c r="U1203" s="47">
        <v>134023.89000000001</v>
      </c>
      <c r="V1203" s="47">
        <v>0</v>
      </c>
      <c r="W1203" s="47">
        <v>0</v>
      </c>
      <c r="X1203" s="47">
        <v>4775230.2</v>
      </c>
      <c r="Y1203" s="48" t="s">
        <v>45</v>
      </c>
      <c r="Z1203" s="43" t="s">
        <v>12606</v>
      </c>
      <c r="AA1203" s="49">
        <v>574961.01</v>
      </c>
      <c r="AB1203" s="50">
        <v>41463.71</v>
      </c>
    </row>
    <row r="1204" spans="1:28" ht="16.5" x14ac:dyDescent="0.25">
      <c r="A1204" s="41">
        <v>139600</v>
      </c>
      <c r="B1204" s="42" t="s">
        <v>2345</v>
      </c>
      <c r="C1204" s="43">
        <v>220</v>
      </c>
      <c r="D1204" s="43" t="s">
        <v>878</v>
      </c>
      <c r="E1204" s="43" t="s">
        <v>11940</v>
      </c>
      <c r="F1204" s="44">
        <v>784</v>
      </c>
      <c r="G1204" s="41">
        <v>139600</v>
      </c>
      <c r="H1204" s="43" t="s">
        <v>7957</v>
      </c>
      <c r="I1204" s="43" t="s">
        <v>10922</v>
      </c>
      <c r="J1204" s="43" t="s">
        <v>7958</v>
      </c>
      <c r="K1204" s="51">
        <v>44335</v>
      </c>
      <c r="L1204" s="51">
        <v>45278</v>
      </c>
      <c r="M1204" s="45">
        <v>0.84999999790517722</v>
      </c>
      <c r="N1204" s="46" t="s">
        <v>1728</v>
      </c>
      <c r="O1204" s="46" t="s">
        <v>2514</v>
      </c>
      <c r="P1204" s="46" t="s">
        <v>3002</v>
      </c>
      <c r="Q1204" s="43" t="s">
        <v>956</v>
      </c>
      <c r="R1204" s="46">
        <v>115</v>
      </c>
      <c r="S1204" s="47">
        <v>4057622.72</v>
      </c>
      <c r="T1204" s="47">
        <v>537318.30000000005</v>
      </c>
      <c r="U1204" s="47">
        <v>178732.78</v>
      </c>
      <c r="V1204" s="47">
        <v>0</v>
      </c>
      <c r="W1204" s="47">
        <v>0</v>
      </c>
      <c r="X1204" s="47">
        <v>4773673.8</v>
      </c>
      <c r="Y1204" s="48" t="s">
        <v>45</v>
      </c>
      <c r="Z1204" s="43"/>
      <c r="AA1204" s="49">
        <v>595281.6</v>
      </c>
      <c r="AB1204" s="50">
        <v>64178.14</v>
      </c>
    </row>
    <row r="1205" spans="1:28" ht="16.5" x14ac:dyDescent="0.25">
      <c r="A1205" s="41">
        <v>139602</v>
      </c>
      <c r="B1205" s="42" t="s">
        <v>2345</v>
      </c>
      <c r="C1205" s="43">
        <v>221</v>
      </c>
      <c r="D1205" s="43" t="s">
        <v>878</v>
      </c>
      <c r="E1205" s="43" t="s">
        <v>11940</v>
      </c>
      <c r="F1205" s="44">
        <v>784</v>
      </c>
      <c r="G1205" s="41">
        <v>139602</v>
      </c>
      <c r="H1205" s="43" t="s">
        <v>7959</v>
      </c>
      <c r="I1205" s="43" t="s">
        <v>10923</v>
      </c>
      <c r="J1205" s="43" t="s">
        <v>7954</v>
      </c>
      <c r="K1205" s="51">
        <v>44337</v>
      </c>
      <c r="L1205" s="51">
        <v>45280</v>
      </c>
      <c r="M1205" s="45">
        <v>0.84999999894956102</v>
      </c>
      <c r="N1205" s="46" t="s">
        <v>56</v>
      </c>
      <c r="O1205" s="46" t="s">
        <v>192</v>
      </c>
      <c r="P1205" s="46" t="s">
        <v>7960</v>
      </c>
      <c r="Q1205" s="43" t="s">
        <v>7956</v>
      </c>
      <c r="R1205" s="46">
        <v>115</v>
      </c>
      <c r="S1205" s="47">
        <v>4045927.66</v>
      </c>
      <c r="T1205" s="47">
        <v>535254.46</v>
      </c>
      <c r="U1205" s="47">
        <v>178732.78</v>
      </c>
      <c r="V1205" s="47">
        <v>0</v>
      </c>
      <c r="W1205" s="47">
        <v>0</v>
      </c>
      <c r="X1205" s="47">
        <v>4759914.9000000004</v>
      </c>
      <c r="Y1205" s="48" t="s">
        <v>45</v>
      </c>
      <c r="Z1205" s="43" t="s">
        <v>9956</v>
      </c>
      <c r="AA1205" s="49">
        <v>601044.94999999995</v>
      </c>
      <c r="AB1205" s="50">
        <v>47831.46</v>
      </c>
    </row>
    <row r="1206" spans="1:28" ht="16.5" x14ac:dyDescent="0.25">
      <c r="A1206" s="41">
        <v>138823</v>
      </c>
      <c r="B1206" s="42" t="s">
        <v>2345</v>
      </c>
      <c r="C1206" s="43">
        <v>222</v>
      </c>
      <c r="D1206" s="43" t="s">
        <v>878</v>
      </c>
      <c r="E1206" s="43" t="s">
        <v>11940</v>
      </c>
      <c r="F1206" s="44">
        <v>784</v>
      </c>
      <c r="G1206" s="41">
        <v>138823</v>
      </c>
      <c r="H1206" s="43" t="s">
        <v>7961</v>
      </c>
      <c r="I1206" s="43" t="s">
        <v>10924</v>
      </c>
      <c r="J1206" s="43" t="s">
        <v>7962</v>
      </c>
      <c r="K1206" s="51">
        <v>44336</v>
      </c>
      <c r="L1206" s="51">
        <v>45279</v>
      </c>
      <c r="M1206" s="45">
        <v>0.84999999669689708</v>
      </c>
      <c r="N1206" s="46" t="s">
        <v>7963</v>
      </c>
      <c r="O1206" s="46" t="s">
        <v>7964</v>
      </c>
      <c r="P1206" s="46" t="s">
        <v>7965</v>
      </c>
      <c r="Q1206" s="43" t="s">
        <v>7966</v>
      </c>
      <c r="R1206" s="46">
        <v>115</v>
      </c>
      <c r="S1206" s="47">
        <v>3988673.8</v>
      </c>
      <c r="T1206" s="47">
        <v>703883.63</v>
      </c>
      <c r="U1206" s="47">
        <v>0</v>
      </c>
      <c r="V1206" s="47">
        <v>0</v>
      </c>
      <c r="W1206" s="47">
        <v>0</v>
      </c>
      <c r="X1206" s="47">
        <v>4692557.43</v>
      </c>
      <c r="Y1206" s="48" t="s">
        <v>45</v>
      </c>
      <c r="Z1206" s="43" t="s">
        <v>9577</v>
      </c>
      <c r="AA1206" s="49">
        <v>433454.77</v>
      </c>
      <c r="AB1206" s="50">
        <v>35800.229999999996</v>
      </c>
    </row>
    <row r="1207" spans="1:28" ht="16.5" x14ac:dyDescent="0.25">
      <c r="A1207" s="41">
        <v>139093</v>
      </c>
      <c r="B1207" s="42" t="s">
        <v>2345</v>
      </c>
      <c r="C1207" s="43">
        <v>223</v>
      </c>
      <c r="D1207" s="43" t="s">
        <v>878</v>
      </c>
      <c r="E1207" s="43" t="s">
        <v>11940</v>
      </c>
      <c r="F1207" s="44">
        <v>784</v>
      </c>
      <c r="G1207" s="41">
        <v>139093</v>
      </c>
      <c r="H1207" s="43" t="s">
        <v>7967</v>
      </c>
      <c r="I1207" s="43" t="s">
        <v>10838</v>
      </c>
      <c r="J1207" s="43" t="s">
        <v>7968</v>
      </c>
      <c r="K1207" s="51">
        <v>44337</v>
      </c>
      <c r="L1207" s="51">
        <v>45280</v>
      </c>
      <c r="M1207" s="45">
        <v>0.85000000306024526</v>
      </c>
      <c r="N1207" s="46" t="s">
        <v>1728</v>
      </c>
      <c r="O1207" s="46" t="s">
        <v>2514</v>
      </c>
      <c r="P1207" s="46" t="s">
        <v>2947</v>
      </c>
      <c r="Q1207" s="43" t="s">
        <v>7969</v>
      </c>
      <c r="R1207" s="46">
        <v>115</v>
      </c>
      <c r="S1207" s="47">
        <v>4027454.91</v>
      </c>
      <c r="T1207" s="47">
        <v>615963.67000000004</v>
      </c>
      <c r="U1207" s="47">
        <v>94763.65</v>
      </c>
      <c r="V1207" s="47">
        <v>0</v>
      </c>
      <c r="W1207" s="47">
        <v>0</v>
      </c>
      <c r="X1207" s="47">
        <v>4738182.2300000004</v>
      </c>
      <c r="Y1207" s="48" t="s">
        <v>45</v>
      </c>
      <c r="Z1207" s="43" t="s">
        <v>9457</v>
      </c>
      <c r="AA1207" s="49">
        <v>148502.01</v>
      </c>
      <c r="AB1207" s="50">
        <v>1497.99</v>
      </c>
    </row>
    <row r="1208" spans="1:28" ht="16.5" x14ac:dyDescent="0.25">
      <c r="A1208" s="41">
        <v>138918</v>
      </c>
      <c r="B1208" s="42" t="s">
        <v>2345</v>
      </c>
      <c r="C1208" s="43">
        <v>224</v>
      </c>
      <c r="D1208" s="43" t="s">
        <v>878</v>
      </c>
      <c r="E1208" s="43" t="s">
        <v>11940</v>
      </c>
      <c r="F1208" s="44">
        <v>784</v>
      </c>
      <c r="G1208" s="41">
        <v>138918</v>
      </c>
      <c r="H1208" s="43" t="s">
        <v>7970</v>
      </c>
      <c r="I1208" s="43" t="s">
        <v>10925</v>
      </c>
      <c r="J1208" s="43" t="s">
        <v>7971</v>
      </c>
      <c r="K1208" s="51">
        <v>44342</v>
      </c>
      <c r="L1208" s="51">
        <v>45285</v>
      </c>
      <c r="M1208" s="45">
        <v>0.8500000073423486</v>
      </c>
      <c r="N1208" s="46" t="s">
        <v>1728</v>
      </c>
      <c r="O1208" s="46" t="s">
        <v>2590</v>
      </c>
      <c r="P1208" s="46" t="s">
        <v>7972</v>
      </c>
      <c r="Q1208" s="43" t="s">
        <v>7973</v>
      </c>
      <c r="R1208" s="46">
        <v>115</v>
      </c>
      <c r="S1208" s="47">
        <v>4051837.07</v>
      </c>
      <c r="T1208" s="47">
        <v>698497.58</v>
      </c>
      <c r="U1208" s="47">
        <v>16532.45</v>
      </c>
      <c r="V1208" s="47">
        <v>0</v>
      </c>
      <c r="W1208" s="47">
        <v>0</v>
      </c>
      <c r="X1208" s="47">
        <v>4766867.0999999996</v>
      </c>
      <c r="Y1208" s="48" t="s">
        <v>45</v>
      </c>
      <c r="Z1208" s="43" t="s">
        <v>9174</v>
      </c>
      <c r="AA1208" s="49">
        <v>791356.34000000008</v>
      </c>
      <c r="AB1208" s="50">
        <v>54589.759999999995</v>
      </c>
    </row>
    <row r="1209" spans="1:28" ht="16.5" x14ac:dyDescent="0.25">
      <c r="A1209" s="41">
        <v>139508</v>
      </c>
      <c r="B1209" s="42" t="s">
        <v>2345</v>
      </c>
      <c r="C1209" s="43">
        <v>225</v>
      </c>
      <c r="D1209" s="43" t="s">
        <v>878</v>
      </c>
      <c r="E1209" s="43" t="s">
        <v>11940</v>
      </c>
      <c r="F1209" s="44">
        <v>784</v>
      </c>
      <c r="G1209" s="41">
        <v>139508</v>
      </c>
      <c r="H1209" s="43" t="s">
        <v>7974</v>
      </c>
      <c r="I1209" s="43" t="s">
        <v>10882</v>
      </c>
      <c r="J1209" s="43" t="s">
        <v>7975</v>
      </c>
      <c r="K1209" s="51">
        <v>44340</v>
      </c>
      <c r="L1209" s="51">
        <v>45283</v>
      </c>
      <c r="M1209" s="45">
        <v>0.83072124339535636</v>
      </c>
      <c r="N1209" s="46" t="s">
        <v>1728</v>
      </c>
      <c r="O1209" s="46" t="s">
        <v>7976</v>
      </c>
      <c r="P1209" s="46" t="s">
        <v>7977</v>
      </c>
      <c r="Q1209" s="43" t="s">
        <v>556</v>
      </c>
      <c r="R1209" s="46">
        <v>115</v>
      </c>
      <c r="S1209" s="47">
        <v>3966142.33</v>
      </c>
      <c r="T1209" s="47">
        <v>699907.47</v>
      </c>
      <c r="U1209" s="47">
        <v>108286.19</v>
      </c>
      <c r="V1209" s="47">
        <v>0</v>
      </c>
      <c r="W1209" s="47">
        <v>0</v>
      </c>
      <c r="X1209" s="47">
        <v>4774335.99</v>
      </c>
      <c r="Y1209" s="48" t="s">
        <v>45</v>
      </c>
      <c r="Z1209" s="43" t="s">
        <v>12522</v>
      </c>
      <c r="AA1209" s="49">
        <v>507144.37</v>
      </c>
      <c r="AB1209" s="50">
        <v>26821.129999999997</v>
      </c>
    </row>
    <row r="1210" spans="1:28" ht="16.5" x14ac:dyDescent="0.25">
      <c r="A1210" s="41">
        <v>139548</v>
      </c>
      <c r="B1210" s="42" t="s">
        <v>2345</v>
      </c>
      <c r="C1210" s="43">
        <v>226</v>
      </c>
      <c r="D1210" s="43" t="s">
        <v>878</v>
      </c>
      <c r="E1210" s="43" t="s">
        <v>11940</v>
      </c>
      <c r="F1210" s="44">
        <v>784</v>
      </c>
      <c r="G1210" s="41">
        <v>139548</v>
      </c>
      <c r="H1210" s="43" t="s">
        <v>7978</v>
      </c>
      <c r="I1210" s="43" t="s">
        <v>10926</v>
      </c>
      <c r="J1210" s="43" t="s">
        <v>7975</v>
      </c>
      <c r="K1210" s="51">
        <v>44340</v>
      </c>
      <c r="L1210" s="51">
        <v>45283</v>
      </c>
      <c r="M1210" s="45">
        <v>0.85000000097928308</v>
      </c>
      <c r="N1210" s="46" t="s">
        <v>1728</v>
      </c>
      <c r="O1210" s="46" t="s">
        <v>7976</v>
      </c>
      <c r="P1210" s="46" t="s">
        <v>7977</v>
      </c>
      <c r="Q1210" s="43" t="s">
        <v>543</v>
      </c>
      <c r="R1210" s="46">
        <v>115</v>
      </c>
      <c r="S1210" s="47">
        <v>3905918.67</v>
      </c>
      <c r="T1210" s="47">
        <v>689279.76</v>
      </c>
      <c r="U1210" s="47">
        <v>0</v>
      </c>
      <c r="V1210" s="47">
        <v>0</v>
      </c>
      <c r="W1210" s="47">
        <v>0</v>
      </c>
      <c r="X1210" s="47">
        <v>4595198.43</v>
      </c>
      <c r="Y1210" s="48" t="s">
        <v>45</v>
      </c>
      <c r="Z1210" s="43" t="s">
        <v>12607</v>
      </c>
      <c r="AA1210" s="49">
        <v>451139.81</v>
      </c>
      <c r="AB1210" s="50">
        <v>8379.19</v>
      </c>
    </row>
    <row r="1211" spans="1:28" ht="16.5" x14ac:dyDescent="0.25">
      <c r="A1211" s="41">
        <v>148632</v>
      </c>
      <c r="B1211" s="42" t="s">
        <v>2345</v>
      </c>
      <c r="C1211" s="43">
        <v>227</v>
      </c>
      <c r="D1211" s="43" t="s">
        <v>3438</v>
      </c>
      <c r="E1211" s="43" t="s">
        <v>11942</v>
      </c>
      <c r="F1211" s="44">
        <v>885</v>
      </c>
      <c r="G1211" s="41">
        <v>148632</v>
      </c>
      <c r="H1211" s="43" t="s">
        <v>8342</v>
      </c>
      <c r="I1211" s="43" t="s">
        <v>10927</v>
      </c>
      <c r="J1211" s="43" t="s">
        <v>8343</v>
      </c>
      <c r="K1211" s="51">
        <v>44378</v>
      </c>
      <c r="L1211" s="51">
        <v>45291</v>
      </c>
      <c r="M1211" s="45">
        <v>0.83116209205045266</v>
      </c>
      <c r="N1211" s="46" t="s">
        <v>8344</v>
      </c>
      <c r="O1211" s="46" t="s">
        <v>8345</v>
      </c>
      <c r="P1211" s="46" t="s">
        <v>8346</v>
      </c>
      <c r="Q1211" s="43"/>
      <c r="R1211" s="46">
        <v>117</v>
      </c>
      <c r="S1211" s="47">
        <v>3501098.47</v>
      </c>
      <c r="T1211" s="47">
        <v>266058.53999999998</v>
      </c>
      <c r="U1211" s="47">
        <v>445136.24</v>
      </c>
      <c r="V1211" s="47">
        <v>0</v>
      </c>
      <c r="W1211" s="47">
        <v>0</v>
      </c>
      <c r="X1211" s="47">
        <v>4212293.25</v>
      </c>
      <c r="Y1211" s="48" t="s">
        <v>45</v>
      </c>
      <c r="Z1211" s="43"/>
      <c r="AA1211" s="49">
        <v>163413.47</v>
      </c>
      <c r="AB1211" s="50">
        <v>5520.27</v>
      </c>
    </row>
    <row r="1212" spans="1:28" ht="16.5" x14ac:dyDescent="0.25">
      <c r="A1212" s="41">
        <v>148614</v>
      </c>
      <c r="B1212" s="42" t="s">
        <v>2345</v>
      </c>
      <c r="C1212" s="43">
        <v>228</v>
      </c>
      <c r="D1212" s="43" t="s">
        <v>3438</v>
      </c>
      <c r="E1212" s="43" t="s">
        <v>11942</v>
      </c>
      <c r="F1212" s="44">
        <v>885</v>
      </c>
      <c r="G1212" s="41">
        <v>148614</v>
      </c>
      <c r="H1212" s="43" t="s">
        <v>8347</v>
      </c>
      <c r="I1212" s="43" t="s">
        <v>10927</v>
      </c>
      <c r="J1212" s="43" t="s">
        <v>8343</v>
      </c>
      <c r="K1212" s="51">
        <v>44378</v>
      </c>
      <c r="L1212" s="51">
        <v>45291</v>
      </c>
      <c r="M1212" s="45">
        <v>0.83116713680843568</v>
      </c>
      <c r="N1212" s="46" t="s">
        <v>8344</v>
      </c>
      <c r="O1212" s="46" t="s">
        <v>8345</v>
      </c>
      <c r="P1212" s="46" t="s">
        <v>8346</v>
      </c>
      <c r="Q1212" s="43"/>
      <c r="R1212" s="46">
        <v>117</v>
      </c>
      <c r="S1212" s="47">
        <v>3501119.72</v>
      </c>
      <c r="T1212" s="47">
        <v>265987.28999999998</v>
      </c>
      <c r="U1212" s="47">
        <v>445186.24</v>
      </c>
      <c r="V1212" s="47">
        <v>0</v>
      </c>
      <c r="W1212" s="47">
        <v>0</v>
      </c>
      <c r="X1212" s="47">
        <v>4212293.25</v>
      </c>
      <c r="Y1212" s="48" t="s">
        <v>45</v>
      </c>
      <c r="Z1212" s="43"/>
      <c r="AA1212" s="49">
        <v>181138.91</v>
      </c>
      <c r="AB1212" s="50">
        <v>5518.83</v>
      </c>
    </row>
    <row r="1213" spans="1:28" ht="16.5" x14ac:dyDescent="0.25">
      <c r="A1213" s="41">
        <v>147547</v>
      </c>
      <c r="B1213" s="42" t="s">
        <v>2345</v>
      </c>
      <c r="C1213" s="43">
        <v>229</v>
      </c>
      <c r="D1213" s="43" t="s">
        <v>3438</v>
      </c>
      <c r="E1213" s="43" t="s">
        <v>11942</v>
      </c>
      <c r="F1213" s="44">
        <v>885</v>
      </c>
      <c r="G1213" s="41">
        <v>147547</v>
      </c>
      <c r="H1213" s="43" t="s">
        <v>8348</v>
      </c>
      <c r="I1213" s="43" t="s">
        <v>10928</v>
      </c>
      <c r="J1213" s="43" t="s">
        <v>8349</v>
      </c>
      <c r="K1213" s="51">
        <v>44371</v>
      </c>
      <c r="L1213" s="51">
        <v>45283</v>
      </c>
      <c r="M1213" s="45">
        <v>0.85000000391965835</v>
      </c>
      <c r="N1213" s="46" t="s">
        <v>1728</v>
      </c>
      <c r="O1213" s="46" t="s">
        <v>2364</v>
      </c>
      <c r="P1213" s="46" t="s">
        <v>8350</v>
      </c>
      <c r="Q1213" s="43" t="s">
        <v>8351</v>
      </c>
      <c r="R1213" s="46">
        <v>117</v>
      </c>
      <c r="S1213" s="47">
        <v>4120257.26</v>
      </c>
      <c r="T1213" s="47">
        <v>112842.27</v>
      </c>
      <c r="U1213" s="47">
        <v>614261.93000000005</v>
      </c>
      <c r="V1213" s="47">
        <v>0</v>
      </c>
      <c r="W1213" s="47">
        <v>0</v>
      </c>
      <c r="X1213" s="47">
        <v>4847361.46</v>
      </c>
      <c r="Y1213" s="48" t="s">
        <v>45</v>
      </c>
      <c r="Z1213" s="43"/>
      <c r="AA1213" s="49">
        <v>86801.75</v>
      </c>
      <c r="AB1213" s="50">
        <v>0</v>
      </c>
    </row>
    <row r="1214" spans="1:28" ht="16.5" x14ac:dyDescent="0.25">
      <c r="A1214" s="41">
        <v>146512</v>
      </c>
      <c r="B1214" s="42" t="s">
        <v>2345</v>
      </c>
      <c r="C1214" s="43">
        <v>230</v>
      </c>
      <c r="D1214" s="43" t="s">
        <v>3438</v>
      </c>
      <c r="E1214" s="43" t="s">
        <v>11942</v>
      </c>
      <c r="F1214" s="44">
        <v>885</v>
      </c>
      <c r="G1214" s="41">
        <v>146512</v>
      </c>
      <c r="H1214" s="43" t="s">
        <v>8352</v>
      </c>
      <c r="I1214" s="43" t="s">
        <v>10929</v>
      </c>
      <c r="J1214" s="43"/>
      <c r="K1214" s="51">
        <v>44365</v>
      </c>
      <c r="L1214" s="51">
        <v>45277</v>
      </c>
      <c r="M1214" s="45">
        <v>0.82347275245848484</v>
      </c>
      <c r="N1214" s="46" t="s">
        <v>8353</v>
      </c>
      <c r="O1214" s="46" t="s">
        <v>8354</v>
      </c>
      <c r="P1214" s="46" t="s">
        <v>8355</v>
      </c>
      <c r="Q1214" s="43"/>
      <c r="R1214" s="46">
        <v>117</v>
      </c>
      <c r="S1214" s="47">
        <v>4005119.48</v>
      </c>
      <c r="T1214" s="47">
        <v>706785.75</v>
      </c>
      <c r="U1214" s="47">
        <v>151788.79999999999</v>
      </c>
      <c r="V1214" s="47">
        <v>0</v>
      </c>
      <c r="W1214" s="47">
        <v>0</v>
      </c>
      <c r="X1214" s="47">
        <v>4863694.03</v>
      </c>
      <c r="Y1214" s="48" t="s">
        <v>45</v>
      </c>
      <c r="Z1214" s="43" t="s">
        <v>12101</v>
      </c>
      <c r="AA1214" s="49">
        <v>450129.92000000004</v>
      </c>
      <c r="AB1214" s="50">
        <v>36239.47</v>
      </c>
    </row>
    <row r="1215" spans="1:28" ht="16.5" x14ac:dyDescent="0.25">
      <c r="A1215" s="41">
        <v>147040</v>
      </c>
      <c r="B1215" s="42" t="s">
        <v>2345</v>
      </c>
      <c r="C1215" s="43">
        <v>231</v>
      </c>
      <c r="D1215" s="43" t="s">
        <v>3438</v>
      </c>
      <c r="E1215" s="43" t="s">
        <v>11942</v>
      </c>
      <c r="F1215" s="44">
        <v>885</v>
      </c>
      <c r="G1215" s="41">
        <v>147040</v>
      </c>
      <c r="H1215" s="43" t="s">
        <v>8356</v>
      </c>
      <c r="I1215" s="43" t="s">
        <v>10882</v>
      </c>
      <c r="J1215" s="43" t="s">
        <v>8357</v>
      </c>
      <c r="K1215" s="51">
        <v>44364</v>
      </c>
      <c r="L1215" s="51">
        <v>45276</v>
      </c>
      <c r="M1215" s="45">
        <v>0.83411043001987928</v>
      </c>
      <c r="N1215" s="46" t="s">
        <v>1728</v>
      </c>
      <c r="O1215" s="46" t="s">
        <v>1729</v>
      </c>
      <c r="P1215" s="46" t="s">
        <v>8358</v>
      </c>
      <c r="Q1215" s="43" t="s">
        <v>8359</v>
      </c>
      <c r="R1215" s="46">
        <v>117</v>
      </c>
      <c r="S1215" s="47">
        <v>4061399.5</v>
      </c>
      <c r="T1215" s="47">
        <v>716717.52</v>
      </c>
      <c r="U1215" s="47">
        <v>91021.83</v>
      </c>
      <c r="V1215" s="47">
        <v>0</v>
      </c>
      <c r="W1215" s="47">
        <v>0</v>
      </c>
      <c r="X1215" s="47">
        <v>4869138.8499999996</v>
      </c>
      <c r="Y1215" s="48" t="s">
        <v>45</v>
      </c>
      <c r="Z1215" s="43"/>
      <c r="AA1215" s="49">
        <v>623059.42000000004</v>
      </c>
      <c r="AB1215" s="50">
        <v>35100.89</v>
      </c>
    </row>
    <row r="1216" spans="1:28" ht="16.5" x14ac:dyDescent="0.25">
      <c r="A1216" s="41">
        <v>148203</v>
      </c>
      <c r="B1216" s="42" t="s">
        <v>2345</v>
      </c>
      <c r="C1216" s="43">
        <v>232</v>
      </c>
      <c r="D1216" s="43" t="s">
        <v>3438</v>
      </c>
      <c r="E1216" s="43" t="s">
        <v>11942</v>
      </c>
      <c r="F1216" s="44">
        <v>885</v>
      </c>
      <c r="G1216" s="41">
        <v>148203</v>
      </c>
      <c r="H1216" s="43" t="s">
        <v>8360</v>
      </c>
      <c r="I1216" s="43" t="s">
        <v>10930</v>
      </c>
      <c r="J1216" s="43" t="s">
        <v>8361</v>
      </c>
      <c r="K1216" s="51">
        <v>44362</v>
      </c>
      <c r="L1216" s="51">
        <v>45274</v>
      </c>
      <c r="M1216" s="45">
        <v>0.83289384558868818</v>
      </c>
      <c r="N1216" s="46" t="s">
        <v>1728</v>
      </c>
      <c r="O1216" s="46" t="s">
        <v>8362</v>
      </c>
      <c r="P1216" s="46" t="s">
        <v>8363</v>
      </c>
      <c r="Q1216" s="43" t="s">
        <v>8364</v>
      </c>
      <c r="R1216" s="46">
        <v>117</v>
      </c>
      <c r="S1216" s="47">
        <v>4014979.3</v>
      </c>
      <c r="T1216" s="47">
        <v>708525.7</v>
      </c>
      <c r="U1216" s="47">
        <v>97012.43</v>
      </c>
      <c r="V1216" s="47">
        <v>0</v>
      </c>
      <c r="W1216" s="47">
        <v>0</v>
      </c>
      <c r="X1216" s="47">
        <v>4820517.43</v>
      </c>
      <c r="Y1216" s="48" t="s">
        <v>45</v>
      </c>
      <c r="Z1216" s="43"/>
      <c r="AA1216" s="49">
        <v>784897.01000000013</v>
      </c>
      <c r="AB1216" s="50">
        <v>54884.14</v>
      </c>
    </row>
    <row r="1217" spans="1:28" ht="16.5" x14ac:dyDescent="0.25">
      <c r="A1217" s="41">
        <v>137225</v>
      </c>
      <c r="B1217" s="42" t="s">
        <v>2345</v>
      </c>
      <c r="C1217" s="43">
        <v>233</v>
      </c>
      <c r="D1217" s="43" t="s">
        <v>878</v>
      </c>
      <c r="E1217" s="43" t="s">
        <v>11940</v>
      </c>
      <c r="F1217" s="44">
        <v>784</v>
      </c>
      <c r="G1217" s="41">
        <v>137225</v>
      </c>
      <c r="H1217" s="43" t="s">
        <v>8365</v>
      </c>
      <c r="I1217" s="43" t="s">
        <v>10931</v>
      </c>
      <c r="J1217" s="43" t="s">
        <v>8366</v>
      </c>
      <c r="K1217" s="51">
        <v>44358</v>
      </c>
      <c r="L1217" s="51">
        <v>45087</v>
      </c>
      <c r="M1217" s="45">
        <v>0.84999999113233327</v>
      </c>
      <c r="N1217" s="46" t="s">
        <v>1728</v>
      </c>
      <c r="O1217" s="46" t="s">
        <v>2520</v>
      </c>
      <c r="P1217" s="46" t="s">
        <v>8367</v>
      </c>
      <c r="Q1217" s="43" t="s">
        <v>8368</v>
      </c>
      <c r="R1217" s="46">
        <v>115</v>
      </c>
      <c r="S1217" s="47">
        <v>4025861.69</v>
      </c>
      <c r="T1217" s="47">
        <v>615720.03</v>
      </c>
      <c r="U1217" s="47">
        <v>94726.2</v>
      </c>
      <c r="V1217" s="47">
        <v>0</v>
      </c>
      <c r="W1217" s="47">
        <v>0</v>
      </c>
      <c r="X1217" s="47">
        <v>4736307.92</v>
      </c>
      <c r="Y1217" s="48" t="s">
        <v>45</v>
      </c>
      <c r="Z1217" s="43"/>
      <c r="AA1217" s="49">
        <v>171120.3</v>
      </c>
      <c r="AB1217" s="50">
        <v>8879.7000000000007</v>
      </c>
    </row>
    <row r="1218" spans="1:28" ht="16.5" x14ac:dyDescent="0.25">
      <c r="A1218" s="41">
        <v>139219</v>
      </c>
      <c r="B1218" s="42" t="s">
        <v>2345</v>
      </c>
      <c r="C1218" s="43">
        <v>234</v>
      </c>
      <c r="D1218" s="43" t="s">
        <v>878</v>
      </c>
      <c r="E1218" s="43" t="s">
        <v>11940</v>
      </c>
      <c r="F1218" s="44">
        <v>784</v>
      </c>
      <c r="G1218" s="41">
        <v>139219</v>
      </c>
      <c r="H1218" s="43" t="s">
        <v>9175</v>
      </c>
      <c r="I1218" s="43" t="s">
        <v>10932</v>
      </c>
      <c r="J1218" s="43" t="s">
        <v>9176</v>
      </c>
      <c r="K1218" s="51">
        <v>44397</v>
      </c>
      <c r="L1218" s="51">
        <v>45279</v>
      </c>
      <c r="M1218" s="45">
        <v>0.85000004746807645</v>
      </c>
      <c r="N1218" s="46" t="s">
        <v>1728</v>
      </c>
      <c r="O1218" s="46" t="s">
        <v>2052</v>
      </c>
      <c r="P1218" s="46" t="s">
        <v>9177</v>
      </c>
      <c r="Q1218" s="43" t="s">
        <v>9178</v>
      </c>
      <c r="R1218" s="46">
        <v>115</v>
      </c>
      <c r="S1218" s="47">
        <v>1217660.53</v>
      </c>
      <c r="T1218" s="47">
        <v>206778.61</v>
      </c>
      <c r="U1218" s="47">
        <v>8102.58</v>
      </c>
      <c r="V1218" s="47">
        <v>0</v>
      </c>
      <c r="W1218" s="47">
        <v>0</v>
      </c>
      <c r="X1218" s="47">
        <v>1432541.72</v>
      </c>
      <c r="Y1218" s="48" t="s">
        <v>45</v>
      </c>
      <c r="Z1218" s="43"/>
      <c r="AA1218" s="49">
        <v>102741.6</v>
      </c>
      <c r="AB1218" s="50">
        <v>0</v>
      </c>
    </row>
    <row r="1219" spans="1:28" ht="16.5" x14ac:dyDescent="0.25">
      <c r="A1219" s="41">
        <v>149873</v>
      </c>
      <c r="B1219" s="42" t="s">
        <v>2345</v>
      </c>
      <c r="C1219" s="43">
        <v>235</v>
      </c>
      <c r="D1219" s="43" t="s">
        <v>362</v>
      </c>
      <c r="E1219" s="43" t="s">
        <v>11930</v>
      </c>
      <c r="F1219" s="44">
        <v>861</v>
      </c>
      <c r="G1219" s="41">
        <v>149873</v>
      </c>
      <c r="H1219" s="43" t="s">
        <v>9179</v>
      </c>
      <c r="I1219" s="43" t="s">
        <v>10933</v>
      </c>
      <c r="J1219" s="43" t="s">
        <v>9180</v>
      </c>
      <c r="K1219" s="51">
        <v>44392</v>
      </c>
      <c r="L1219" s="51">
        <v>44940</v>
      </c>
      <c r="M1219" s="45">
        <v>0.42491496749345326</v>
      </c>
      <c r="N1219" s="46" t="s">
        <v>1401</v>
      </c>
      <c r="O1219" s="46" t="s">
        <v>9181</v>
      </c>
      <c r="P1219" s="46" t="s">
        <v>9182</v>
      </c>
      <c r="Q1219" s="43" t="s">
        <v>9183</v>
      </c>
      <c r="R1219" s="46">
        <v>117</v>
      </c>
      <c r="S1219" s="47">
        <v>694325.47</v>
      </c>
      <c r="T1219" s="47">
        <v>122528.03</v>
      </c>
      <c r="U1219" s="47">
        <v>817180.42</v>
      </c>
      <c r="V1219" s="47">
        <v>0</v>
      </c>
      <c r="W1219" s="47">
        <v>298811</v>
      </c>
      <c r="X1219" s="47">
        <v>1932844.92</v>
      </c>
      <c r="Y1219" s="48" t="s">
        <v>45</v>
      </c>
      <c r="Z1219" s="43"/>
      <c r="AA1219" s="49">
        <v>0</v>
      </c>
      <c r="AB1219" s="50">
        <v>0</v>
      </c>
    </row>
    <row r="1220" spans="1:28" ht="16.5" x14ac:dyDescent="0.25">
      <c r="A1220" s="41">
        <v>149569</v>
      </c>
      <c r="B1220" s="42" t="s">
        <v>2345</v>
      </c>
      <c r="C1220" s="43">
        <v>236</v>
      </c>
      <c r="D1220" s="43" t="s">
        <v>362</v>
      </c>
      <c r="E1220" s="43" t="s">
        <v>11930</v>
      </c>
      <c r="F1220" s="44">
        <v>861</v>
      </c>
      <c r="G1220" s="41">
        <v>149569</v>
      </c>
      <c r="H1220" s="43" t="s">
        <v>9184</v>
      </c>
      <c r="I1220" s="43" t="s">
        <v>10934</v>
      </c>
      <c r="J1220" s="43" t="s">
        <v>9185</v>
      </c>
      <c r="K1220" s="51">
        <v>44392</v>
      </c>
      <c r="L1220" s="51">
        <v>44940</v>
      </c>
      <c r="M1220" s="45">
        <v>0.42499736344736344</v>
      </c>
      <c r="N1220" s="46" t="s">
        <v>9186</v>
      </c>
      <c r="O1220" s="46" t="s">
        <v>9187</v>
      </c>
      <c r="P1220" s="46" t="s">
        <v>9188</v>
      </c>
      <c r="Q1220" s="43" t="s">
        <v>2954</v>
      </c>
      <c r="R1220" s="46">
        <v>117</v>
      </c>
      <c r="S1220" s="47">
        <v>899464.42</v>
      </c>
      <c r="T1220" s="47">
        <v>158728.98000000001</v>
      </c>
      <c r="U1220" s="47">
        <v>1058206.6000000001</v>
      </c>
      <c r="V1220" s="47">
        <v>0</v>
      </c>
      <c r="W1220" s="47">
        <v>469606.2</v>
      </c>
      <c r="X1220" s="47">
        <v>2586006.2000000002</v>
      </c>
      <c r="Y1220" s="48" t="s">
        <v>45</v>
      </c>
      <c r="Z1220" s="43"/>
      <c r="AA1220" s="49">
        <v>0</v>
      </c>
      <c r="AB1220" s="50">
        <v>0</v>
      </c>
    </row>
    <row r="1221" spans="1:28" ht="16.5" x14ac:dyDescent="0.25">
      <c r="A1221" s="41">
        <v>149703</v>
      </c>
      <c r="B1221" s="42" t="s">
        <v>2345</v>
      </c>
      <c r="C1221" s="43">
        <v>237</v>
      </c>
      <c r="D1221" s="43" t="s">
        <v>362</v>
      </c>
      <c r="E1221" s="43" t="s">
        <v>11930</v>
      </c>
      <c r="F1221" s="44">
        <v>861</v>
      </c>
      <c r="G1221" s="41">
        <v>149703</v>
      </c>
      <c r="H1221" s="43" t="s">
        <v>9189</v>
      </c>
      <c r="I1221" s="43" t="s">
        <v>10935</v>
      </c>
      <c r="J1221" s="43" t="s">
        <v>9190</v>
      </c>
      <c r="K1221" s="51">
        <v>44398</v>
      </c>
      <c r="L1221" s="51">
        <v>44946</v>
      </c>
      <c r="M1221" s="45">
        <v>0.42491501963335099</v>
      </c>
      <c r="N1221" s="46" t="s">
        <v>9191</v>
      </c>
      <c r="O1221" s="46" t="s">
        <v>9192</v>
      </c>
      <c r="P1221" s="46" t="s">
        <v>9193</v>
      </c>
      <c r="Q1221" s="43" t="s">
        <v>763</v>
      </c>
      <c r="R1221" s="46">
        <v>117</v>
      </c>
      <c r="S1221" s="47">
        <v>615151.59</v>
      </c>
      <c r="T1221" s="47">
        <v>108556.14</v>
      </c>
      <c r="U1221" s="47">
        <v>723997.25</v>
      </c>
      <c r="V1221" s="47">
        <v>0</v>
      </c>
      <c r="W1221" s="47">
        <v>302712.77</v>
      </c>
      <c r="X1221" s="47">
        <v>1750417.75</v>
      </c>
      <c r="Y1221" s="48" t="s">
        <v>45</v>
      </c>
      <c r="Z1221" s="43"/>
      <c r="AA1221" s="49">
        <v>0</v>
      </c>
      <c r="AB1221" s="50">
        <v>0</v>
      </c>
    </row>
    <row r="1222" spans="1:28" ht="16.5" x14ac:dyDescent="0.25">
      <c r="A1222" s="41">
        <v>150036</v>
      </c>
      <c r="B1222" s="42" t="s">
        <v>2345</v>
      </c>
      <c r="C1222" s="43">
        <v>238</v>
      </c>
      <c r="D1222" s="43" t="s">
        <v>3438</v>
      </c>
      <c r="E1222" s="43" t="s">
        <v>11943</v>
      </c>
      <c r="F1222" s="44">
        <v>909</v>
      </c>
      <c r="G1222" s="41">
        <v>150036</v>
      </c>
      <c r="H1222" s="43" t="s">
        <v>9578</v>
      </c>
      <c r="I1222" s="43" t="s">
        <v>10936</v>
      </c>
      <c r="J1222" s="43" t="s">
        <v>9579</v>
      </c>
      <c r="K1222" s="51">
        <v>44447</v>
      </c>
      <c r="L1222" s="51">
        <v>45176</v>
      </c>
      <c r="M1222" s="45">
        <v>0.83203693145967594</v>
      </c>
      <c r="N1222" s="46" t="s">
        <v>1728</v>
      </c>
      <c r="O1222" s="46" t="s">
        <v>9580</v>
      </c>
      <c r="P1222" s="46" t="s">
        <v>9581</v>
      </c>
      <c r="Q1222" s="43" t="s">
        <v>9582</v>
      </c>
      <c r="R1222" s="46">
        <v>106</v>
      </c>
      <c r="S1222" s="47">
        <v>16145640.27</v>
      </c>
      <c r="T1222" s="47">
        <v>2849230.57</v>
      </c>
      <c r="U1222" s="47">
        <v>410085.43</v>
      </c>
      <c r="V1222" s="47">
        <v>0</v>
      </c>
      <c r="W1222" s="47">
        <v>0</v>
      </c>
      <c r="X1222" s="47">
        <v>19404956.27</v>
      </c>
      <c r="Y1222" s="48" t="s">
        <v>45</v>
      </c>
      <c r="Z1222" s="43"/>
      <c r="AA1222" s="49">
        <v>1369675.58</v>
      </c>
      <c r="AB1222" s="50">
        <v>0</v>
      </c>
    </row>
    <row r="1223" spans="1:28" ht="16.5" x14ac:dyDescent="0.25">
      <c r="A1223" s="41">
        <v>149209</v>
      </c>
      <c r="B1223" s="42" t="s">
        <v>2345</v>
      </c>
      <c r="C1223" s="43">
        <v>239</v>
      </c>
      <c r="D1223" s="43" t="s">
        <v>3438</v>
      </c>
      <c r="E1223" s="43" t="s">
        <v>11943</v>
      </c>
      <c r="F1223" s="44">
        <v>909</v>
      </c>
      <c r="G1223" s="41">
        <v>149209</v>
      </c>
      <c r="H1223" s="43" t="s">
        <v>9583</v>
      </c>
      <c r="I1223" s="43" t="s">
        <v>10937</v>
      </c>
      <c r="J1223" s="43" t="s">
        <v>9584</v>
      </c>
      <c r="K1223" s="51">
        <v>44447</v>
      </c>
      <c r="L1223" s="51">
        <v>45176</v>
      </c>
      <c r="M1223" s="45">
        <v>0.8273329838021789</v>
      </c>
      <c r="N1223" s="46" t="s">
        <v>9585</v>
      </c>
      <c r="O1223" s="46" t="s">
        <v>9586</v>
      </c>
      <c r="P1223" s="46" t="s">
        <v>9587</v>
      </c>
      <c r="Q1223" s="43" t="s">
        <v>9588</v>
      </c>
      <c r="R1223" s="46">
        <v>106</v>
      </c>
      <c r="S1223" s="47">
        <v>3650702.53</v>
      </c>
      <c r="T1223" s="47">
        <v>644241.6</v>
      </c>
      <c r="U1223" s="47">
        <v>117671.59</v>
      </c>
      <c r="V1223" s="47">
        <v>0</v>
      </c>
      <c r="W1223" s="47">
        <v>0</v>
      </c>
      <c r="X1223" s="47">
        <v>4412615.72</v>
      </c>
      <c r="Y1223" s="48" t="s">
        <v>45</v>
      </c>
      <c r="Z1223" s="43"/>
      <c r="AA1223" s="49">
        <v>441000</v>
      </c>
      <c r="AB1223" s="50">
        <v>0</v>
      </c>
    </row>
    <row r="1224" spans="1:28" ht="16.5" x14ac:dyDescent="0.25">
      <c r="A1224" s="41">
        <v>149210</v>
      </c>
      <c r="B1224" s="42" t="s">
        <v>2345</v>
      </c>
      <c r="C1224" s="43">
        <v>240</v>
      </c>
      <c r="D1224" s="43" t="s">
        <v>3438</v>
      </c>
      <c r="E1224" s="43" t="s">
        <v>11943</v>
      </c>
      <c r="F1224" s="44">
        <v>909</v>
      </c>
      <c r="G1224" s="41">
        <v>149210</v>
      </c>
      <c r="H1224" s="43" t="s">
        <v>9589</v>
      </c>
      <c r="I1224" s="43" t="s">
        <v>10937</v>
      </c>
      <c r="J1224" s="43" t="s">
        <v>9590</v>
      </c>
      <c r="K1224" s="51">
        <v>44447</v>
      </c>
      <c r="L1224" s="51">
        <v>45176</v>
      </c>
      <c r="M1224" s="45">
        <v>0.8273329838021789</v>
      </c>
      <c r="N1224" s="46" t="s">
        <v>9591</v>
      </c>
      <c r="O1224" s="46" t="s">
        <v>9592</v>
      </c>
      <c r="P1224" s="46" t="s">
        <v>9593</v>
      </c>
      <c r="Q1224" s="43" t="s">
        <v>9594</v>
      </c>
      <c r="R1224" s="46">
        <v>106</v>
      </c>
      <c r="S1224" s="47">
        <v>3650702.53</v>
      </c>
      <c r="T1224" s="47">
        <v>644241.6</v>
      </c>
      <c r="U1224" s="47">
        <v>117671.59</v>
      </c>
      <c r="V1224" s="47">
        <v>0</v>
      </c>
      <c r="W1224" s="47">
        <v>0</v>
      </c>
      <c r="X1224" s="47">
        <v>4412615.72</v>
      </c>
      <c r="Y1224" s="48" t="s">
        <v>45</v>
      </c>
      <c r="Z1224" s="43"/>
      <c r="AA1224" s="49">
        <v>441000</v>
      </c>
      <c r="AB1224" s="50">
        <v>0</v>
      </c>
    </row>
    <row r="1225" spans="1:28" ht="16.5" x14ac:dyDescent="0.25">
      <c r="A1225" s="41">
        <v>149211</v>
      </c>
      <c r="B1225" s="42" t="s">
        <v>2345</v>
      </c>
      <c r="C1225" s="43">
        <v>241</v>
      </c>
      <c r="D1225" s="43" t="s">
        <v>3438</v>
      </c>
      <c r="E1225" s="43" t="s">
        <v>11943</v>
      </c>
      <c r="F1225" s="44">
        <v>909</v>
      </c>
      <c r="G1225" s="41">
        <v>149211</v>
      </c>
      <c r="H1225" s="43" t="s">
        <v>9595</v>
      </c>
      <c r="I1225" s="43" t="s">
        <v>10937</v>
      </c>
      <c r="J1225" s="43" t="s">
        <v>9596</v>
      </c>
      <c r="K1225" s="51">
        <v>44447</v>
      </c>
      <c r="L1225" s="51">
        <v>45176</v>
      </c>
      <c r="M1225" s="45">
        <v>0.8273329838021789</v>
      </c>
      <c r="N1225" s="46" t="s">
        <v>9597</v>
      </c>
      <c r="O1225" s="46" t="s">
        <v>9598</v>
      </c>
      <c r="P1225" s="46" t="s">
        <v>9599</v>
      </c>
      <c r="Q1225" s="43" t="s">
        <v>9600</v>
      </c>
      <c r="R1225" s="46">
        <v>106</v>
      </c>
      <c r="S1225" s="47">
        <v>3650702.53</v>
      </c>
      <c r="T1225" s="47">
        <v>644241.6</v>
      </c>
      <c r="U1225" s="47">
        <v>117671.59</v>
      </c>
      <c r="V1225" s="47">
        <v>0</v>
      </c>
      <c r="W1225" s="47">
        <v>0</v>
      </c>
      <c r="X1225" s="47">
        <v>4412615.72</v>
      </c>
      <c r="Y1225" s="48" t="s">
        <v>45</v>
      </c>
      <c r="Z1225" s="43"/>
      <c r="AA1225" s="49">
        <v>473214.66000000003</v>
      </c>
      <c r="AB1225" s="50">
        <v>5684.9400000000005</v>
      </c>
    </row>
    <row r="1226" spans="1:28" ht="16.5" x14ac:dyDescent="0.25">
      <c r="A1226" s="41">
        <v>150768</v>
      </c>
      <c r="B1226" s="42" t="s">
        <v>2345</v>
      </c>
      <c r="C1226" s="43">
        <v>242</v>
      </c>
      <c r="D1226" s="43" t="s">
        <v>3438</v>
      </c>
      <c r="E1226" s="43" t="s">
        <v>11943</v>
      </c>
      <c r="F1226" s="44">
        <v>909</v>
      </c>
      <c r="G1226" s="41">
        <v>150768</v>
      </c>
      <c r="H1226" s="43" t="s">
        <v>9601</v>
      </c>
      <c r="I1226" s="43" t="s">
        <v>10938</v>
      </c>
      <c r="J1226" s="43" t="s">
        <v>12523</v>
      </c>
      <c r="K1226" s="51">
        <v>44446</v>
      </c>
      <c r="L1226" s="51">
        <v>45175</v>
      </c>
      <c r="M1226" s="45">
        <v>0.83900605274294349</v>
      </c>
      <c r="N1226" s="46" t="s">
        <v>1728</v>
      </c>
      <c r="O1226" s="46" t="s">
        <v>6922</v>
      </c>
      <c r="P1226" s="46" t="s">
        <v>6923</v>
      </c>
      <c r="Q1226" s="43" t="s">
        <v>9602</v>
      </c>
      <c r="R1226" s="46">
        <v>106</v>
      </c>
      <c r="S1226" s="47">
        <v>4089937.98</v>
      </c>
      <c r="T1226" s="47">
        <v>355243</v>
      </c>
      <c r="U1226" s="47">
        <v>429560.98</v>
      </c>
      <c r="V1226" s="47">
        <v>0</v>
      </c>
      <c r="W1226" s="47">
        <v>0</v>
      </c>
      <c r="X1226" s="47">
        <v>4874741.96</v>
      </c>
      <c r="Y1226" s="48" t="s">
        <v>45</v>
      </c>
      <c r="Z1226" s="43" t="s">
        <v>12524</v>
      </c>
      <c r="AA1226" s="49">
        <v>365111.22</v>
      </c>
      <c r="AB1226" s="50">
        <v>0</v>
      </c>
    </row>
    <row r="1227" spans="1:28" ht="16.5" x14ac:dyDescent="0.25">
      <c r="A1227" s="41">
        <v>150973</v>
      </c>
      <c r="B1227" s="42" t="s">
        <v>2345</v>
      </c>
      <c r="C1227" s="43">
        <v>243</v>
      </c>
      <c r="D1227" s="43" t="s">
        <v>3438</v>
      </c>
      <c r="E1227" s="43" t="s">
        <v>11943</v>
      </c>
      <c r="F1227" s="44">
        <v>909</v>
      </c>
      <c r="G1227" s="41">
        <v>150973</v>
      </c>
      <c r="H1227" s="43" t="s">
        <v>9603</v>
      </c>
      <c r="I1227" s="43" t="s">
        <v>10939</v>
      </c>
      <c r="J1227" s="43" t="s">
        <v>9604</v>
      </c>
      <c r="K1227" s="51">
        <v>44442</v>
      </c>
      <c r="L1227" s="51">
        <v>45171</v>
      </c>
      <c r="M1227" s="45">
        <v>0.81637591054100744</v>
      </c>
      <c r="N1227" s="46" t="s">
        <v>9605</v>
      </c>
      <c r="O1227" s="46" t="s">
        <v>9606</v>
      </c>
      <c r="P1227" s="46" t="s">
        <v>9607</v>
      </c>
      <c r="Q1227" s="43" t="s">
        <v>9608</v>
      </c>
      <c r="R1227" s="46">
        <v>106</v>
      </c>
      <c r="S1227" s="47">
        <v>3811362.37</v>
      </c>
      <c r="T1227" s="47">
        <v>672593.3</v>
      </c>
      <c r="U1227" s="47">
        <v>184680.85</v>
      </c>
      <c r="V1227" s="47">
        <v>0</v>
      </c>
      <c r="W1227" s="47">
        <v>0</v>
      </c>
      <c r="X1227" s="47">
        <v>4668636.5199999996</v>
      </c>
      <c r="Y1227" s="48" t="s">
        <v>45</v>
      </c>
      <c r="Z1227" s="43" t="s">
        <v>12525</v>
      </c>
      <c r="AA1227" s="49">
        <v>466800</v>
      </c>
      <c r="AB1227" s="50">
        <v>0</v>
      </c>
    </row>
    <row r="1228" spans="1:28" ht="16.5" x14ac:dyDescent="0.25">
      <c r="A1228" s="41">
        <v>150025</v>
      </c>
      <c r="B1228" s="42" t="s">
        <v>2345</v>
      </c>
      <c r="C1228" s="43">
        <v>244</v>
      </c>
      <c r="D1228" s="43" t="s">
        <v>3438</v>
      </c>
      <c r="E1228" s="43" t="s">
        <v>11943</v>
      </c>
      <c r="F1228" s="44">
        <v>909</v>
      </c>
      <c r="G1228" s="41">
        <v>150025</v>
      </c>
      <c r="H1228" s="43" t="s">
        <v>9609</v>
      </c>
      <c r="I1228" s="43" t="s">
        <v>10156</v>
      </c>
      <c r="J1228" s="43" t="s">
        <v>9610</v>
      </c>
      <c r="K1228" s="51">
        <v>44441</v>
      </c>
      <c r="L1228" s="51">
        <v>45170</v>
      </c>
      <c r="M1228" s="45">
        <v>0.85000000287395105</v>
      </c>
      <c r="N1228" s="46" t="s">
        <v>1728</v>
      </c>
      <c r="O1228" s="46" t="s">
        <v>9611</v>
      </c>
      <c r="P1228" s="46" t="s">
        <v>9611</v>
      </c>
      <c r="Q1228" s="43" t="s">
        <v>9612</v>
      </c>
      <c r="R1228" s="46">
        <v>106</v>
      </c>
      <c r="S1228" s="47">
        <v>4140641.19</v>
      </c>
      <c r="T1228" s="47">
        <v>730701.37</v>
      </c>
      <c r="U1228" s="47">
        <v>0</v>
      </c>
      <c r="V1228" s="47">
        <v>0</v>
      </c>
      <c r="W1228" s="47">
        <v>0</v>
      </c>
      <c r="X1228" s="47">
        <v>4871342.5599999996</v>
      </c>
      <c r="Y1228" s="48" t="s">
        <v>45</v>
      </c>
      <c r="Z1228" s="43"/>
      <c r="AA1228" s="49">
        <v>146140.28</v>
      </c>
      <c r="AB1228" s="50">
        <v>0</v>
      </c>
    </row>
    <row r="1229" spans="1:28" ht="16.5" x14ac:dyDescent="0.25">
      <c r="A1229" s="41">
        <v>150184</v>
      </c>
      <c r="B1229" s="42" t="s">
        <v>2345</v>
      </c>
      <c r="C1229" s="43">
        <v>245</v>
      </c>
      <c r="D1229" s="43" t="s">
        <v>3438</v>
      </c>
      <c r="E1229" s="43" t="s">
        <v>11943</v>
      </c>
      <c r="F1229" s="44">
        <v>909</v>
      </c>
      <c r="G1229" s="41">
        <v>150184</v>
      </c>
      <c r="H1229" s="43" t="s">
        <v>9613</v>
      </c>
      <c r="I1229" s="43" t="s">
        <v>10940</v>
      </c>
      <c r="J1229" s="43" t="s">
        <v>9614</v>
      </c>
      <c r="K1229" s="51">
        <v>44441</v>
      </c>
      <c r="L1229" s="51">
        <v>45170</v>
      </c>
      <c r="M1229" s="45">
        <v>0.8500000013750052</v>
      </c>
      <c r="N1229" s="46" t="s">
        <v>9615</v>
      </c>
      <c r="O1229" s="46" t="s">
        <v>9616</v>
      </c>
      <c r="P1229" s="46" t="s">
        <v>9617</v>
      </c>
      <c r="Q1229" s="43" t="s">
        <v>9618</v>
      </c>
      <c r="R1229" s="46">
        <v>103</v>
      </c>
      <c r="S1229" s="47">
        <v>4018167.02</v>
      </c>
      <c r="T1229" s="47">
        <v>709088.29</v>
      </c>
      <c r="U1229" s="47">
        <v>0</v>
      </c>
      <c r="V1229" s="47">
        <v>0</v>
      </c>
      <c r="W1229" s="47">
        <v>0</v>
      </c>
      <c r="X1229" s="47">
        <v>4727255.3099999996</v>
      </c>
      <c r="Y1229" s="48" t="s">
        <v>45</v>
      </c>
      <c r="Z1229" s="43"/>
      <c r="AA1229" s="49">
        <v>525562.57000000007</v>
      </c>
      <c r="AB1229" s="50">
        <v>9324.43</v>
      </c>
    </row>
    <row r="1230" spans="1:28" ht="16.5" x14ac:dyDescent="0.25">
      <c r="A1230" s="41">
        <v>150110</v>
      </c>
      <c r="B1230" s="42" t="s">
        <v>2345</v>
      </c>
      <c r="C1230" s="43">
        <v>246</v>
      </c>
      <c r="D1230" s="43" t="s">
        <v>3438</v>
      </c>
      <c r="E1230" s="43" t="s">
        <v>11943</v>
      </c>
      <c r="F1230" s="44">
        <v>909</v>
      </c>
      <c r="G1230" s="41">
        <v>150110</v>
      </c>
      <c r="H1230" s="43" t="s">
        <v>9619</v>
      </c>
      <c r="I1230" s="43" t="s">
        <v>10941</v>
      </c>
      <c r="J1230" s="43" t="s">
        <v>9620</v>
      </c>
      <c r="K1230" s="51">
        <v>44441</v>
      </c>
      <c r="L1230" s="51">
        <v>45170</v>
      </c>
      <c r="M1230" s="45">
        <v>0.84284625266421886</v>
      </c>
      <c r="N1230" s="46" t="s">
        <v>9621</v>
      </c>
      <c r="O1230" s="46" t="s">
        <v>9622</v>
      </c>
      <c r="P1230" s="46" t="s">
        <v>9622</v>
      </c>
      <c r="Q1230" s="43" t="s">
        <v>9623</v>
      </c>
      <c r="R1230" s="46">
        <v>106</v>
      </c>
      <c r="S1230" s="47">
        <v>16358423.9</v>
      </c>
      <c r="T1230" s="47">
        <v>1123673.8799999999</v>
      </c>
      <c r="U1230" s="47">
        <v>1926452.52</v>
      </c>
      <c r="V1230" s="47">
        <v>0</v>
      </c>
      <c r="W1230" s="47">
        <v>0</v>
      </c>
      <c r="X1230" s="47">
        <v>19408550.300000001</v>
      </c>
      <c r="Y1230" s="48" t="s">
        <v>45</v>
      </c>
      <c r="Z1230" s="43" t="s">
        <v>12608</v>
      </c>
      <c r="AA1230" s="49">
        <v>1123038.33</v>
      </c>
      <c r="AB1230" s="50">
        <v>0</v>
      </c>
    </row>
    <row r="1231" spans="1:28" ht="16.5" x14ac:dyDescent="0.25">
      <c r="A1231" s="41">
        <v>150769</v>
      </c>
      <c r="B1231" s="42" t="s">
        <v>2345</v>
      </c>
      <c r="C1231" s="43">
        <v>247</v>
      </c>
      <c r="D1231" s="43" t="s">
        <v>3438</v>
      </c>
      <c r="E1231" s="43" t="s">
        <v>11943</v>
      </c>
      <c r="F1231" s="44">
        <v>909</v>
      </c>
      <c r="G1231" s="41">
        <v>150769</v>
      </c>
      <c r="H1231" s="43" t="s">
        <v>9624</v>
      </c>
      <c r="I1231" s="43" t="s">
        <v>10942</v>
      </c>
      <c r="J1231" s="43" t="s">
        <v>9625</v>
      </c>
      <c r="K1231" s="51">
        <v>44441</v>
      </c>
      <c r="L1231" s="51">
        <v>45170</v>
      </c>
      <c r="M1231" s="45">
        <v>0.82238824235961094</v>
      </c>
      <c r="N1231" s="46" t="s">
        <v>9615</v>
      </c>
      <c r="O1231" s="46" t="s">
        <v>9626</v>
      </c>
      <c r="P1231" s="46" t="s">
        <v>9627</v>
      </c>
      <c r="Q1231" s="43" t="s">
        <v>9628</v>
      </c>
      <c r="R1231" s="46">
        <v>106</v>
      </c>
      <c r="S1231" s="47">
        <v>13318918.210000001</v>
      </c>
      <c r="T1231" s="47">
        <v>2044969.36</v>
      </c>
      <c r="U1231" s="47">
        <v>831526.62</v>
      </c>
      <c r="V1231" s="47">
        <v>0</v>
      </c>
      <c r="W1231" s="47">
        <v>0</v>
      </c>
      <c r="X1231" s="47">
        <v>16195414.189999999</v>
      </c>
      <c r="Y1231" s="48" t="s">
        <v>45</v>
      </c>
      <c r="Z1231" s="43" t="s">
        <v>12526</v>
      </c>
      <c r="AA1231" s="49">
        <v>1415922.78</v>
      </c>
      <c r="AB1231" s="50">
        <v>0</v>
      </c>
    </row>
    <row r="1232" spans="1:28" ht="16.5" x14ac:dyDescent="0.25">
      <c r="A1232" s="41">
        <v>150796</v>
      </c>
      <c r="B1232" s="42" t="s">
        <v>2345</v>
      </c>
      <c r="C1232" s="43">
        <v>248</v>
      </c>
      <c r="D1232" s="43" t="s">
        <v>3438</v>
      </c>
      <c r="E1232" s="43" t="s">
        <v>11943</v>
      </c>
      <c r="F1232" s="44">
        <v>909</v>
      </c>
      <c r="G1232" s="41">
        <v>150796</v>
      </c>
      <c r="H1232" s="43" t="s">
        <v>9957</v>
      </c>
      <c r="I1232" s="43" t="s">
        <v>10943</v>
      </c>
      <c r="J1232" s="43" t="s">
        <v>9958</v>
      </c>
      <c r="K1232" s="9">
        <v>44515</v>
      </c>
      <c r="L1232" s="9">
        <v>45244</v>
      </c>
      <c r="M1232" s="45">
        <v>0.8358362340777612</v>
      </c>
      <c r="N1232" s="46" t="s">
        <v>9585</v>
      </c>
      <c r="O1232" s="46" t="s">
        <v>9959</v>
      </c>
      <c r="P1232" s="46" t="s">
        <v>9960</v>
      </c>
      <c r="Q1232" s="43" t="s">
        <v>9961</v>
      </c>
      <c r="R1232" s="46">
        <v>106</v>
      </c>
      <c r="S1232" s="47">
        <v>3472205.19</v>
      </c>
      <c r="T1232" s="47">
        <v>612742.1</v>
      </c>
      <c r="U1232" s="47">
        <v>69221.97</v>
      </c>
      <c r="V1232" s="47">
        <v>0</v>
      </c>
      <c r="W1232" s="47">
        <v>0</v>
      </c>
      <c r="X1232" s="47">
        <v>4154169.26</v>
      </c>
      <c r="Y1232" s="48" t="s">
        <v>45</v>
      </c>
      <c r="Z1232" s="43"/>
      <c r="AA1232" s="49">
        <v>415000</v>
      </c>
      <c r="AB1232" s="50">
        <v>0</v>
      </c>
    </row>
    <row r="1233" spans="1:28" ht="16.5" x14ac:dyDescent="0.25">
      <c r="A1233" s="41">
        <v>150797</v>
      </c>
      <c r="B1233" s="42" t="s">
        <v>2345</v>
      </c>
      <c r="C1233" s="43">
        <v>249</v>
      </c>
      <c r="D1233" s="43" t="s">
        <v>3438</v>
      </c>
      <c r="E1233" s="43" t="s">
        <v>11943</v>
      </c>
      <c r="F1233" s="44">
        <v>909</v>
      </c>
      <c r="G1233" s="41">
        <v>150797</v>
      </c>
      <c r="H1233" s="43" t="s">
        <v>9962</v>
      </c>
      <c r="I1233" s="43" t="s">
        <v>10943</v>
      </c>
      <c r="J1233" s="43" t="s">
        <v>9958</v>
      </c>
      <c r="K1233" s="9">
        <v>44515</v>
      </c>
      <c r="L1233" s="9">
        <v>45244</v>
      </c>
      <c r="M1233" s="45">
        <v>0.83850033327194906</v>
      </c>
      <c r="N1233" s="46" t="s">
        <v>9585</v>
      </c>
      <c r="O1233" s="46" t="s">
        <v>9959</v>
      </c>
      <c r="P1233" s="46" t="s">
        <v>9960</v>
      </c>
      <c r="Q1233" s="43" t="s">
        <v>9961</v>
      </c>
      <c r="R1233" s="46">
        <v>106</v>
      </c>
      <c r="S1233" s="47">
        <v>3183927.69</v>
      </c>
      <c r="T1233" s="47">
        <v>561869.6</v>
      </c>
      <c r="U1233" s="47">
        <v>51371.97</v>
      </c>
      <c r="V1233" s="47">
        <v>0</v>
      </c>
      <c r="W1233" s="47">
        <v>0</v>
      </c>
      <c r="X1233" s="47">
        <v>3797169.26</v>
      </c>
      <c r="Y1233" s="48" t="s">
        <v>45</v>
      </c>
      <c r="Z1233" s="43"/>
      <c r="AA1233" s="49">
        <v>374204</v>
      </c>
      <c r="AB1233" s="50">
        <v>0</v>
      </c>
    </row>
    <row r="1234" spans="1:28" ht="16.5" x14ac:dyDescent="0.25">
      <c r="A1234" s="41">
        <v>140239</v>
      </c>
      <c r="B1234" s="42" t="s">
        <v>2345</v>
      </c>
      <c r="C1234" s="43">
        <v>250</v>
      </c>
      <c r="D1234" s="43" t="s">
        <v>878</v>
      </c>
      <c r="E1234" s="43" t="s">
        <v>12527</v>
      </c>
      <c r="F1234" s="44">
        <v>829</v>
      </c>
      <c r="G1234" s="41">
        <v>140239</v>
      </c>
      <c r="H1234" s="43" t="s">
        <v>12102</v>
      </c>
      <c r="I1234" s="43" t="s">
        <v>12103</v>
      </c>
      <c r="J1234" s="43" t="s">
        <v>12104</v>
      </c>
      <c r="K1234" s="9">
        <v>44553</v>
      </c>
      <c r="L1234" s="9">
        <v>45282</v>
      </c>
      <c r="M1234" s="45">
        <v>0.85000000113594942</v>
      </c>
      <c r="N1234" s="46" t="s">
        <v>6946</v>
      </c>
      <c r="O1234" s="46" t="s">
        <v>3078</v>
      </c>
      <c r="P1234" s="46" t="s">
        <v>12105</v>
      </c>
      <c r="Q1234" s="43" t="s">
        <v>12106</v>
      </c>
      <c r="R1234" s="46">
        <v>117</v>
      </c>
      <c r="S1234" s="47">
        <v>8231000.29</v>
      </c>
      <c r="T1234" s="47">
        <v>1415989</v>
      </c>
      <c r="U1234" s="47">
        <v>36540.449999999997</v>
      </c>
      <c r="V1234" s="47">
        <v>0</v>
      </c>
      <c r="W1234" s="47">
        <v>0</v>
      </c>
      <c r="X1234" s="47">
        <v>9683529.7400000002</v>
      </c>
      <c r="Y1234" s="48" t="s">
        <v>45</v>
      </c>
      <c r="Z1234" s="43"/>
      <c r="AA1234" s="49">
        <v>356308.87</v>
      </c>
      <c r="AB1234" s="50">
        <v>0</v>
      </c>
    </row>
    <row r="1235" spans="1:28" ht="16.5" x14ac:dyDescent="0.25">
      <c r="A1235" s="41">
        <v>141845</v>
      </c>
      <c r="B1235" s="42" t="s">
        <v>2345</v>
      </c>
      <c r="C1235" s="43">
        <v>251</v>
      </c>
      <c r="D1235" s="43" t="s">
        <v>878</v>
      </c>
      <c r="E1235" s="43" t="s">
        <v>12527</v>
      </c>
      <c r="F1235" s="44">
        <v>829</v>
      </c>
      <c r="G1235" s="41">
        <v>141845</v>
      </c>
      <c r="H1235" s="43" t="s">
        <v>12107</v>
      </c>
      <c r="I1235" s="43" t="s">
        <v>12108</v>
      </c>
      <c r="J1235" s="43" t="s">
        <v>12109</v>
      </c>
      <c r="K1235" s="9">
        <v>44552</v>
      </c>
      <c r="L1235" s="9">
        <v>45281</v>
      </c>
      <c r="M1235" s="45">
        <v>0.85000000067450154</v>
      </c>
      <c r="N1235" s="46" t="s">
        <v>1728</v>
      </c>
      <c r="O1235" s="46" t="s">
        <v>7976</v>
      </c>
      <c r="P1235" s="46" t="s">
        <v>7977</v>
      </c>
      <c r="Q1235" s="43" t="s">
        <v>12110</v>
      </c>
      <c r="R1235" s="46">
        <v>117</v>
      </c>
      <c r="S1235" s="47">
        <v>8191233.8600000003</v>
      </c>
      <c r="T1235" s="47">
        <v>1445511.85</v>
      </c>
      <c r="U1235" s="47">
        <v>0</v>
      </c>
      <c r="V1235" s="47">
        <v>0</v>
      </c>
      <c r="W1235" s="47">
        <v>0</v>
      </c>
      <c r="X1235" s="47">
        <v>9636745.7100000009</v>
      </c>
      <c r="Y1235" s="48" t="s">
        <v>45</v>
      </c>
      <c r="Z1235" s="43"/>
      <c r="AA1235" s="49">
        <v>1508422.37</v>
      </c>
      <c r="AB1235" s="50">
        <v>0</v>
      </c>
    </row>
    <row r="1236" spans="1:28" ht="16.5" x14ac:dyDescent="0.25">
      <c r="A1236" s="41">
        <v>140103</v>
      </c>
      <c r="B1236" s="42" t="s">
        <v>2345</v>
      </c>
      <c r="C1236" s="43">
        <v>252</v>
      </c>
      <c r="D1236" s="43" t="s">
        <v>878</v>
      </c>
      <c r="E1236" s="43" t="s">
        <v>12527</v>
      </c>
      <c r="F1236" s="44">
        <v>829</v>
      </c>
      <c r="G1236" s="41">
        <v>140103</v>
      </c>
      <c r="H1236" s="43" t="s">
        <v>12111</v>
      </c>
      <c r="I1236" s="43" t="s">
        <v>10869</v>
      </c>
      <c r="J1236" s="43" t="s">
        <v>12112</v>
      </c>
      <c r="K1236" s="9">
        <v>44551</v>
      </c>
      <c r="L1236" s="9">
        <v>45280</v>
      </c>
      <c r="M1236" s="45">
        <v>0.85000000443583068</v>
      </c>
      <c r="N1236" s="46" t="s">
        <v>1728</v>
      </c>
      <c r="O1236" s="46" t="s">
        <v>2590</v>
      </c>
      <c r="P1236" s="46" t="s">
        <v>2983</v>
      </c>
      <c r="Q1236" s="43" t="s">
        <v>2482</v>
      </c>
      <c r="R1236" s="46">
        <v>117</v>
      </c>
      <c r="S1236" s="47">
        <v>7569044.6200000001</v>
      </c>
      <c r="T1236" s="47">
        <v>1300986.02</v>
      </c>
      <c r="U1236" s="47">
        <v>34727.69</v>
      </c>
      <c r="V1236" s="47">
        <v>0</v>
      </c>
      <c r="W1236" s="47">
        <v>0</v>
      </c>
      <c r="X1236" s="47">
        <v>8904758.3300000001</v>
      </c>
      <c r="Y1236" s="48" t="s">
        <v>45</v>
      </c>
      <c r="Z1236" s="43"/>
      <c r="AA1236" s="49">
        <v>0</v>
      </c>
      <c r="AB1236" s="50">
        <v>0</v>
      </c>
    </row>
    <row r="1237" spans="1:28" ht="16.5" x14ac:dyDescent="0.25">
      <c r="A1237" s="41">
        <v>140965</v>
      </c>
      <c r="B1237" s="42" t="s">
        <v>2345</v>
      </c>
      <c r="C1237" s="43">
        <v>253</v>
      </c>
      <c r="D1237" s="43" t="s">
        <v>878</v>
      </c>
      <c r="E1237" s="43" t="s">
        <v>12527</v>
      </c>
      <c r="F1237" s="44">
        <v>829</v>
      </c>
      <c r="G1237" s="41">
        <v>140965</v>
      </c>
      <c r="H1237" s="43" t="s">
        <v>12113</v>
      </c>
      <c r="I1237" s="43" t="s">
        <v>12114</v>
      </c>
      <c r="J1237" s="43" t="s">
        <v>12115</v>
      </c>
      <c r="K1237" s="9">
        <v>44553</v>
      </c>
      <c r="L1237" s="9">
        <v>45282</v>
      </c>
      <c r="M1237" s="45">
        <v>0.84948719706148257</v>
      </c>
      <c r="N1237" s="46" t="s">
        <v>6946</v>
      </c>
      <c r="O1237" s="46" t="s">
        <v>3078</v>
      </c>
      <c r="P1237" s="46" t="s">
        <v>12105</v>
      </c>
      <c r="Q1237" s="43" t="s">
        <v>12116</v>
      </c>
      <c r="R1237" s="46">
        <v>117</v>
      </c>
      <c r="S1237" s="47">
        <v>8228674.25</v>
      </c>
      <c r="T1237" s="47">
        <v>1445555.06</v>
      </c>
      <c r="U1237" s="47">
        <v>6563.89</v>
      </c>
      <c r="V1237" s="47">
        <v>0</v>
      </c>
      <c r="W1237" s="47">
        <v>5843.96</v>
      </c>
      <c r="X1237" s="47">
        <v>9686637.1600000001</v>
      </c>
      <c r="Y1237" s="48" t="s">
        <v>45</v>
      </c>
      <c r="Z1237" s="43"/>
      <c r="AA1237" s="49">
        <v>872339.12999999989</v>
      </c>
      <c r="AB1237" s="50">
        <v>0</v>
      </c>
    </row>
    <row r="1238" spans="1:28" ht="16.5" x14ac:dyDescent="0.25">
      <c r="A1238" s="41">
        <v>142100</v>
      </c>
      <c r="B1238" s="42" t="s">
        <v>2345</v>
      </c>
      <c r="C1238" s="43">
        <v>254</v>
      </c>
      <c r="D1238" s="43" t="s">
        <v>878</v>
      </c>
      <c r="E1238" s="43" t="s">
        <v>12527</v>
      </c>
      <c r="F1238" s="44">
        <v>829</v>
      </c>
      <c r="G1238" s="41">
        <v>142100</v>
      </c>
      <c r="H1238" s="43" t="s">
        <v>12117</v>
      </c>
      <c r="I1238" s="43" t="s">
        <v>12118</v>
      </c>
      <c r="J1238" s="43" t="s">
        <v>12119</v>
      </c>
      <c r="K1238" s="9">
        <v>44560</v>
      </c>
      <c r="L1238" s="9">
        <v>45289</v>
      </c>
      <c r="M1238" s="45">
        <v>0.8466297750255406</v>
      </c>
      <c r="N1238" s="46" t="s">
        <v>12120</v>
      </c>
      <c r="O1238" s="46" t="s">
        <v>12121</v>
      </c>
      <c r="P1238" s="46" t="s">
        <v>12122</v>
      </c>
      <c r="Q1238" s="43" t="s">
        <v>12123</v>
      </c>
      <c r="R1238" s="46">
        <v>117</v>
      </c>
      <c r="S1238" s="47">
        <v>8194266.5700000003</v>
      </c>
      <c r="T1238" s="47">
        <v>1434247.94</v>
      </c>
      <c r="U1238" s="47">
        <v>50174.82</v>
      </c>
      <c r="V1238" s="47">
        <v>0</v>
      </c>
      <c r="W1238" s="47">
        <v>0</v>
      </c>
      <c r="X1238" s="47">
        <v>9678689.3300000001</v>
      </c>
      <c r="Y1238" s="48" t="s">
        <v>45</v>
      </c>
      <c r="Z1238" s="43"/>
      <c r="AA1238" s="49">
        <v>740000</v>
      </c>
      <c r="AB1238" s="50">
        <v>0</v>
      </c>
    </row>
    <row r="1239" spans="1:28" ht="16.5" x14ac:dyDescent="0.25">
      <c r="A1239" s="41">
        <v>142152</v>
      </c>
      <c r="B1239" s="42" t="s">
        <v>2345</v>
      </c>
      <c r="C1239" s="43">
        <v>255</v>
      </c>
      <c r="D1239" s="43" t="s">
        <v>878</v>
      </c>
      <c r="E1239" s="43" t="s">
        <v>12527</v>
      </c>
      <c r="F1239" s="44">
        <v>829</v>
      </c>
      <c r="G1239" s="41">
        <v>142152</v>
      </c>
      <c r="H1239" s="43" t="s">
        <v>12124</v>
      </c>
      <c r="I1239" s="43" t="s">
        <v>10753</v>
      </c>
      <c r="J1239" s="43" t="s">
        <v>12125</v>
      </c>
      <c r="K1239" s="9">
        <v>44560</v>
      </c>
      <c r="L1239" s="9">
        <v>45289</v>
      </c>
      <c r="M1239" s="45">
        <v>0.84999999869789855</v>
      </c>
      <c r="N1239" s="46" t="s">
        <v>12126</v>
      </c>
      <c r="O1239" s="46" t="s">
        <v>12127</v>
      </c>
      <c r="P1239" s="46" t="s">
        <v>12128</v>
      </c>
      <c r="Q1239" s="43" t="s">
        <v>12129</v>
      </c>
      <c r="R1239" s="46">
        <v>117</v>
      </c>
      <c r="S1239" s="47">
        <v>8159886.2999999998</v>
      </c>
      <c r="T1239" s="47">
        <v>1374262.62</v>
      </c>
      <c r="U1239" s="47">
        <v>65717.33</v>
      </c>
      <c r="V1239" s="47">
        <v>0</v>
      </c>
      <c r="W1239" s="47">
        <v>0</v>
      </c>
      <c r="X1239" s="47">
        <v>9599866.25</v>
      </c>
      <c r="Y1239" s="48" t="s">
        <v>45</v>
      </c>
      <c r="Z1239" s="43"/>
      <c r="AA1239" s="49">
        <v>950000</v>
      </c>
      <c r="AB1239" s="50">
        <v>0</v>
      </c>
    </row>
    <row r="1240" spans="1:28" ht="16.5" x14ac:dyDescent="0.25">
      <c r="A1240" s="41">
        <v>141037</v>
      </c>
      <c r="B1240" s="42" t="s">
        <v>2345</v>
      </c>
      <c r="C1240" s="43">
        <v>256</v>
      </c>
      <c r="D1240" s="43" t="s">
        <v>878</v>
      </c>
      <c r="E1240" s="43" t="s">
        <v>12527</v>
      </c>
      <c r="F1240" s="44">
        <v>829</v>
      </c>
      <c r="G1240" s="41">
        <v>141037</v>
      </c>
      <c r="H1240" s="43" t="s">
        <v>12130</v>
      </c>
      <c r="I1240" s="43" t="s">
        <v>12131</v>
      </c>
      <c r="J1240" s="43" t="s">
        <v>12132</v>
      </c>
      <c r="K1240" s="9">
        <v>44551</v>
      </c>
      <c r="L1240" s="9">
        <v>45280</v>
      </c>
      <c r="M1240" s="45">
        <v>0.83882008377187633</v>
      </c>
      <c r="N1240" s="46" t="s">
        <v>1728</v>
      </c>
      <c r="O1240" s="46" t="s">
        <v>7976</v>
      </c>
      <c r="P1240" s="46" t="s">
        <v>12133</v>
      </c>
      <c r="Q1240" s="43" t="s">
        <v>12134</v>
      </c>
      <c r="R1240" s="46">
        <v>117</v>
      </c>
      <c r="S1240" s="47">
        <v>8125582.4000000004</v>
      </c>
      <c r="T1240" s="47">
        <v>1433926.31</v>
      </c>
      <c r="U1240" s="47">
        <v>127410.52</v>
      </c>
      <c r="V1240" s="47">
        <v>0</v>
      </c>
      <c r="W1240" s="47">
        <v>0</v>
      </c>
      <c r="X1240" s="47">
        <v>9686919.2300000004</v>
      </c>
      <c r="Y1240" s="48" t="s">
        <v>45</v>
      </c>
      <c r="Z1240" s="43" t="s">
        <v>12607</v>
      </c>
      <c r="AA1240" s="49">
        <v>430000</v>
      </c>
      <c r="AB1240" s="50">
        <v>0</v>
      </c>
    </row>
    <row r="1241" spans="1:28" ht="16.5" x14ac:dyDescent="0.25">
      <c r="A1241" s="41">
        <v>142182</v>
      </c>
      <c r="B1241" s="42" t="s">
        <v>2345</v>
      </c>
      <c r="C1241" s="43">
        <v>257</v>
      </c>
      <c r="D1241" s="43" t="s">
        <v>878</v>
      </c>
      <c r="E1241" s="43" t="s">
        <v>12527</v>
      </c>
      <c r="F1241" s="44">
        <v>829</v>
      </c>
      <c r="G1241" s="41">
        <v>142182</v>
      </c>
      <c r="H1241" s="43" t="s">
        <v>12135</v>
      </c>
      <c r="I1241" s="43" t="s">
        <v>10805</v>
      </c>
      <c r="J1241" s="43" t="s">
        <v>12136</v>
      </c>
      <c r="K1241" s="9">
        <v>44551</v>
      </c>
      <c r="L1241" s="9">
        <v>45280</v>
      </c>
      <c r="M1241" s="45">
        <v>0.84045828264807798</v>
      </c>
      <c r="N1241" s="46" t="s">
        <v>1728</v>
      </c>
      <c r="O1241" s="46" t="s">
        <v>7976</v>
      </c>
      <c r="P1241" s="46" t="s">
        <v>12133</v>
      </c>
      <c r="Q1241" s="43" t="s">
        <v>12137</v>
      </c>
      <c r="R1241" s="46">
        <v>117</v>
      </c>
      <c r="S1241" s="47">
        <v>7661684.79</v>
      </c>
      <c r="T1241" s="47">
        <v>1352061.78</v>
      </c>
      <c r="U1241" s="47">
        <v>102333.25</v>
      </c>
      <c r="V1241" s="47">
        <v>0</v>
      </c>
      <c r="W1241" s="47">
        <v>0</v>
      </c>
      <c r="X1241" s="47">
        <v>9116079.8200000003</v>
      </c>
      <c r="Y1241" s="48" t="s">
        <v>45</v>
      </c>
      <c r="Z1241" s="43"/>
      <c r="AA1241" s="49">
        <v>911607.97</v>
      </c>
      <c r="AB1241" s="50">
        <v>0</v>
      </c>
    </row>
    <row r="1242" spans="1:28" ht="16.5" x14ac:dyDescent="0.25">
      <c r="A1242" s="41">
        <v>142030</v>
      </c>
      <c r="B1242" s="42" t="s">
        <v>2345</v>
      </c>
      <c r="C1242" s="43">
        <v>258</v>
      </c>
      <c r="D1242" s="43" t="s">
        <v>878</v>
      </c>
      <c r="E1242" s="43" t="s">
        <v>12527</v>
      </c>
      <c r="F1242" s="44">
        <v>829</v>
      </c>
      <c r="G1242" s="41">
        <v>142030</v>
      </c>
      <c r="H1242" s="43" t="s">
        <v>12138</v>
      </c>
      <c r="I1242" s="43" t="s">
        <v>12139</v>
      </c>
      <c r="J1242" s="43" t="s">
        <v>12140</v>
      </c>
      <c r="K1242" s="9">
        <v>44561</v>
      </c>
      <c r="L1242" s="9">
        <v>45290</v>
      </c>
      <c r="M1242" s="45">
        <v>0.84493995912906661</v>
      </c>
      <c r="N1242" s="46" t="s">
        <v>12141</v>
      </c>
      <c r="O1242" s="46" t="s">
        <v>12142</v>
      </c>
      <c r="P1242" s="46" t="s">
        <v>12143</v>
      </c>
      <c r="Q1242" s="43" t="s">
        <v>12144</v>
      </c>
      <c r="R1242" s="46">
        <v>117</v>
      </c>
      <c r="S1242" s="47">
        <v>8184612.29</v>
      </c>
      <c r="T1242" s="47">
        <v>1444343.36</v>
      </c>
      <c r="U1242" s="47">
        <v>57664.33</v>
      </c>
      <c r="V1242" s="47">
        <v>0</v>
      </c>
      <c r="W1242" s="47">
        <v>0</v>
      </c>
      <c r="X1242" s="47">
        <v>9686619.9800000004</v>
      </c>
      <c r="Y1242" s="48" t="s">
        <v>45</v>
      </c>
      <c r="Z1242" s="43"/>
      <c r="AA1242" s="49">
        <v>615000</v>
      </c>
      <c r="AB1242" s="50">
        <v>0</v>
      </c>
    </row>
    <row r="1243" spans="1:28" ht="17.25" thickBot="1" x14ac:dyDescent="0.3">
      <c r="A1243" s="41">
        <v>152913</v>
      </c>
      <c r="B1243" s="42" t="s">
        <v>2345</v>
      </c>
      <c r="C1243" s="43">
        <v>259</v>
      </c>
      <c r="D1243" s="43" t="s">
        <v>339</v>
      </c>
      <c r="E1243" s="43" t="s">
        <v>11924</v>
      </c>
      <c r="F1243" s="44">
        <v>717</v>
      </c>
      <c r="G1243" s="41">
        <v>152913</v>
      </c>
      <c r="H1243" s="43" t="s">
        <v>12528</v>
      </c>
      <c r="I1243" s="43" t="s">
        <v>12529</v>
      </c>
      <c r="J1243" s="43" t="s">
        <v>12609</v>
      </c>
      <c r="K1243" s="9">
        <v>44593</v>
      </c>
      <c r="L1243" s="9">
        <v>45291</v>
      </c>
      <c r="M1243" s="45">
        <v>0.95</v>
      </c>
      <c r="N1243" s="46" t="s">
        <v>1728</v>
      </c>
      <c r="O1243" s="46" t="s">
        <v>2364</v>
      </c>
      <c r="P1243" s="46" t="s">
        <v>2364</v>
      </c>
      <c r="Q1243" s="43" t="s">
        <v>12530</v>
      </c>
      <c r="R1243" s="46">
        <v>110</v>
      </c>
      <c r="S1243" s="47">
        <v>1721050.01</v>
      </c>
      <c r="T1243" s="47">
        <v>0</v>
      </c>
      <c r="U1243" s="47">
        <v>90581.56</v>
      </c>
      <c r="V1243" s="47">
        <v>0</v>
      </c>
      <c r="W1243" s="47">
        <v>0</v>
      </c>
      <c r="X1243" s="47">
        <v>1811631.57</v>
      </c>
      <c r="Y1243" s="48" t="s">
        <v>45</v>
      </c>
      <c r="Z1243" s="43"/>
      <c r="AA1243" s="49">
        <v>0</v>
      </c>
      <c r="AB1243" s="50">
        <v>0</v>
      </c>
    </row>
    <row r="1244" spans="1:28" ht="71.25" customHeight="1" thickTop="1" thickBot="1" x14ac:dyDescent="0.3">
      <c r="A1244" s="180" t="s">
        <v>11986</v>
      </c>
      <c r="B1244" s="97" t="s">
        <v>3173</v>
      </c>
      <c r="C1244" s="98">
        <f>COUNT(C985:C1243)</f>
        <v>259</v>
      </c>
      <c r="D1244" s="99"/>
      <c r="E1244" s="99"/>
      <c r="F1244" s="99"/>
      <c r="G1244" s="180" t="s">
        <v>11986</v>
      </c>
      <c r="H1244" s="99"/>
      <c r="I1244" s="100"/>
      <c r="J1244" s="100"/>
      <c r="K1244" s="100"/>
      <c r="L1244" s="101"/>
      <c r="M1244" s="101"/>
      <c r="N1244" s="102"/>
      <c r="O1244" s="102"/>
      <c r="P1244" s="103"/>
      <c r="Q1244" s="104"/>
      <c r="R1244" s="106"/>
      <c r="S1244" s="106">
        <f>SUM(S985:S1243)</f>
        <v>1375114865.5495</v>
      </c>
      <c r="T1244" s="106">
        <f t="shared" ref="T1244:X1244" si="23">SUM(T985:T1243)</f>
        <v>208482800.2405003</v>
      </c>
      <c r="U1244" s="106">
        <f t="shared" si="23"/>
        <v>34646756.510000013</v>
      </c>
      <c r="V1244" s="106">
        <f t="shared" si="23"/>
        <v>0</v>
      </c>
      <c r="W1244" s="106">
        <f t="shared" si="23"/>
        <v>2355977.7600000002</v>
      </c>
      <c r="X1244" s="106">
        <f t="shared" si="23"/>
        <v>1620600400.0400009</v>
      </c>
      <c r="Y1244" s="105"/>
      <c r="Z1244" s="106"/>
      <c r="AA1244" s="106">
        <f>SUM(AA985:AA1243)</f>
        <v>707214099.39000034</v>
      </c>
      <c r="AB1244" s="107">
        <f>SUM(AB985:AB1243)</f>
        <v>104961908.18999992</v>
      </c>
    </row>
    <row r="1245" spans="1:28" ht="17.25" thickTop="1" x14ac:dyDescent="0.3">
      <c r="A1245" s="19">
        <v>120798</v>
      </c>
      <c r="B1245" s="42" t="s">
        <v>3174</v>
      </c>
      <c r="C1245" s="43">
        <v>1</v>
      </c>
      <c r="D1245" s="43" t="s">
        <v>321</v>
      </c>
      <c r="E1245" s="43" t="s">
        <v>11944</v>
      </c>
      <c r="F1245" s="44">
        <v>257</v>
      </c>
      <c r="G1245" s="19">
        <v>120798</v>
      </c>
      <c r="H1245" s="43" t="s">
        <v>8778</v>
      </c>
      <c r="I1245" s="43" t="s">
        <v>10944</v>
      </c>
      <c r="J1245" s="43" t="s">
        <v>3175</v>
      </c>
      <c r="K1245" s="51">
        <v>43232</v>
      </c>
      <c r="L1245" s="51">
        <v>45291</v>
      </c>
      <c r="M1245" s="45">
        <f t="shared" ref="M1245:M1308" si="24">S1245/(S1245+T1245+U1245)</f>
        <v>0.8443533923167299</v>
      </c>
      <c r="N1245" s="46" t="s">
        <v>3176</v>
      </c>
      <c r="O1245" s="46" t="s">
        <v>3177</v>
      </c>
      <c r="P1245" s="46" t="s">
        <v>3178</v>
      </c>
      <c r="Q1245" s="43" t="s">
        <v>3179</v>
      </c>
      <c r="R1245" s="46">
        <v>112</v>
      </c>
      <c r="S1245" s="47">
        <v>19260738.149999999</v>
      </c>
      <c r="T1245" s="47">
        <v>2838945.52</v>
      </c>
      <c r="U1245" s="47">
        <v>711544.81</v>
      </c>
      <c r="V1245" s="47">
        <v>0</v>
      </c>
      <c r="W1245" s="47">
        <v>0</v>
      </c>
      <c r="X1245" s="47">
        <v>22811228.479999997</v>
      </c>
      <c r="Y1245" s="48" t="s">
        <v>45</v>
      </c>
      <c r="Z1245" s="43" t="s">
        <v>8399</v>
      </c>
      <c r="AA1245" s="49">
        <v>8816215.0199999996</v>
      </c>
      <c r="AB1245" s="50">
        <v>1304315.1500000001</v>
      </c>
    </row>
    <row r="1246" spans="1:28" ht="16.5" x14ac:dyDescent="0.3">
      <c r="A1246" s="19">
        <v>120799</v>
      </c>
      <c r="B1246" s="42" t="s">
        <v>3174</v>
      </c>
      <c r="C1246" s="43">
        <v>2</v>
      </c>
      <c r="D1246" s="43" t="s">
        <v>321</v>
      </c>
      <c r="E1246" s="43" t="s">
        <v>11944</v>
      </c>
      <c r="F1246" s="44">
        <v>259</v>
      </c>
      <c r="G1246" s="19">
        <v>120799</v>
      </c>
      <c r="H1246" s="43" t="s">
        <v>8779</v>
      </c>
      <c r="I1246" s="43" t="s">
        <v>10944</v>
      </c>
      <c r="J1246" s="43" t="s">
        <v>3180</v>
      </c>
      <c r="K1246" s="51">
        <v>43232</v>
      </c>
      <c r="L1246" s="51">
        <v>45291</v>
      </c>
      <c r="M1246" s="45">
        <f t="shared" si="24"/>
        <v>0.84435338842073049</v>
      </c>
      <c r="N1246" s="46" t="s">
        <v>3176</v>
      </c>
      <c r="O1246" s="46" t="s">
        <v>3181</v>
      </c>
      <c r="P1246" s="46" t="s">
        <v>3178</v>
      </c>
      <c r="Q1246" s="43" t="s">
        <v>3179</v>
      </c>
      <c r="R1246" s="46">
        <v>116</v>
      </c>
      <c r="S1246" s="47">
        <v>19218039.600000001</v>
      </c>
      <c r="T1246" s="47">
        <v>2481930.7400000002</v>
      </c>
      <c r="U1246" s="47">
        <v>1060688.72</v>
      </c>
      <c r="V1246" s="47">
        <v>0</v>
      </c>
      <c r="W1246" s="47">
        <v>0</v>
      </c>
      <c r="X1246" s="47">
        <v>22760659.060000002</v>
      </c>
      <c r="Y1246" s="48" t="s">
        <v>45</v>
      </c>
      <c r="Z1246" s="43" t="s">
        <v>12079</v>
      </c>
      <c r="AA1246" s="49">
        <v>10299658.950000001</v>
      </c>
      <c r="AB1246" s="50">
        <v>1146870.28</v>
      </c>
    </row>
    <row r="1247" spans="1:28" ht="16.5" x14ac:dyDescent="0.3">
      <c r="A1247" s="19">
        <v>109601</v>
      </c>
      <c r="B1247" s="42" t="s">
        <v>3174</v>
      </c>
      <c r="C1247" s="43">
        <v>3</v>
      </c>
      <c r="D1247" s="43" t="s">
        <v>321</v>
      </c>
      <c r="E1247" s="43" t="s">
        <v>11945</v>
      </c>
      <c r="F1247" s="44">
        <v>91</v>
      </c>
      <c r="G1247" s="19">
        <v>109601</v>
      </c>
      <c r="H1247" s="43" t="s">
        <v>8780</v>
      </c>
      <c r="I1247" s="43" t="s">
        <v>10945</v>
      </c>
      <c r="J1247" s="43" t="s">
        <v>3182</v>
      </c>
      <c r="K1247" s="51">
        <v>43080</v>
      </c>
      <c r="L1247" s="51">
        <v>44417</v>
      </c>
      <c r="M1247" s="45">
        <f t="shared" si="24"/>
        <v>0.84435338688697359</v>
      </c>
      <c r="N1247" s="46" t="s">
        <v>3183</v>
      </c>
      <c r="O1247" s="46" t="s">
        <v>3184</v>
      </c>
      <c r="P1247" s="46" t="s">
        <v>3185</v>
      </c>
      <c r="Q1247" s="43" t="s">
        <v>3186</v>
      </c>
      <c r="R1247" s="46">
        <v>117</v>
      </c>
      <c r="S1247" s="47">
        <v>11260292.359999999</v>
      </c>
      <c r="T1247" s="47">
        <v>1808982.52</v>
      </c>
      <c r="U1247" s="47">
        <v>266719.90000000002</v>
      </c>
      <c r="V1247" s="47">
        <v>0</v>
      </c>
      <c r="W1247" s="47">
        <v>0</v>
      </c>
      <c r="X1247" s="47">
        <v>13335994.779999999</v>
      </c>
      <c r="Y1247" s="53" t="s">
        <v>35</v>
      </c>
      <c r="Z1247" s="43" t="s">
        <v>9224</v>
      </c>
      <c r="AA1247" s="49">
        <v>3887745.07</v>
      </c>
      <c r="AB1247" s="50">
        <v>624572.02</v>
      </c>
    </row>
    <row r="1248" spans="1:28" ht="16.5" x14ac:dyDescent="0.3">
      <c r="A1248" s="19">
        <v>107712</v>
      </c>
      <c r="B1248" s="42" t="s">
        <v>3174</v>
      </c>
      <c r="C1248" s="43">
        <v>4</v>
      </c>
      <c r="D1248" s="43" t="s">
        <v>321</v>
      </c>
      <c r="E1248" s="43" t="s">
        <v>11945</v>
      </c>
      <c r="F1248" s="44">
        <v>91</v>
      </c>
      <c r="G1248" s="19">
        <v>107712</v>
      </c>
      <c r="H1248" s="43" t="s">
        <v>3187</v>
      </c>
      <c r="I1248" s="43" t="s">
        <v>10946</v>
      </c>
      <c r="J1248" s="43" t="s">
        <v>3188</v>
      </c>
      <c r="K1248" s="51">
        <v>43096</v>
      </c>
      <c r="L1248" s="51">
        <v>44191</v>
      </c>
      <c r="M1248" s="45">
        <f t="shared" si="24"/>
        <v>0.844353391380117</v>
      </c>
      <c r="N1248" s="46" t="s">
        <v>3183</v>
      </c>
      <c r="O1248" s="46" t="s">
        <v>3189</v>
      </c>
      <c r="P1248" s="46" t="s">
        <v>3190</v>
      </c>
      <c r="Q1248" s="43" t="s">
        <v>3191</v>
      </c>
      <c r="R1248" s="46">
        <v>112</v>
      </c>
      <c r="S1248" s="47">
        <v>5719244.8200000003</v>
      </c>
      <c r="T1248" s="47">
        <v>933447.55</v>
      </c>
      <c r="U1248" s="47">
        <v>120827.91</v>
      </c>
      <c r="V1248" s="47">
        <v>0</v>
      </c>
      <c r="W1248" s="47">
        <v>0</v>
      </c>
      <c r="X1248" s="47">
        <v>6773520.2800000003</v>
      </c>
      <c r="Y1248" s="48" t="s">
        <v>35</v>
      </c>
      <c r="Z1248" s="43" t="s">
        <v>3192</v>
      </c>
      <c r="AA1248" s="49">
        <v>4973187.9700000007</v>
      </c>
      <c r="AB1248" s="50">
        <v>826897.68</v>
      </c>
    </row>
    <row r="1249" spans="1:28" ht="16.5" x14ac:dyDescent="0.3">
      <c r="A1249" s="19">
        <v>108196</v>
      </c>
      <c r="B1249" s="42" t="s">
        <v>3174</v>
      </c>
      <c r="C1249" s="43">
        <v>5</v>
      </c>
      <c r="D1249" s="43" t="s">
        <v>321</v>
      </c>
      <c r="E1249" s="43" t="s">
        <v>11945</v>
      </c>
      <c r="F1249" s="44">
        <v>91</v>
      </c>
      <c r="G1249" s="19">
        <v>108196</v>
      </c>
      <c r="H1249" s="43" t="s">
        <v>3193</v>
      </c>
      <c r="I1249" s="43" t="s">
        <v>10947</v>
      </c>
      <c r="J1249" s="43" t="s">
        <v>3194</v>
      </c>
      <c r="K1249" s="51">
        <v>43157</v>
      </c>
      <c r="L1249" s="51">
        <v>44391</v>
      </c>
      <c r="M1249" s="45">
        <f t="shared" si="24"/>
        <v>0.84435338225294965</v>
      </c>
      <c r="N1249" s="46" t="s">
        <v>3183</v>
      </c>
      <c r="O1249" s="46" t="s">
        <v>3195</v>
      </c>
      <c r="P1249" s="46" t="s">
        <v>3196</v>
      </c>
      <c r="Q1249" s="43" t="s">
        <v>3197</v>
      </c>
      <c r="R1249" s="46">
        <v>112</v>
      </c>
      <c r="S1249" s="47">
        <v>10439729.02</v>
      </c>
      <c r="T1249" s="47">
        <v>1677157.84</v>
      </c>
      <c r="U1249" s="47">
        <v>247283.45</v>
      </c>
      <c r="V1249" s="47">
        <v>0</v>
      </c>
      <c r="W1249" s="47">
        <v>0</v>
      </c>
      <c r="X1249" s="47">
        <v>12364170.309999999</v>
      </c>
      <c r="Y1249" s="44" t="s">
        <v>35</v>
      </c>
      <c r="Z1249" s="43" t="s">
        <v>7600</v>
      </c>
      <c r="AA1249" s="49">
        <v>9952152.8500000015</v>
      </c>
      <c r="AB1249" s="50">
        <v>1468365.46</v>
      </c>
    </row>
    <row r="1250" spans="1:28" ht="16.5" x14ac:dyDescent="0.3">
      <c r="A1250" s="19">
        <v>109169</v>
      </c>
      <c r="B1250" s="42" t="s">
        <v>3174</v>
      </c>
      <c r="C1250" s="43">
        <v>6</v>
      </c>
      <c r="D1250" s="43" t="s">
        <v>321</v>
      </c>
      <c r="E1250" s="43" t="s">
        <v>11945</v>
      </c>
      <c r="F1250" s="44">
        <v>91</v>
      </c>
      <c r="G1250" s="19">
        <v>109169</v>
      </c>
      <c r="H1250" s="43" t="s">
        <v>3198</v>
      </c>
      <c r="I1250" s="43" t="s">
        <v>10948</v>
      </c>
      <c r="J1250" s="43" t="s">
        <v>3199</v>
      </c>
      <c r="K1250" s="51">
        <v>43077</v>
      </c>
      <c r="L1250" s="51">
        <v>44172</v>
      </c>
      <c r="M1250" s="45">
        <f t="shared" si="24"/>
        <v>0.8443533707881451</v>
      </c>
      <c r="N1250" s="46" t="s">
        <v>3200</v>
      </c>
      <c r="O1250" s="46" t="s">
        <v>3201</v>
      </c>
      <c r="P1250" s="46" t="s">
        <v>3190</v>
      </c>
      <c r="Q1250" s="43" t="s">
        <v>3202</v>
      </c>
      <c r="R1250" s="46">
        <v>112</v>
      </c>
      <c r="S1250" s="47">
        <v>5715637.8899999997</v>
      </c>
      <c r="T1250" s="47">
        <v>918228</v>
      </c>
      <c r="U1250" s="47">
        <v>135382.73000000001</v>
      </c>
      <c r="V1250" s="47">
        <v>0</v>
      </c>
      <c r="W1250" s="47">
        <v>0</v>
      </c>
      <c r="X1250" s="47">
        <v>6769248.6199999992</v>
      </c>
      <c r="Y1250" s="48" t="s">
        <v>35</v>
      </c>
      <c r="Z1250" s="43" t="s">
        <v>3203</v>
      </c>
      <c r="AA1250" s="49">
        <v>3746904.6499999994</v>
      </c>
      <c r="AB1250" s="50">
        <v>601705.67000000004</v>
      </c>
    </row>
    <row r="1251" spans="1:28" ht="16.5" x14ac:dyDescent="0.3">
      <c r="A1251" s="19">
        <v>107931</v>
      </c>
      <c r="B1251" s="42" t="s">
        <v>3174</v>
      </c>
      <c r="C1251" s="43">
        <v>7</v>
      </c>
      <c r="D1251" s="43" t="s">
        <v>321</v>
      </c>
      <c r="E1251" s="43" t="s">
        <v>11945</v>
      </c>
      <c r="F1251" s="44">
        <v>91</v>
      </c>
      <c r="G1251" s="19">
        <v>107931</v>
      </c>
      <c r="H1251" s="43" t="s">
        <v>3204</v>
      </c>
      <c r="I1251" s="43" t="s">
        <v>10949</v>
      </c>
      <c r="J1251" s="43" t="s">
        <v>3205</v>
      </c>
      <c r="K1251" s="51">
        <v>43129</v>
      </c>
      <c r="L1251" s="51">
        <v>44224</v>
      </c>
      <c r="M1251" s="45">
        <f t="shared" si="24"/>
        <v>0.84435339156680289</v>
      </c>
      <c r="N1251" s="46" t="s">
        <v>3200</v>
      </c>
      <c r="O1251" s="46" t="s">
        <v>3206</v>
      </c>
      <c r="P1251" s="46" t="s">
        <v>3207</v>
      </c>
      <c r="Q1251" s="43" t="s">
        <v>3208</v>
      </c>
      <c r="R1251" s="113">
        <v>112</v>
      </c>
      <c r="S1251" s="47">
        <v>6539728.4100000001</v>
      </c>
      <c r="T1251" s="47">
        <v>1050616.94</v>
      </c>
      <c r="U1251" s="47">
        <v>154905.01</v>
      </c>
      <c r="V1251" s="47">
        <v>0</v>
      </c>
      <c r="W1251" s="47">
        <v>0</v>
      </c>
      <c r="X1251" s="47">
        <v>7745250.3600000003</v>
      </c>
      <c r="Y1251" s="44" t="s">
        <v>35</v>
      </c>
      <c r="Z1251" s="43" t="s">
        <v>3209</v>
      </c>
      <c r="AA1251" s="49">
        <v>3927112.43</v>
      </c>
      <c r="AB1251" s="50">
        <v>630644.7699999999</v>
      </c>
    </row>
    <row r="1252" spans="1:28" ht="16.5" x14ac:dyDescent="0.3">
      <c r="A1252" s="19">
        <v>107404</v>
      </c>
      <c r="B1252" s="42" t="s">
        <v>3174</v>
      </c>
      <c r="C1252" s="43">
        <v>8</v>
      </c>
      <c r="D1252" s="43" t="s">
        <v>321</v>
      </c>
      <c r="E1252" s="43" t="s">
        <v>11945</v>
      </c>
      <c r="F1252" s="44">
        <v>91</v>
      </c>
      <c r="G1252" s="19">
        <v>107404</v>
      </c>
      <c r="H1252" s="43" t="s">
        <v>8781</v>
      </c>
      <c r="I1252" s="43" t="s">
        <v>10950</v>
      </c>
      <c r="J1252" s="43" t="s">
        <v>3210</v>
      </c>
      <c r="K1252" s="51">
        <v>43080</v>
      </c>
      <c r="L1252" s="51">
        <v>44222</v>
      </c>
      <c r="M1252" s="45">
        <f t="shared" si="24"/>
        <v>0.84435338182233322</v>
      </c>
      <c r="N1252" s="46" t="s">
        <v>3211</v>
      </c>
      <c r="O1252" s="46" t="s">
        <v>3212</v>
      </c>
      <c r="P1252" s="46" t="s">
        <v>3213</v>
      </c>
      <c r="Q1252" s="43" t="s">
        <v>3214</v>
      </c>
      <c r="R1252" s="46">
        <v>112</v>
      </c>
      <c r="S1252" s="47">
        <v>5425549.3499999996</v>
      </c>
      <c r="T1252" s="47">
        <v>686605.85</v>
      </c>
      <c r="U1252" s="47">
        <v>313530.38</v>
      </c>
      <c r="V1252" s="47">
        <v>0</v>
      </c>
      <c r="W1252" s="47">
        <v>0</v>
      </c>
      <c r="X1252" s="47">
        <v>6425685.5800000001</v>
      </c>
      <c r="Y1252" s="44" t="s">
        <v>35</v>
      </c>
      <c r="Z1252" s="43" t="s">
        <v>3215</v>
      </c>
      <c r="AA1252" s="49">
        <v>2106333.11</v>
      </c>
      <c r="AB1252" s="50">
        <v>303739.02</v>
      </c>
    </row>
    <row r="1253" spans="1:28" ht="16.5" x14ac:dyDescent="0.3">
      <c r="A1253" s="19">
        <v>107919</v>
      </c>
      <c r="B1253" s="42" t="s">
        <v>3174</v>
      </c>
      <c r="C1253" s="43">
        <v>9</v>
      </c>
      <c r="D1253" s="43" t="s">
        <v>321</v>
      </c>
      <c r="E1253" s="43" t="s">
        <v>11945</v>
      </c>
      <c r="F1253" s="44">
        <v>91</v>
      </c>
      <c r="G1253" s="19">
        <v>107919</v>
      </c>
      <c r="H1253" s="43" t="s">
        <v>8782</v>
      </c>
      <c r="I1253" s="43" t="s">
        <v>10951</v>
      </c>
      <c r="J1253" s="11" t="s">
        <v>3216</v>
      </c>
      <c r="K1253" s="51">
        <v>43146</v>
      </c>
      <c r="L1253" s="51">
        <v>44422</v>
      </c>
      <c r="M1253" s="45">
        <f t="shared" si="24"/>
        <v>0.84435339824745481</v>
      </c>
      <c r="N1253" s="13" t="s">
        <v>3217</v>
      </c>
      <c r="O1253" s="13" t="s">
        <v>3218</v>
      </c>
      <c r="P1253" s="13" t="s">
        <v>3219</v>
      </c>
      <c r="Q1253" s="11" t="s">
        <v>3220</v>
      </c>
      <c r="R1253" s="13">
        <v>112</v>
      </c>
      <c r="S1253" s="47">
        <v>10125047.039999999</v>
      </c>
      <c r="T1253" s="47">
        <v>1626238.45</v>
      </c>
      <c r="U1253" s="47">
        <v>240194.69</v>
      </c>
      <c r="V1253" s="54">
        <v>0</v>
      </c>
      <c r="W1253" s="47">
        <v>0</v>
      </c>
      <c r="X1253" s="47">
        <v>11991480.18</v>
      </c>
      <c r="Y1253" s="44" t="s">
        <v>35</v>
      </c>
      <c r="Z1253" s="43" t="s">
        <v>9225</v>
      </c>
      <c r="AA1253" s="49">
        <v>998424.25000000012</v>
      </c>
      <c r="AB1253" s="50">
        <v>160363.62</v>
      </c>
    </row>
    <row r="1254" spans="1:28" ht="16.5" x14ac:dyDescent="0.3">
      <c r="A1254" s="19">
        <v>107623</v>
      </c>
      <c r="B1254" s="42" t="s">
        <v>3174</v>
      </c>
      <c r="C1254" s="43">
        <v>10</v>
      </c>
      <c r="D1254" s="43" t="s">
        <v>321</v>
      </c>
      <c r="E1254" s="43" t="s">
        <v>11945</v>
      </c>
      <c r="F1254" s="44">
        <v>91</v>
      </c>
      <c r="G1254" s="19">
        <v>107623</v>
      </c>
      <c r="H1254" s="43" t="s">
        <v>8783</v>
      </c>
      <c r="I1254" s="43" t="s">
        <v>10949</v>
      </c>
      <c r="J1254" s="11" t="s">
        <v>3221</v>
      </c>
      <c r="K1254" s="51">
        <v>43077</v>
      </c>
      <c r="L1254" s="51">
        <v>44262</v>
      </c>
      <c r="M1254" s="45">
        <f t="shared" si="24"/>
        <v>0.8443533907894053</v>
      </c>
      <c r="N1254" s="13" t="s">
        <v>3222</v>
      </c>
      <c r="O1254" s="13" t="s">
        <v>3223</v>
      </c>
      <c r="P1254" s="13" t="s">
        <v>3224</v>
      </c>
      <c r="Q1254" s="11" t="s">
        <v>3225</v>
      </c>
      <c r="R1254" s="13">
        <v>112</v>
      </c>
      <c r="S1254" s="47">
        <v>9880793.5500000007</v>
      </c>
      <c r="T1254" s="47">
        <v>1587362.9</v>
      </c>
      <c r="U1254" s="47">
        <v>234045.09</v>
      </c>
      <c r="V1254" s="54">
        <v>0</v>
      </c>
      <c r="W1254" s="47">
        <v>0</v>
      </c>
      <c r="X1254" s="47">
        <v>11702201.540000001</v>
      </c>
      <c r="Y1254" s="44" t="s">
        <v>35</v>
      </c>
      <c r="Z1254" s="43" t="s">
        <v>3226</v>
      </c>
      <c r="AA1254" s="49">
        <v>9778479.7600000035</v>
      </c>
      <c r="AB1254" s="50">
        <v>1570300.92</v>
      </c>
    </row>
    <row r="1255" spans="1:28" ht="16.5" x14ac:dyDescent="0.3">
      <c r="A1255" s="19">
        <v>108129</v>
      </c>
      <c r="B1255" s="42" t="s">
        <v>3174</v>
      </c>
      <c r="C1255" s="43">
        <v>11</v>
      </c>
      <c r="D1255" s="43" t="s">
        <v>321</v>
      </c>
      <c r="E1255" s="43" t="s">
        <v>11945</v>
      </c>
      <c r="F1255" s="44">
        <v>91</v>
      </c>
      <c r="G1255" s="19">
        <v>108129</v>
      </c>
      <c r="H1255" s="43" t="s">
        <v>3227</v>
      </c>
      <c r="I1255" s="43" t="s">
        <v>10952</v>
      </c>
      <c r="J1255" s="11" t="s">
        <v>3228</v>
      </c>
      <c r="K1255" s="51">
        <v>43080</v>
      </c>
      <c r="L1255" s="51">
        <v>44357</v>
      </c>
      <c r="M1255" s="45">
        <f t="shared" si="24"/>
        <v>0.84435338842234808</v>
      </c>
      <c r="N1255" s="13" t="s">
        <v>3229</v>
      </c>
      <c r="O1255" s="13" t="s">
        <v>3230</v>
      </c>
      <c r="P1255" s="13" t="s">
        <v>3231</v>
      </c>
      <c r="Q1255" s="11" t="s">
        <v>3232</v>
      </c>
      <c r="R1255" s="13">
        <v>112</v>
      </c>
      <c r="S1255" s="47">
        <v>10458155.91</v>
      </c>
      <c r="T1255" s="47">
        <v>1785849.62</v>
      </c>
      <c r="U1255" s="47">
        <v>141988.35999999999</v>
      </c>
      <c r="V1255" s="54">
        <v>0</v>
      </c>
      <c r="W1255" s="47">
        <v>0</v>
      </c>
      <c r="X1255" s="47">
        <v>12385993.890000001</v>
      </c>
      <c r="Y1255" s="44" t="s">
        <v>35</v>
      </c>
      <c r="Z1255" s="43" t="s">
        <v>7205</v>
      </c>
      <c r="AA1255" s="49">
        <v>8704021.7999999989</v>
      </c>
      <c r="AB1255" s="50">
        <v>1490537.61</v>
      </c>
    </row>
    <row r="1256" spans="1:28" ht="16.5" x14ac:dyDescent="0.3">
      <c r="A1256" s="19">
        <v>111207</v>
      </c>
      <c r="B1256" s="42" t="s">
        <v>3174</v>
      </c>
      <c r="C1256" s="43">
        <v>12</v>
      </c>
      <c r="D1256" s="43" t="s">
        <v>321</v>
      </c>
      <c r="E1256" s="43" t="s">
        <v>11945</v>
      </c>
      <c r="F1256" s="44">
        <v>91</v>
      </c>
      <c r="G1256" s="19">
        <v>111207</v>
      </c>
      <c r="H1256" s="43" t="s">
        <v>8784</v>
      </c>
      <c r="I1256" s="43" t="s">
        <v>10953</v>
      </c>
      <c r="J1256" s="11" t="s">
        <v>3233</v>
      </c>
      <c r="K1256" s="51">
        <v>43096</v>
      </c>
      <c r="L1256" s="51">
        <v>44706</v>
      </c>
      <c r="M1256" s="45">
        <f t="shared" si="24"/>
        <v>0.84435332911801275</v>
      </c>
      <c r="N1256" s="13" t="s">
        <v>3234</v>
      </c>
      <c r="O1256" s="13" t="s">
        <v>3235</v>
      </c>
      <c r="P1256" s="13" t="s">
        <v>3236</v>
      </c>
      <c r="Q1256" s="11" t="s">
        <v>3237</v>
      </c>
      <c r="R1256" s="13">
        <v>112</v>
      </c>
      <c r="S1256" s="47">
        <v>6616876.4900000002</v>
      </c>
      <c r="T1256" s="47">
        <v>1124205.1499999999</v>
      </c>
      <c r="U1256" s="47">
        <v>95538.72</v>
      </c>
      <c r="V1256" s="54">
        <v>0</v>
      </c>
      <c r="W1256" s="47">
        <v>0</v>
      </c>
      <c r="X1256" s="47">
        <v>7836620.3600000003</v>
      </c>
      <c r="Y1256" s="48" t="s">
        <v>45</v>
      </c>
      <c r="Z1256" s="43" t="s">
        <v>3238</v>
      </c>
      <c r="AA1256" s="49">
        <v>3188706.9</v>
      </c>
      <c r="AB1256" s="50">
        <v>715096.58000000007</v>
      </c>
    </row>
    <row r="1257" spans="1:28" ht="16.5" x14ac:dyDescent="0.3">
      <c r="A1257" s="19">
        <v>109746</v>
      </c>
      <c r="B1257" s="42" t="s">
        <v>3174</v>
      </c>
      <c r="C1257" s="43">
        <v>13</v>
      </c>
      <c r="D1257" s="43" t="s">
        <v>321</v>
      </c>
      <c r="E1257" s="43" t="s">
        <v>11945</v>
      </c>
      <c r="F1257" s="44">
        <v>91</v>
      </c>
      <c r="G1257" s="19">
        <v>109746</v>
      </c>
      <c r="H1257" s="43" t="s">
        <v>8785</v>
      </c>
      <c r="I1257" s="43" t="s">
        <v>10954</v>
      </c>
      <c r="J1257" s="11" t="s">
        <v>3239</v>
      </c>
      <c r="K1257" s="51">
        <v>43096</v>
      </c>
      <c r="L1257" s="51">
        <v>44703</v>
      </c>
      <c r="M1257" s="45">
        <f t="shared" si="24"/>
        <v>0.84435338678161309</v>
      </c>
      <c r="N1257" s="13" t="s">
        <v>3240</v>
      </c>
      <c r="O1257" s="13" t="s">
        <v>3241</v>
      </c>
      <c r="P1257" s="13" t="s">
        <v>3242</v>
      </c>
      <c r="Q1257" s="11" t="s">
        <v>3243</v>
      </c>
      <c r="R1257" s="13">
        <v>112</v>
      </c>
      <c r="S1257" s="47">
        <v>9168672.2400000002</v>
      </c>
      <c r="T1257" s="47">
        <v>1566901.96</v>
      </c>
      <c r="U1257" s="47">
        <v>123234.9</v>
      </c>
      <c r="V1257" s="54">
        <v>0</v>
      </c>
      <c r="W1257" s="47">
        <v>0</v>
      </c>
      <c r="X1257" s="47">
        <v>10858809.1</v>
      </c>
      <c r="Y1257" s="48" t="s">
        <v>45</v>
      </c>
      <c r="Z1257" s="43" t="s">
        <v>3244</v>
      </c>
      <c r="AA1257" s="49">
        <v>5498320.9399999995</v>
      </c>
      <c r="AB1257" s="50">
        <v>895074.00999999989</v>
      </c>
    </row>
    <row r="1258" spans="1:28" s="136" customFormat="1" ht="16.5" x14ac:dyDescent="0.3">
      <c r="A1258" s="144">
        <v>111105</v>
      </c>
      <c r="B1258" s="122" t="s">
        <v>3174</v>
      </c>
      <c r="C1258" s="142">
        <v>14</v>
      </c>
      <c r="D1258" s="123" t="s">
        <v>321</v>
      </c>
      <c r="E1258" s="123" t="s">
        <v>11945</v>
      </c>
      <c r="F1258" s="124">
        <v>91</v>
      </c>
      <c r="G1258" s="144">
        <v>111105</v>
      </c>
      <c r="H1258" s="123" t="s">
        <v>8786</v>
      </c>
      <c r="I1258" s="123" t="s">
        <v>10955</v>
      </c>
      <c r="J1258" s="142" t="s">
        <v>3245</v>
      </c>
      <c r="K1258" s="126">
        <v>43146</v>
      </c>
      <c r="L1258" s="126">
        <v>44241</v>
      </c>
      <c r="M1258" s="127">
        <f t="shared" si="24"/>
        <v>0.84435338688881112</v>
      </c>
      <c r="N1258" s="143" t="s">
        <v>3246</v>
      </c>
      <c r="O1258" s="143" t="s">
        <v>3247</v>
      </c>
      <c r="P1258" s="143" t="s">
        <v>3248</v>
      </c>
      <c r="Q1258" s="142" t="s">
        <v>3249</v>
      </c>
      <c r="R1258" s="143">
        <v>112</v>
      </c>
      <c r="S1258" s="145">
        <v>6733977.8399999999</v>
      </c>
      <c r="T1258" s="145">
        <v>1142248.99</v>
      </c>
      <c r="U1258" s="145">
        <v>99080.6</v>
      </c>
      <c r="V1258" s="145">
        <v>0</v>
      </c>
      <c r="W1258" s="145">
        <v>0</v>
      </c>
      <c r="X1258" s="145">
        <v>7975307.4299999997</v>
      </c>
      <c r="Y1258" s="124" t="s">
        <v>147</v>
      </c>
      <c r="Z1258" s="142" t="s">
        <v>3250</v>
      </c>
      <c r="AA1258" s="134">
        <v>246042.86999999997</v>
      </c>
      <c r="AB1258" s="135">
        <v>49603.03</v>
      </c>
    </row>
    <row r="1259" spans="1:28" ht="16.5" x14ac:dyDescent="0.3">
      <c r="A1259" s="19">
        <v>105910</v>
      </c>
      <c r="B1259" s="42" t="s">
        <v>3174</v>
      </c>
      <c r="C1259" s="43">
        <v>15</v>
      </c>
      <c r="D1259" s="43" t="s">
        <v>321</v>
      </c>
      <c r="E1259" s="43" t="s">
        <v>11945</v>
      </c>
      <c r="F1259" s="44">
        <v>91</v>
      </c>
      <c r="G1259" s="19">
        <v>105910</v>
      </c>
      <c r="H1259" s="43" t="s">
        <v>3251</v>
      </c>
      <c r="I1259" s="43" t="s">
        <v>10949</v>
      </c>
      <c r="J1259" s="43" t="s">
        <v>3252</v>
      </c>
      <c r="K1259" s="51">
        <v>43077</v>
      </c>
      <c r="L1259" s="51">
        <v>44494</v>
      </c>
      <c r="M1259" s="45">
        <f t="shared" si="24"/>
        <v>0.84435337896315943</v>
      </c>
      <c r="N1259" s="46" t="s">
        <v>3253</v>
      </c>
      <c r="O1259" s="46" t="s">
        <v>3254</v>
      </c>
      <c r="P1259" s="46" t="s">
        <v>3255</v>
      </c>
      <c r="Q1259" s="43" t="s">
        <v>3208</v>
      </c>
      <c r="R1259" s="46">
        <v>112</v>
      </c>
      <c r="S1259" s="47">
        <v>6760478.1200000001</v>
      </c>
      <c r="T1259" s="47">
        <v>1086078.8899999999</v>
      </c>
      <c r="U1259" s="47">
        <v>160135.79</v>
      </c>
      <c r="V1259" s="47">
        <v>0</v>
      </c>
      <c r="W1259" s="47">
        <v>0</v>
      </c>
      <c r="X1259" s="47">
        <v>8006692.7999999998</v>
      </c>
      <c r="Y1259" s="44" t="s">
        <v>35</v>
      </c>
      <c r="Z1259" s="43" t="s">
        <v>9809</v>
      </c>
      <c r="AA1259" s="49">
        <v>6052342.2699999996</v>
      </c>
      <c r="AB1259" s="50">
        <v>843687.91000000015</v>
      </c>
    </row>
    <row r="1260" spans="1:28" ht="16.5" x14ac:dyDescent="0.3">
      <c r="A1260" s="19">
        <v>109547</v>
      </c>
      <c r="B1260" s="42" t="s">
        <v>3174</v>
      </c>
      <c r="C1260" s="43">
        <v>16</v>
      </c>
      <c r="D1260" s="43" t="s">
        <v>321</v>
      </c>
      <c r="E1260" s="43" t="s">
        <v>11945</v>
      </c>
      <c r="F1260" s="44">
        <v>91</v>
      </c>
      <c r="G1260" s="19">
        <v>109547</v>
      </c>
      <c r="H1260" s="43" t="s">
        <v>3256</v>
      </c>
      <c r="I1260" s="43" t="s">
        <v>10956</v>
      </c>
      <c r="J1260" s="43" t="s">
        <v>3257</v>
      </c>
      <c r="K1260" s="51">
        <v>43077</v>
      </c>
      <c r="L1260" s="51">
        <v>44354</v>
      </c>
      <c r="M1260" s="45">
        <f t="shared" si="24"/>
        <v>0.84435338822216022</v>
      </c>
      <c r="N1260" s="46" t="s">
        <v>3253</v>
      </c>
      <c r="O1260" s="46" t="s">
        <v>3258</v>
      </c>
      <c r="P1260" s="46" t="s">
        <v>3259</v>
      </c>
      <c r="Q1260" s="43" t="s">
        <v>3260</v>
      </c>
      <c r="R1260" s="46">
        <v>112</v>
      </c>
      <c r="S1260" s="47">
        <v>6897992.1200000001</v>
      </c>
      <c r="T1260" s="47">
        <v>1108172.56</v>
      </c>
      <c r="U1260" s="47">
        <v>163391.12</v>
      </c>
      <c r="V1260" s="47">
        <v>0</v>
      </c>
      <c r="W1260" s="47">
        <v>0</v>
      </c>
      <c r="X1260" s="47">
        <v>8169555.8000000007</v>
      </c>
      <c r="Y1260" s="44" t="s">
        <v>35</v>
      </c>
      <c r="Z1260" s="43" t="s">
        <v>7601</v>
      </c>
      <c r="AA1260" s="49">
        <v>5436048.4100000011</v>
      </c>
      <c r="AB1260" s="50">
        <v>858919.3600000001</v>
      </c>
    </row>
    <row r="1261" spans="1:28" ht="16.5" x14ac:dyDescent="0.3">
      <c r="A1261" s="19">
        <v>111477</v>
      </c>
      <c r="B1261" s="42" t="s">
        <v>3174</v>
      </c>
      <c r="C1261" s="43">
        <v>17</v>
      </c>
      <c r="D1261" s="43" t="s">
        <v>321</v>
      </c>
      <c r="E1261" s="43" t="s">
        <v>11945</v>
      </c>
      <c r="F1261" s="44">
        <v>91</v>
      </c>
      <c r="G1261" s="19">
        <v>111477</v>
      </c>
      <c r="H1261" s="43" t="s">
        <v>3261</v>
      </c>
      <c r="I1261" s="43" t="s">
        <v>10957</v>
      </c>
      <c r="J1261" s="43" t="s">
        <v>3262</v>
      </c>
      <c r="K1261" s="51">
        <v>43096</v>
      </c>
      <c r="L1261" s="51">
        <v>44373</v>
      </c>
      <c r="M1261" s="45">
        <f t="shared" si="24"/>
        <v>0.84435338232304458</v>
      </c>
      <c r="N1261" s="46" t="s">
        <v>3263</v>
      </c>
      <c r="O1261" s="46" t="s">
        <v>3264</v>
      </c>
      <c r="P1261" s="46" t="s">
        <v>3265</v>
      </c>
      <c r="Q1261" s="43" t="s">
        <v>3266</v>
      </c>
      <c r="R1261" s="46">
        <v>112</v>
      </c>
      <c r="S1261" s="47">
        <v>7550791.6799999997</v>
      </c>
      <c r="T1261" s="47">
        <v>279496.18</v>
      </c>
      <c r="U1261" s="47">
        <v>1112403.48</v>
      </c>
      <c r="V1261" s="47">
        <v>0</v>
      </c>
      <c r="W1261" s="47">
        <v>303.36</v>
      </c>
      <c r="X1261" s="47">
        <v>8942994.6999999993</v>
      </c>
      <c r="Y1261" s="44" t="s">
        <v>35</v>
      </c>
      <c r="Z1261" s="43" t="s">
        <v>8400</v>
      </c>
      <c r="AA1261" s="49">
        <v>6927795.5599999987</v>
      </c>
      <c r="AB1261" s="50">
        <v>268618.29000000004</v>
      </c>
    </row>
    <row r="1262" spans="1:28" ht="16.5" x14ac:dyDescent="0.3">
      <c r="A1262" s="19">
        <v>108017</v>
      </c>
      <c r="B1262" s="42" t="s">
        <v>3174</v>
      </c>
      <c r="C1262" s="43">
        <v>18</v>
      </c>
      <c r="D1262" s="43" t="s">
        <v>321</v>
      </c>
      <c r="E1262" s="43" t="s">
        <v>11945</v>
      </c>
      <c r="F1262" s="44">
        <v>91</v>
      </c>
      <c r="G1262" s="19">
        <v>108017</v>
      </c>
      <c r="H1262" s="43" t="s">
        <v>8787</v>
      </c>
      <c r="I1262" s="43" t="s">
        <v>10958</v>
      </c>
      <c r="J1262" s="43" t="s">
        <v>3267</v>
      </c>
      <c r="K1262" s="51">
        <v>43146</v>
      </c>
      <c r="L1262" s="51">
        <v>44561</v>
      </c>
      <c r="M1262" s="45">
        <f t="shared" si="24"/>
        <v>0.84435338812384708</v>
      </c>
      <c r="N1262" s="46" t="s">
        <v>3268</v>
      </c>
      <c r="O1262" s="46" t="s">
        <v>3269</v>
      </c>
      <c r="P1262" s="46" t="s">
        <v>3270</v>
      </c>
      <c r="Q1262" s="43" t="s">
        <v>3271</v>
      </c>
      <c r="R1262" s="46">
        <v>112</v>
      </c>
      <c r="S1262" s="47">
        <v>7966120.3399999999</v>
      </c>
      <c r="T1262" s="47">
        <v>1360345.7</v>
      </c>
      <c r="U1262" s="47">
        <v>108114.85</v>
      </c>
      <c r="V1262" s="47">
        <v>0</v>
      </c>
      <c r="W1262" s="47">
        <v>0</v>
      </c>
      <c r="X1262" s="47">
        <v>9434580.8900000006</v>
      </c>
      <c r="Y1262" s="44" t="s">
        <v>35</v>
      </c>
      <c r="Z1262" s="43" t="s">
        <v>9810</v>
      </c>
      <c r="AA1262" s="49">
        <v>7251723.870000001</v>
      </c>
      <c r="AB1262" s="50">
        <v>1087401.6400000001</v>
      </c>
    </row>
    <row r="1263" spans="1:28" ht="16.5" x14ac:dyDescent="0.3">
      <c r="A1263" s="19">
        <v>108073</v>
      </c>
      <c r="B1263" s="42" t="s">
        <v>3174</v>
      </c>
      <c r="C1263" s="43">
        <v>19</v>
      </c>
      <c r="D1263" s="43" t="s">
        <v>321</v>
      </c>
      <c r="E1263" s="43" t="s">
        <v>11945</v>
      </c>
      <c r="F1263" s="44">
        <v>91</v>
      </c>
      <c r="G1263" s="19">
        <v>108073</v>
      </c>
      <c r="H1263" s="43" t="s">
        <v>8788</v>
      </c>
      <c r="I1263" s="43" t="s">
        <v>10959</v>
      </c>
      <c r="J1263" s="43" t="s">
        <v>3272</v>
      </c>
      <c r="K1263" s="51">
        <v>43157</v>
      </c>
      <c r="L1263" s="51">
        <v>44536</v>
      </c>
      <c r="M1263" s="45">
        <f t="shared" si="24"/>
        <v>0.84435340417958493</v>
      </c>
      <c r="N1263" s="46" t="s">
        <v>3273</v>
      </c>
      <c r="O1263" s="46" t="s">
        <v>3274</v>
      </c>
      <c r="P1263" s="46" t="s">
        <v>3275</v>
      </c>
      <c r="Q1263" s="43" t="s">
        <v>3276</v>
      </c>
      <c r="R1263" s="46">
        <v>112</v>
      </c>
      <c r="S1263" s="47">
        <v>7421085.9699999997</v>
      </c>
      <c r="T1263" s="47">
        <v>1210745.8799999999</v>
      </c>
      <c r="U1263" s="47">
        <v>157243.82999999999</v>
      </c>
      <c r="V1263" s="47">
        <v>0</v>
      </c>
      <c r="W1263" s="47">
        <v>0</v>
      </c>
      <c r="X1263" s="47">
        <v>8789075.6799999997</v>
      </c>
      <c r="Y1263" s="44" t="s">
        <v>35</v>
      </c>
      <c r="Z1263" s="43" t="s">
        <v>7206</v>
      </c>
      <c r="AA1263" s="49">
        <v>5483480.3699999992</v>
      </c>
      <c r="AB1263" s="50">
        <v>873382.07</v>
      </c>
    </row>
    <row r="1264" spans="1:28" ht="16.5" x14ac:dyDescent="0.3">
      <c r="A1264" s="19">
        <v>109296</v>
      </c>
      <c r="B1264" s="42" t="s">
        <v>3174</v>
      </c>
      <c r="C1264" s="43">
        <v>20</v>
      </c>
      <c r="D1264" s="43" t="s">
        <v>321</v>
      </c>
      <c r="E1264" s="43" t="s">
        <v>11945</v>
      </c>
      <c r="F1264" s="44">
        <v>91</v>
      </c>
      <c r="G1264" s="19">
        <v>109296</v>
      </c>
      <c r="H1264" s="43" t="s">
        <v>3277</v>
      </c>
      <c r="I1264" s="43" t="s">
        <v>10960</v>
      </c>
      <c r="J1264" s="43" t="s">
        <v>3278</v>
      </c>
      <c r="K1264" s="51">
        <v>43098</v>
      </c>
      <c r="L1264" s="51">
        <v>44664</v>
      </c>
      <c r="M1264" s="45">
        <f t="shared" si="24"/>
        <v>0.84435338816152539</v>
      </c>
      <c r="N1264" s="46" t="s">
        <v>3279</v>
      </c>
      <c r="O1264" s="46" t="s">
        <v>3280</v>
      </c>
      <c r="P1264" s="46" t="s">
        <v>3281</v>
      </c>
      <c r="Q1264" s="43" t="s">
        <v>3282</v>
      </c>
      <c r="R1264" s="46">
        <v>112</v>
      </c>
      <c r="S1264" s="47">
        <v>11100412.560000001</v>
      </c>
      <c r="T1264" s="47">
        <v>1783297.44</v>
      </c>
      <c r="U1264" s="47">
        <v>262933</v>
      </c>
      <c r="V1264" s="47">
        <v>0</v>
      </c>
      <c r="W1264" s="47">
        <v>0</v>
      </c>
      <c r="X1264" s="47">
        <v>13146643</v>
      </c>
      <c r="Y1264" s="48" t="s">
        <v>45</v>
      </c>
      <c r="Z1264" s="43" t="s">
        <v>9437</v>
      </c>
      <c r="AA1264" s="49">
        <v>3884305.5399999996</v>
      </c>
      <c r="AB1264" s="50">
        <v>506754.21000000008</v>
      </c>
    </row>
    <row r="1265" spans="1:28" ht="16.5" x14ac:dyDescent="0.3">
      <c r="A1265" s="19">
        <v>107961</v>
      </c>
      <c r="B1265" s="42" t="s">
        <v>3174</v>
      </c>
      <c r="C1265" s="43">
        <v>21</v>
      </c>
      <c r="D1265" s="43" t="s">
        <v>321</v>
      </c>
      <c r="E1265" s="43" t="s">
        <v>11945</v>
      </c>
      <c r="F1265" s="44">
        <v>91</v>
      </c>
      <c r="G1265" s="19">
        <v>107961</v>
      </c>
      <c r="H1265" s="43" t="s">
        <v>3283</v>
      </c>
      <c r="I1265" s="43" t="s">
        <v>10961</v>
      </c>
      <c r="J1265" s="43" t="s">
        <v>3284</v>
      </c>
      <c r="K1265" s="51">
        <v>43077</v>
      </c>
      <c r="L1265" s="51">
        <v>44354</v>
      </c>
      <c r="M1265" s="45">
        <f t="shared" si="24"/>
        <v>0.84435338095232937</v>
      </c>
      <c r="N1265" s="46" t="s">
        <v>3285</v>
      </c>
      <c r="O1265" s="46" t="s">
        <v>3286</v>
      </c>
      <c r="P1265" s="46" t="s">
        <v>3287</v>
      </c>
      <c r="Q1265" s="43" t="s">
        <v>3288</v>
      </c>
      <c r="R1265" s="46">
        <v>116</v>
      </c>
      <c r="S1265" s="47">
        <v>5178835.9400000004</v>
      </c>
      <c r="T1265" s="47">
        <v>831986.6</v>
      </c>
      <c r="U1265" s="47">
        <v>122670.92</v>
      </c>
      <c r="V1265" s="47">
        <v>0</v>
      </c>
      <c r="W1265" s="47">
        <v>0</v>
      </c>
      <c r="X1265" s="47">
        <v>6133493.4600000009</v>
      </c>
      <c r="Y1265" s="44" t="s">
        <v>35</v>
      </c>
      <c r="Z1265" s="43" t="s">
        <v>3289</v>
      </c>
      <c r="AA1265" s="49">
        <v>3886748.8099999987</v>
      </c>
      <c r="AB1265" s="50">
        <v>624162.88</v>
      </c>
    </row>
    <row r="1266" spans="1:28" ht="16.5" x14ac:dyDescent="0.3">
      <c r="A1266" s="19">
        <v>107948</v>
      </c>
      <c r="B1266" s="42" t="s">
        <v>3174</v>
      </c>
      <c r="C1266" s="43">
        <v>22</v>
      </c>
      <c r="D1266" s="43" t="s">
        <v>321</v>
      </c>
      <c r="E1266" s="43" t="s">
        <v>11945</v>
      </c>
      <c r="F1266" s="44">
        <v>91</v>
      </c>
      <c r="G1266" s="19">
        <v>107948</v>
      </c>
      <c r="H1266" s="43" t="s">
        <v>8789</v>
      </c>
      <c r="I1266" s="43" t="s">
        <v>10962</v>
      </c>
      <c r="J1266" s="43" t="s">
        <v>3290</v>
      </c>
      <c r="K1266" s="51">
        <v>43077</v>
      </c>
      <c r="L1266" s="51">
        <v>44354</v>
      </c>
      <c r="M1266" s="45">
        <f t="shared" si="24"/>
        <v>0.84435338850363417</v>
      </c>
      <c r="N1266" s="46" t="s">
        <v>3246</v>
      </c>
      <c r="O1266" s="46" t="s">
        <v>3291</v>
      </c>
      <c r="P1266" s="46" t="s">
        <v>3292</v>
      </c>
      <c r="Q1266" s="43" t="s">
        <v>3186</v>
      </c>
      <c r="R1266" s="46">
        <v>112</v>
      </c>
      <c r="S1266" s="47">
        <v>11275530.9</v>
      </c>
      <c r="T1266" s="47">
        <v>1800031.17</v>
      </c>
      <c r="U1266" s="47">
        <v>278480.27</v>
      </c>
      <c r="V1266" s="47">
        <v>0</v>
      </c>
      <c r="W1266" s="47">
        <v>0</v>
      </c>
      <c r="X1266" s="47">
        <v>13354042.34</v>
      </c>
      <c r="Y1266" s="44" t="s">
        <v>35</v>
      </c>
      <c r="Z1266" s="43" t="s">
        <v>3293</v>
      </c>
      <c r="AA1266" s="49">
        <v>10976632.750000002</v>
      </c>
      <c r="AB1266" s="50">
        <v>1752454.65</v>
      </c>
    </row>
    <row r="1267" spans="1:28" ht="16.5" x14ac:dyDescent="0.3">
      <c r="A1267" s="19">
        <v>108211</v>
      </c>
      <c r="B1267" s="42" t="s">
        <v>3174</v>
      </c>
      <c r="C1267" s="43">
        <v>23</v>
      </c>
      <c r="D1267" s="43" t="s">
        <v>321</v>
      </c>
      <c r="E1267" s="43" t="s">
        <v>11945</v>
      </c>
      <c r="F1267" s="44">
        <v>91</v>
      </c>
      <c r="G1267" s="19">
        <v>108211</v>
      </c>
      <c r="H1267" s="43" t="s">
        <v>3294</v>
      </c>
      <c r="I1267" s="43" t="s">
        <v>10963</v>
      </c>
      <c r="J1267" s="43" t="s">
        <v>3295</v>
      </c>
      <c r="K1267" s="51">
        <v>43080</v>
      </c>
      <c r="L1267" s="51">
        <v>44357</v>
      </c>
      <c r="M1267" s="45">
        <f t="shared" si="24"/>
        <v>0.84435338273280192</v>
      </c>
      <c r="N1267" s="46" t="s">
        <v>3296</v>
      </c>
      <c r="O1267" s="46" t="s">
        <v>3297</v>
      </c>
      <c r="P1267" s="46" t="s">
        <v>3297</v>
      </c>
      <c r="Q1267" s="43" t="s">
        <v>3298</v>
      </c>
      <c r="R1267" s="46">
        <v>112</v>
      </c>
      <c r="S1267" s="47">
        <v>10950919.68</v>
      </c>
      <c r="T1267" s="47">
        <v>1855817.3</v>
      </c>
      <c r="U1267" s="47">
        <v>162855.97</v>
      </c>
      <c r="V1267" s="47">
        <v>0</v>
      </c>
      <c r="W1267" s="47">
        <v>0</v>
      </c>
      <c r="X1267" s="47">
        <v>12969592.949999999</v>
      </c>
      <c r="Y1267" s="44" t="s">
        <v>35</v>
      </c>
      <c r="Z1267" s="43" t="s">
        <v>8401</v>
      </c>
      <c r="AA1267" s="49">
        <v>9355147.379999999</v>
      </c>
      <c r="AB1267" s="50">
        <v>1560532.4899999998</v>
      </c>
    </row>
    <row r="1268" spans="1:28" ht="16.5" x14ac:dyDescent="0.3">
      <c r="A1268" s="19">
        <v>107996</v>
      </c>
      <c r="B1268" s="42" t="s">
        <v>3174</v>
      </c>
      <c r="C1268" s="43">
        <v>24</v>
      </c>
      <c r="D1268" s="43" t="s">
        <v>321</v>
      </c>
      <c r="E1268" s="43" t="s">
        <v>11945</v>
      </c>
      <c r="F1268" s="44">
        <v>91</v>
      </c>
      <c r="G1268" s="19">
        <v>107996</v>
      </c>
      <c r="H1268" s="43" t="s">
        <v>3299</v>
      </c>
      <c r="I1268" s="43" t="s">
        <v>10964</v>
      </c>
      <c r="J1268" s="43" t="s">
        <v>3300</v>
      </c>
      <c r="K1268" s="51">
        <v>43096</v>
      </c>
      <c r="L1268" s="51">
        <v>44762</v>
      </c>
      <c r="M1268" s="45">
        <f t="shared" si="24"/>
        <v>0.8443533572011902</v>
      </c>
      <c r="N1268" s="46" t="s">
        <v>3301</v>
      </c>
      <c r="O1268" s="46" t="s">
        <v>3302</v>
      </c>
      <c r="P1268" s="46" t="s">
        <v>3303</v>
      </c>
      <c r="Q1268" s="43" t="s">
        <v>3304</v>
      </c>
      <c r="R1268" s="46">
        <v>116</v>
      </c>
      <c r="S1268" s="47">
        <v>6321068.2599999998</v>
      </c>
      <c r="T1268" s="47">
        <v>1055860.08</v>
      </c>
      <c r="U1268" s="47">
        <v>109354.75</v>
      </c>
      <c r="V1268" s="47">
        <v>0</v>
      </c>
      <c r="W1268" s="47">
        <v>0</v>
      </c>
      <c r="X1268" s="47">
        <v>7486283.0899999999</v>
      </c>
      <c r="Y1268" s="48" t="s">
        <v>45</v>
      </c>
      <c r="Z1268" s="43" t="s">
        <v>12423</v>
      </c>
      <c r="AA1268" s="49">
        <v>1418126.76</v>
      </c>
      <c r="AB1268" s="50">
        <v>159208.43</v>
      </c>
    </row>
    <row r="1269" spans="1:28" ht="16.5" x14ac:dyDescent="0.3">
      <c r="A1269" s="19">
        <v>107488</v>
      </c>
      <c r="B1269" s="42" t="s">
        <v>3174</v>
      </c>
      <c r="C1269" s="43">
        <v>25</v>
      </c>
      <c r="D1269" s="43" t="s">
        <v>321</v>
      </c>
      <c r="E1269" s="43" t="s">
        <v>11945</v>
      </c>
      <c r="F1269" s="44">
        <v>91</v>
      </c>
      <c r="G1269" s="19">
        <v>107488</v>
      </c>
      <c r="H1269" s="43" t="s">
        <v>3305</v>
      </c>
      <c r="I1269" s="43" t="s">
        <v>10965</v>
      </c>
      <c r="J1269" s="43" t="s">
        <v>3306</v>
      </c>
      <c r="K1269" s="51">
        <v>43096</v>
      </c>
      <c r="L1269" s="51">
        <v>44313</v>
      </c>
      <c r="M1269" s="45">
        <f t="shared" si="24"/>
        <v>0.84435339000296605</v>
      </c>
      <c r="N1269" s="46" t="s">
        <v>3307</v>
      </c>
      <c r="O1269" s="46" t="s">
        <v>3308</v>
      </c>
      <c r="P1269" s="46" t="s">
        <v>3309</v>
      </c>
      <c r="Q1269" s="43" t="s">
        <v>3304</v>
      </c>
      <c r="R1269" s="46">
        <v>112</v>
      </c>
      <c r="S1269" s="47">
        <v>11064727.66</v>
      </c>
      <c r="T1269" s="47">
        <v>1868045.34</v>
      </c>
      <c r="U1269" s="47">
        <v>171606.98</v>
      </c>
      <c r="V1269" s="47">
        <v>0</v>
      </c>
      <c r="W1269" s="47">
        <v>0</v>
      </c>
      <c r="X1269" s="47">
        <v>13104379.98</v>
      </c>
      <c r="Y1269" s="44" t="s">
        <v>35</v>
      </c>
      <c r="Z1269" s="43" t="s">
        <v>3310</v>
      </c>
      <c r="AA1269" s="49">
        <v>9757823.4000000022</v>
      </c>
      <c r="AB1269" s="50">
        <v>1554807.3899999997</v>
      </c>
    </row>
    <row r="1270" spans="1:28" ht="16.5" x14ac:dyDescent="0.3">
      <c r="A1270" s="19">
        <v>109680</v>
      </c>
      <c r="B1270" s="42" t="s">
        <v>3174</v>
      </c>
      <c r="C1270" s="43">
        <v>26</v>
      </c>
      <c r="D1270" s="43" t="s">
        <v>321</v>
      </c>
      <c r="E1270" s="43" t="s">
        <v>11945</v>
      </c>
      <c r="F1270" s="44">
        <v>91</v>
      </c>
      <c r="G1270" s="19">
        <v>109680</v>
      </c>
      <c r="H1270" s="43" t="s">
        <v>3311</v>
      </c>
      <c r="I1270" s="43" t="s">
        <v>10966</v>
      </c>
      <c r="J1270" s="43" t="s">
        <v>3312</v>
      </c>
      <c r="K1270" s="51">
        <v>43157</v>
      </c>
      <c r="L1270" s="51">
        <v>44620</v>
      </c>
      <c r="M1270" s="45">
        <f t="shared" si="24"/>
        <v>0.84435338919058456</v>
      </c>
      <c r="N1270" s="46" t="s">
        <v>3313</v>
      </c>
      <c r="O1270" s="46" t="s">
        <v>3314</v>
      </c>
      <c r="P1270" s="46" t="s">
        <v>3315</v>
      </c>
      <c r="Q1270" s="43" t="s">
        <v>3298</v>
      </c>
      <c r="R1270" s="46">
        <v>112</v>
      </c>
      <c r="S1270" s="47">
        <v>9090690.0500000007</v>
      </c>
      <c r="T1270" s="47">
        <v>1495551.53</v>
      </c>
      <c r="U1270" s="47">
        <v>180210.2</v>
      </c>
      <c r="V1270" s="47">
        <v>0</v>
      </c>
      <c r="W1270" s="47">
        <v>0</v>
      </c>
      <c r="X1270" s="47">
        <v>10766451.780000001</v>
      </c>
      <c r="Y1270" s="48" t="s">
        <v>35</v>
      </c>
      <c r="Z1270" s="43" t="s">
        <v>9226</v>
      </c>
      <c r="AA1270" s="49">
        <v>7128033.6800000006</v>
      </c>
      <c r="AB1270" s="50">
        <v>1133812.8900000001</v>
      </c>
    </row>
    <row r="1271" spans="1:28" ht="16.5" x14ac:dyDescent="0.3">
      <c r="A1271" s="19">
        <v>109607</v>
      </c>
      <c r="B1271" s="42" t="s">
        <v>3174</v>
      </c>
      <c r="C1271" s="43">
        <v>27</v>
      </c>
      <c r="D1271" s="43" t="s">
        <v>321</v>
      </c>
      <c r="E1271" s="43" t="s">
        <v>11945</v>
      </c>
      <c r="F1271" s="44">
        <v>91</v>
      </c>
      <c r="G1271" s="19">
        <v>109607</v>
      </c>
      <c r="H1271" s="43" t="s">
        <v>3316</v>
      </c>
      <c r="I1271" s="43" t="s">
        <v>10967</v>
      </c>
      <c r="J1271" s="43" t="s">
        <v>3317</v>
      </c>
      <c r="K1271" s="51">
        <v>43129</v>
      </c>
      <c r="L1271" s="51">
        <v>44559</v>
      </c>
      <c r="M1271" s="45">
        <f t="shared" si="24"/>
        <v>0.84415355242816204</v>
      </c>
      <c r="N1271" s="46" t="s">
        <v>3318</v>
      </c>
      <c r="O1271" s="46" t="s">
        <v>3319</v>
      </c>
      <c r="P1271" s="46" t="s">
        <v>3320</v>
      </c>
      <c r="Q1271" s="43" t="s">
        <v>3321</v>
      </c>
      <c r="R1271" s="46">
        <v>116</v>
      </c>
      <c r="S1271" s="47">
        <v>7829693.46</v>
      </c>
      <c r="T1271" s="47">
        <v>1281644.43</v>
      </c>
      <c r="U1271" s="47">
        <v>163862.62</v>
      </c>
      <c r="V1271" s="47">
        <v>0</v>
      </c>
      <c r="W1271" s="47">
        <v>0</v>
      </c>
      <c r="X1271" s="47">
        <v>9275200.5099999998</v>
      </c>
      <c r="Y1271" s="44" t="s">
        <v>35</v>
      </c>
      <c r="Z1271" s="43" t="s">
        <v>12080</v>
      </c>
      <c r="AA1271" s="49">
        <v>4939694.79</v>
      </c>
      <c r="AB1271" s="50">
        <v>726015.66999999993</v>
      </c>
    </row>
    <row r="1272" spans="1:28" ht="16.5" x14ac:dyDescent="0.3">
      <c r="A1272" s="19">
        <v>106519</v>
      </c>
      <c r="B1272" s="42" t="s">
        <v>3174</v>
      </c>
      <c r="C1272" s="43">
        <v>28</v>
      </c>
      <c r="D1272" s="43" t="s">
        <v>321</v>
      </c>
      <c r="E1272" s="43" t="s">
        <v>11945</v>
      </c>
      <c r="F1272" s="44">
        <v>91</v>
      </c>
      <c r="G1272" s="19">
        <v>106519</v>
      </c>
      <c r="H1272" s="43" t="s">
        <v>3322</v>
      </c>
      <c r="I1272" s="43" t="s">
        <v>10968</v>
      </c>
      <c r="J1272" s="43" t="s">
        <v>3323</v>
      </c>
      <c r="K1272" s="51">
        <v>43096</v>
      </c>
      <c r="L1272" s="51">
        <v>44191</v>
      </c>
      <c r="M1272" s="45">
        <f t="shared" si="24"/>
        <v>0.84435338173965568</v>
      </c>
      <c r="N1272" s="46" t="s">
        <v>3246</v>
      </c>
      <c r="O1272" s="46" t="s">
        <v>3324</v>
      </c>
      <c r="P1272" s="46" t="s">
        <v>3325</v>
      </c>
      <c r="Q1272" s="43" t="s">
        <v>3326</v>
      </c>
      <c r="R1272" s="46">
        <v>112</v>
      </c>
      <c r="S1272" s="47">
        <v>7100004.2300000004</v>
      </c>
      <c r="T1272" s="47">
        <v>266756.92</v>
      </c>
      <c r="U1272" s="47">
        <v>1042045.38</v>
      </c>
      <c r="V1272" s="47">
        <v>0</v>
      </c>
      <c r="W1272" s="47">
        <v>0</v>
      </c>
      <c r="X1272" s="47">
        <v>8408806.5300000012</v>
      </c>
      <c r="Y1272" s="44" t="s">
        <v>35</v>
      </c>
      <c r="Z1272" s="43" t="s">
        <v>3327</v>
      </c>
      <c r="AA1272" s="49">
        <v>4460323.8099999996</v>
      </c>
      <c r="AB1272" s="50">
        <v>205059.86</v>
      </c>
    </row>
    <row r="1273" spans="1:28" ht="16.5" x14ac:dyDescent="0.3">
      <c r="A1273" s="19">
        <v>108028</v>
      </c>
      <c r="B1273" s="42" t="s">
        <v>3174</v>
      </c>
      <c r="C1273" s="43">
        <v>29</v>
      </c>
      <c r="D1273" s="43" t="s">
        <v>321</v>
      </c>
      <c r="E1273" s="43" t="s">
        <v>11945</v>
      </c>
      <c r="F1273" s="44">
        <v>91</v>
      </c>
      <c r="G1273" s="19">
        <v>108028</v>
      </c>
      <c r="H1273" s="43" t="s">
        <v>8790</v>
      </c>
      <c r="I1273" s="43" t="s">
        <v>10969</v>
      </c>
      <c r="J1273" s="43" t="s">
        <v>3328</v>
      </c>
      <c r="K1273" s="51">
        <v>43077</v>
      </c>
      <c r="L1273" s="51">
        <v>44111</v>
      </c>
      <c r="M1273" s="45">
        <f t="shared" si="24"/>
        <v>0.84435340596724939</v>
      </c>
      <c r="N1273" s="46" t="s">
        <v>3329</v>
      </c>
      <c r="O1273" s="46" t="s">
        <v>3330</v>
      </c>
      <c r="P1273" s="46" t="s">
        <v>3331</v>
      </c>
      <c r="Q1273" s="43" t="s">
        <v>3332</v>
      </c>
      <c r="R1273" s="46">
        <v>116</v>
      </c>
      <c r="S1273" s="47">
        <v>5356366.8600000003</v>
      </c>
      <c r="T1273" s="47">
        <v>860504.78</v>
      </c>
      <c r="U1273" s="47">
        <v>126878.29</v>
      </c>
      <c r="V1273" s="47">
        <v>0</v>
      </c>
      <c r="W1273" s="47">
        <v>0</v>
      </c>
      <c r="X1273" s="47">
        <v>6343749.9300000006</v>
      </c>
      <c r="Y1273" s="44" t="s">
        <v>35</v>
      </c>
      <c r="Z1273" s="43" t="s">
        <v>3333</v>
      </c>
      <c r="AA1273" s="49">
        <v>4346233.7899999991</v>
      </c>
      <c r="AB1273" s="50">
        <v>698207.54</v>
      </c>
    </row>
    <row r="1274" spans="1:28" ht="16.5" x14ac:dyDescent="0.3">
      <c r="A1274" s="19">
        <v>109573</v>
      </c>
      <c r="B1274" s="42" t="s">
        <v>3174</v>
      </c>
      <c r="C1274" s="43">
        <v>30</v>
      </c>
      <c r="D1274" s="43" t="s">
        <v>321</v>
      </c>
      <c r="E1274" s="43" t="s">
        <v>11945</v>
      </c>
      <c r="F1274" s="44">
        <v>91</v>
      </c>
      <c r="G1274" s="19">
        <v>109573</v>
      </c>
      <c r="H1274" s="43" t="s">
        <v>3334</v>
      </c>
      <c r="I1274" s="43" t="s">
        <v>10970</v>
      </c>
      <c r="J1274" s="43" t="s">
        <v>3335</v>
      </c>
      <c r="K1274" s="51">
        <v>43096</v>
      </c>
      <c r="L1274" s="51">
        <v>44765</v>
      </c>
      <c r="M1274" s="45">
        <f t="shared" si="24"/>
        <v>0.84435338703126817</v>
      </c>
      <c r="N1274" s="46" t="s">
        <v>3336</v>
      </c>
      <c r="O1274" s="46" t="s">
        <v>3337</v>
      </c>
      <c r="P1274" s="46" t="s">
        <v>3338</v>
      </c>
      <c r="Q1274" s="43" t="s">
        <v>3339</v>
      </c>
      <c r="R1274" s="46">
        <v>112</v>
      </c>
      <c r="S1274" s="47">
        <v>9141969.1699999999</v>
      </c>
      <c r="T1274" s="47">
        <v>1504760.61</v>
      </c>
      <c r="U1274" s="47">
        <v>180453.85</v>
      </c>
      <c r="V1274" s="47">
        <v>0</v>
      </c>
      <c r="W1274" s="47">
        <v>0</v>
      </c>
      <c r="X1274" s="47">
        <v>10827183.630000001</v>
      </c>
      <c r="Y1274" s="48" t="s">
        <v>45</v>
      </c>
      <c r="Z1274" s="43" t="s">
        <v>3340</v>
      </c>
      <c r="AA1274" s="49">
        <v>850000</v>
      </c>
      <c r="AB1274" s="50">
        <v>0</v>
      </c>
    </row>
    <row r="1275" spans="1:28" ht="16.5" x14ac:dyDescent="0.3">
      <c r="A1275" s="19">
        <v>110294</v>
      </c>
      <c r="B1275" s="42" t="s">
        <v>3174</v>
      </c>
      <c r="C1275" s="43">
        <v>31</v>
      </c>
      <c r="D1275" s="43" t="s">
        <v>321</v>
      </c>
      <c r="E1275" s="43" t="s">
        <v>11945</v>
      </c>
      <c r="F1275" s="44">
        <v>91</v>
      </c>
      <c r="G1275" s="19">
        <v>110294</v>
      </c>
      <c r="H1275" s="43" t="s">
        <v>3341</v>
      </c>
      <c r="I1275" s="43" t="s">
        <v>10971</v>
      </c>
      <c r="J1275" s="43" t="s">
        <v>3342</v>
      </c>
      <c r="K1275" s="51">
        <v>43080</v>
      </c>
      <c r="L1275" s="51">
        <v>44348</v>
      </c>
      <c r="M1275" s="45">
        <f t="shared" si="24"/>
        <v>0.84435338526448567</v>
      </c>
      <c r="N1275" s="46" t="s">
        <v>3343</v>
      </c>
      <c r="O1275" s="46" t="s">
        <v>3344</v>
      </c>
      <c r="P1275" s="46" t="s">
        <v>3345</v>
      </c>
      <c r="Q1275" s="43" t="s">
        <v>3346</v>
      </c>
      <c r="R1275" s="46">
        <v>116</v>
      </c>
      <c r="S1275" s="47">
        <v>6923036.8499999996</v>
      </c>
      <c r="T1275" s="47">
        <v>1110395.69</v>
      </c>
      <c r="U1275" s="47">
        <v>165784.72</v>
      </c>
      <c r="V1275" s="47">
        <v>0</v>
      </c>
      <c r="W1275" s="47">
        <v>0</v>
      </c>
      <c r="X1275" s="47">
        <v>8199217.2599999998</v>
      </c>
      <c r="Y1275" s="44" t="s">
        <v>35</v>
      </c>
      <c r="Z1275" s="43" t="s">
        <v>7207</v>
      </c>
      <c r="AA1275" s="49">
        <v>5622906.9100000001</v>
      </c>
      <c r="AB1275" s="50">
        <v>901636.19</v>
      </c>
    </row>
    <row r="1276" spans="1:28" ht="16.5" x14ac:dyDescent="0.3">
      <c r="A1276" s="19">
        <v>111287</v>
      </c>
      <c r="B1276" s="42" t="s">
        <v>3174</v>
      </c>
      <c r="C1276" s="43">
        <v>32</v>
      </c>
      <c r="D1276" s="43" t="s">
        <v>321</v>
      </c>
      <c r="E1276" s="43" t="s">
        <v>11945</v>
      </c>
      <c r="F1276" s="44">
        <v>91</v>
      </c>
      <c r="G1276" s="19">
        <v>111287</v>
      </c>
      <c r="H1276" s="43" t="s">
        <v>3347</v>
      </c>
      <c r="I1276" s="43" t="s">
        <v>10969</v>
      </c>
      <c r="J1276" s="43" t="s">
        <v>3348</v>
      </c>
      <c r="K1276" s="51">
        <v>43077</v>
      </c>
      <c r="L1276" s="51">
        <v>44748</v>
      </c>
      <c r="M1276" s="45">
        <f t="shared" si="24"/>
        <v>0.84435338753009492</v>
      </c>
      <c r="N1276" s="46" t="s">
        <v>180</v>
      </c>
      <c r="O1276" s="46" t="s">
        <v>3349</v>
      </c>
      <c r="P1276" s="46" t="s">
        <v>3350</v>
      </c>
      <c r="Q1276" s="43" t="s">
        <v>3332</v>
      </c>
      <c r="R1276" s="46">
        <v>112</v>
      </c>
      <c r="S1276" s="47">
        <v>5307191.34</v>
      </c>
      <c r="T1276" s="47">
        <v>852608.09</v>
      </c>
      <c r="U1276" s="47">
        <v>125710.19</v>
      </c>
      <c r="V1276" s="47">
        <v>0</v>
      </c>
      <c r="W1276" s="47">
        <v>0</v>
      </c>
      <c r="X1276" s="47">
        <v>6285509.6200000001</v>
      </c>
      <c r="Y1276" s="48" t="s">
        <v>45</v>
      </c>
      <c r="Z1276" s="43" t="s">
        <v>3351</v>
      </c>
      <c r="AA1276" s="49">
        <v>1908336.3499999996</v>
      </c>
      <c r="AB1276" s="50">
        <v>241535.99</v>
      </c>
    </row>
    <row r="1277" spans="1:28" ht="16.5" x14ac:dyDescent="0.3">
      <c r="A1277" s="19">
        <v>105913</v>
      </c>
      <c r="B1277" s="42" t="s">
        <v>3174</v>
      </c>
      <c r="C1277" s="43">
        <v>33</v>
      </c>
      <c r="D1277" s="43" t="s">
        <v>321</v>
      </c>
      <c r="E1277" s="43" t="s">
        <v>11945</v>
      </c>
      <c r="F1277" s="44">
        <v>91</v>
      </c>
      <c r="G1277" s="19">
        <v>105913</v>
      </c>
      <c r="H1277" s="43" t="s">
        <v>3352</v>
      </c>
      <c r="I1277" s="43" t="s">
        <v>10972</v>
      </c>
      <c r="J1277" s="43" t="s">
        <v>3353</v>
      </c>
      <c r="K1277" s="51">
        <v>43077</v>
      </c>
      <c r="L1277" s="51">
        <v>44354</v>
      </c>
      <c r="M1277" s="45">
        <f t="shared" si="24"/>
        <v>0.84435338390679204</v>
      </c>
      <c r="N1277" s="46" t="s">
        <v>3354</v>
      </c>
      <c r="O1277" s="46" t="s">
        <v>3355</v>
      </c>
      <c r="P1277" s="46" t="s">
        <v>3356</v>
      </c>
      <c r="Q1277" s="43" t="s">
        <v>3357</v>
      </c>
      <c r="R1277" s="46">
        <v>112</v>
      </c>
      <c r="S1277" s="47">
        <v>5232714.08</v>
      </c>
      <c r="T1277" s="47">
        <v>840644.88</v>
      </c>
      <c r="U1277" s="47">
        <v>123944.42</v>
      </c>
      <c r="V1277" s="47">
        <v>0</v>
      </c>
      <c r="W1277" s="47">
        <v>0</v>
      </c>
      <c r="X1277" s="47">
        <v>6197303.3799999999</v>
      </c>
      <c r="Y1277" s="44" t="s">
        <v>35</v>
      </c>
      <c r="Z1277" s="43" t="s">
        <v>3358</v>
      </c>
      <c r="AA1277" s="49">
        <v>4315596.0899999989</v>
      </c>
      <c r="AB1277" s="50">
        <v>638659.98</v>
      </c>
    </row>
    <row r="1278" spans="1:28" ht="16.5" x14ac:dyDescent="0.3">
      <c r="A1278" s="19">
        <v>106781</v>
      </c>
      <c r="B1278" s="42" t="s">
        <v>3174</v>
      </c>
      <c r="C1278" s="43">
        <v>34</v>
      </c>
      <c r="D1278" s="43" t="s">
        <v>321</v>
      </c>
      <c r="E1278" s="43" t="s">
        <v>11945</v>
      </c>
      <c r="F1278" s="44">
        <v>91</v>
      </c>
      <c r="G1278" s="19">
        <v>106781</v>
      </c>
      <c r="H1278" s="43" t="s">
        <v>3359</v>
      </c>
      <c r="I1278" s="43" t="s">
        <v>10973</v>
      </c>
      <c r="J1278" s="11" t="s">
        <v>3360</v>
      </c>
      <c r="K1278" s="51">
        <v>43080</v>
      </c>
      <c r="L1278" s="51">
        <v>44357</v>
      </c>
      <c r="M1278" s="45">
        <f t="shared" si="24"/>
        <v>0.84435342471094921</v>
      </c>
      <c r="N1278" s="13" t="s">
        <v>3361</v>
      </c>
      <c r="O1278" s="13" t="s">
        <v>3362</v>
      </c>
      <c r="P1278" s="13" t="s">
        <v>3363</v>
      </c>
      <c r="Q1278" s="11" t="s">
        <v>3364</v>
      </c>
      <c r="R1278" s="13">
        <v>112</v>
      </c>
      <c r="S1278" s="47">
        <v>8243668.9100000001</v>
      </c>
      <c r="T1278" s="47">
        <v>1324356.97</v>
      </c>
      <c r="U1278" s="47">
        <v>195265.97</v>
      </c>
      <c r="V1278" s="54">
        <v>0</v>
      </c>
      <c r="W1278" s="47">
        <v>0</v>
      </c>
      <c r="X1278" s="47">
        <v>9763291.8499999996</v>
      </c>
      <c r="Y1278" s="44" t="s">
        <v>35</v>
      </c>
      <c r="Z1278" s="43" t="s">
        <v>3365</v>
      </c>
      <c r="AA1278" s="49">
        <v>6251100.2299999967</v>
      </c>
      <c r="AB1278" s="50">
        <v>1011941.16</v>
      </c>
    </row>
    <row r="1279" spans="1:28" ht="16.5" x14ac:dyDescent="0.3">
      <c r="A1279" s="19">
        <v>109864</v>
      </c>
      <c r="B1279" s="42" t="s">
        <v>3174</v>
      </c>
      <c r="C1279" s="43">
        <v>35</v>
      </c>
      <c r="D1279" s="43" t="s">
        <v>321</v>
      </c>
      <c r="E1279" s="43" t="s">
        <v>11945</v>
      </c>
      <c r="F1279" s="44">
        <v>91</v>
      </c>
      <c r="G1279" s="19">
        <v>109864</v>
      </c>
      <c r="H1279" s="43" t="s">
        <v>3366</v>
      </c>
      <c r="I1279" s="43" t="s">
        <v>10974</v>
      </c>
      <c r="J1279" s="11" t="s">
        <v>3367</v>
      </c>
      <c r="K1279" s="51">
        <v>43080</v>
      </c>
      <c r="L1279" s="51">
        <v>44058</v>
      </c>
      <c r="M1279" s="45">
        <f t="shared" si="24"/>
        <v>0.84435339165954759</v>
      </c>
      <c r="N1279" s="13" t="s">
        <v>3368</v>
      </c>
      <c r="O1279" s="13" t="s">
        <v>3369</v>
      </c>
      <c r="P1279" s="13" t="s">
        <v>3370</v>
      </c>
      <c r="Q1279" s="11" t="s">
        <v>3186</v>
      </c>
      <c r="R1279" s="13">
        <v>112</v>
      </c>
      <c r="S1279" s="47">
        <v>4919246.42</v>
      </c>
      <c r="T1279" s="47">
        <v>790285.8</v>
      </c>
      <c r="U1279" s="47">
        <v>116519.37</v>
      </c>
      <c r="V1279" s="54">
        <v>0</v>
      </c>
      <c r="W1279" s="47">
        <v>0</v>
      </c>
      <c r="X1279" s="47">
        <v>5826051.5899999999</v>
      </c>
      <c r="Y1279" s="44" t="s">
        <v>35</v>
      </c>
      <c r="Z1279" s="43" t="s">
        <v>3371</v>
      </c>
      <c r="AA1279" s="49">
        <v>4315843.96</v>
      </c>
      <c r="AB1279" s="50">
        <v>659364.99</v>
      </c>
    </row>
    <row r="1280" spans="1:28" ht="16.5" x14ac:dyDescent="0.3">
      <c r="A1280" s="19">
        <v>108207</v>
      </c>
      <c r="B1280" s="42" t="s">
        <v>3174</v>
      </c>
      <c r="C1280" s="43">
        <v>36</v>
      </c>
      <c r="D1280" s="43" t="s">
        <v>321</v>
      </c>
      <c r="E1280" s="43" t="s">
        <v>11945</v>
      </c>
      <c r="F1280" s="44">
        <v>91</v>
      </c>
      <c r="G1280" s="19">
        <v>108207</v>
      </c>
      <c r="H1280" s="43" t="s">
        <v>3372</v>
      </c>
      <c r="I1280" s="43" t="s">
        <v>10975</v>
      </c>
      <c r="J1280" s="11" t="s">
        <v>3373</v>
      </c>
      <c r="K1280" s="51">
        <v>43080</v>
      </c>
      <c r="L1280" s="51">
        <v>44357</v>
      </c>
      <c r="M1280" s="45">
        <f t="shared" si="24"/>
        <v>0.84435337189688531</v>
      </c>
      <c r="N1280" s="13" t="s">
        <v>3374</v>
      </c>
      <c r="O1280" s="13" t="s">
        <v>3375</v>
      </c>
      <c r="P1280" s="13" t="s">
        <v>3376</v>
      </c>
      <c r="Q1280" s="11" t="s">
        <v>3377</v>
      </c>
      <c r="R1280" s="13">
        <v>112</v>
      </c>
      <c r="S1280" s="47">
        <v>4399843.62</v>
      </c>
      <c r="T1280" s="47">
        <v>752590.91</v>
      </c>
      <c r="U1280" s="47">
        <v>58468.59</v>
      </c>
      <c r="V1280" s="54">
        <v>0</v>
      </c>
      <c r="W1280" s="47">
        <v>0</v>
      </c>
      <c r="X1280" s="47">
        <v>5210903.12</v>
      </c>
      <c r="Y1280" s="44" t="s">
        <v>35</v>
      </c>
      <c r="Z1280" s="43" t="s">
        <v>8402</v>
      </c>
      <c r="AA1280" s="49">
        <v>4197474.3899999997</v>
      </c>
      <c r="AB1280" s="50">
        <v>623909.97</v>
      </c>
    </row>
    <row r="1281" spans="1:28" s="136" customFormat="1" ht="16.5" x14ac:dyDescent="0.3">
      <c r="A1281" s="144">
        <v>109558</v>
      </c>
      <c r="B1281" s="122" t="s">
        <v>3174</v>
      </c>
      <c r="C1281" s="123">
        <v>37</v>
      </c>
      <c r="D1281" s="123" t="s">
        <v>321</v>
      </c>
      <c r="E1281" s="123" t="s">
        <v>11945</v>
      </c>
      <c r="F1281" s="124">
        <v>91</v>
      </c>
      <c r="G1281" s="144">
        <v>109558</v>
      </c>
      <c r="H1281" s="123" t="s">
        <v>8791</v>
      </c>
      <c r="I1281" s="123" t="s">
        <v>10976</v>
      </c>
      <c r="J1281" s="142" t="s">
        <v>3378</v>
      </c>
      <c r="K1281" s="126">
        <v>43097</v>
      </c>
      <c r="L1281" s="126">
        <v>44192</v>
      </c>
      <c r="M1281" s="127">
        <f t="shared" si="24"/>
        <v>0.84435338706528518</v>
      </c>
      <c r="N1281" s="143" t="s">
        <v>3374</v>
      </c>
      <c r="O1281" s="143" t="s">
        <v>3379</v>
      </c>
      <c r="P1281" s="143" t="s">
        <v>3380</v>
      </c>
      <c r="Q1281" s="142" t="s">
        <v>3381</v>
      </c>
      <c r="R1281" s="143">
        <v>112</v>
      </c>
      <c r="S1281" s="131">
        <v>9549823.6799999997</v>
      </c>
      <c r="T1281" s="131">
        <v>728515.86</v>
      </c>
      <c r="U1281" s="131">
        <v>1031881.78</v>
      </c>
      <c r="V1281" s="145">
        <v>0</v>
      </c>
      <c r="W1281" s="131">
        <v>0</v>
      </c>
      <c r="X1281" s="131">
        <v>11310221.32</v>
      </c>
      <c r="Y1281" s="124" t="s">
        <v>147</v>
      </c>
      <c r="Z1281" s="123" t="s">
        <v>3382</v>
      </c>
      <c r="AA1281" s="134">
        <v>0</v>
      </c>
      <c r="AB1281" s="135">
        <v>0</v>
      </c>
    </row>
    <row r="1282" spans="1:28" ht="16.5" x14ac:dyDescent="0.3">
      <c r="A1282" s="19">
        <v>110977</v>
      </c>
      <c r="B1282" s="42" t="s">
        <v>3174</v>
      </c>
      <c r="C1282" s="43">
        <v>38</v>
      </c>
      <c r="D1282" s="43" t="s">
        <v>321</v>
      </c>
      <c r="E1282" s="43" t="s">
        <v>11945</v>
      </c>
      <c r="F1282" s="44">
        <v>91</v>
      </c>
      <c r="G1282" s="19">
        <v>110977</v>
      </c>
      <c r="H1282" s="43" t="s">
        <v>8792</v>
      </c>
      <c r="I1282" s="43" t="s">
        <v>10977</v>
      </c>
      <c r="J1282" s="11" t="s">
        <v>3383</v>
      </c>
      <c r="K1282" s="51">
        <v>43096</v>
      </c>
      <c r="L1282" s="51">
        <v>45035</v>
      </c>
      <c r="M1282" s="45">
        <f t="shared" si="24"/>
        <v>0.84435338322434683</v>
      </c>
      <c r="N1282" s="13" t="s">
        <v>3374</v>
      </c>
      <c r="O1282" s="13" t="s">
        <v>3384</v>
      </c>
      <c r="P1282" s="13" t="s">
        <v>3385</v>
      </c>
      <c r="Q1282" s="11" t="s">
        <v>3386</v>
      </c>
      <c r="R1282" s="13">
        <v>112</v>
      </c>
      <c r="S1282" s="47">
        <v>9645806.0899999999</v>
      </c>
      <c r="T1282" s="47">
        <v>1548406.94</v>
      </c>
      <c r="U1282" s="47">
        <v>229683.98</v>
      </c>
      <c r="V1282" s="54">
        <v>0</v>
      </c>
      <c r="W1282" s="47">
        <v>0</v>
      </c>
      <c r="X1282" s="47">
        <v>11423897.01</v>
      </c>
      <c r="Y1282" s="48" t="s">
        <v>45</v>
      </c>
      <c r="Z1282" s="43" t="s">
        <v>12424</v>
      </c>
      <c r="AA1282" s="49">
        <v>1067430.3899999999</v>
      </c>
      <c r="AB1282" s="50">
        <v>74959.309999999983</v>
      </c>
    </row>
    <row r="1283" spans="1:28" ht="16.5" x14ac:dyDescent="0.3">
      <c r="A1283" s="19">
        <v>109709</v>
      </c>
      <c r="B1283" s="42" t="s">
        <v>3174</v>
      </c>
      <c r="C1283" s="43">
        <v>39</v>
      </c>
      <c r="D1283" s="43" t="s">
        <v>321</v>
      </c>
      <c r="E1283" s="43" t="s">
        <v>11945</v>
      </c>
      <c r="F1283" s="44">
        <v>91</v>
      </c>
      <c r="G1283" s="19">
        <v>109709</v>
      </c>
      <c r="H1283" s="43" t="s">
        <v>3387</v>
      </c>
      <c r="I1283" s="43" t="s">
        <v>10978</v>
      </c>
      <c r="J1283" s="11" t="s">
        <v>3388</v>
      </c>
      <c r="K1283" s="51">
        <v>43080</v>
      </c>
      <c r="L1283" s="51">
        <v>44907</v>
      </c>
      <c r="M1283" s="45">
        <f t="shared" si="24"/>
        <v>0.84435339308840862</v>
      </c>
      <c r="N1283" s="13" t="s">
        <v>3389</v>
      </c>
      <c r="O1283" s="13" t="s">
        <v>3390</v>
      </c>
      <c r="P1283" s="13" t="s">
        <v>3391</v>
      </c>
      <c r="Q1283" s="11" t="s">
        <v>3392</v>
      </c>
      <c r="R1283" s="13">
        <v>112</v>
      </c>
      <c r="S1283" s="47">
        <v>9239232.7599999998</v>
      </c>
      <c r="T1283" s="47">
        <v>1520386.16</v>
      </c>
      <c r="U1283" s="47">
        <v>182757.62</v>
      </c>
      <c r="V1283" s="54">
        <v>0</v>
      </c>
      <c r="W1283" s="47">
        <v>0</v>
      </c>
      <c r="X1283" s="47">
        <v>10942376.539999999</v>
      </c>
      <c r="Y1283" s="48" t="s">
        <v>45</v>
      </c>
      <c r="Z1283" s="43" t="s">
        <v>12618</v>
      </c>
      <c r="AA1283" s="49">
        <v>3708659.62</v>
      </c>
      <c r="AB1283" s="50">
        <v>545516.66</v>
      </c>
    </row>
    <row r="1284" spans="1:28" ht="16.5" x14ac:dyDescent="0.3">
      <c r="A1284" s="19">
        <v>109152</v>
      </c>
      <c r="B1284" s="42" t="s">
        <v>3174</v>
      </c>
      <c r="C1284" s="43">
        <v>40</v>
      </c>
      <c r="D1284" s="43" t="s">
        <v>321</v>
      </c>
      <c r="E1284" s="43" t="s">
        <v>11945</v>
      </c>
      <c r="F1284" s="44">
        <v>91</v>
      </c>
      <c r="G1284" s="19">
        <v>109152</v>
      </c>
      <c r="H1284" s="43" t="s">
        <v>3393</v>
      </c>
      <c r="I1284" s="43" t="s">
        <v>10979</v>
      </c>
      <c r="J1284" s="11" t="s">
        <v>3394</v>
      </c>
      <c r="K1284" s="51">
        <v>43098</v>
      </c>
      <c r="L1284" s="51">
        <v>44375</v>
      </c>
      <c r="M1284" s="45">
        <f t="shared" si="24"/>
        <v>0.84435339406713117</v>
      </c>
      <c r="N1284" s="13" t="s">
        <v>3395</v>
      </c>
      <c r="O1284" s="13" t="s">
        <v>3396</v>
      </c>
      <c r="P1284" s="13" t="s">
        <v>3397</v>
      </c>
      <c r="Q1284" s="11" t="s">
        <v>3398</v>
      </c>
      <c r="R1284" s="13">
        <v>112</v>
      </c>
      <c r="S1284" s="47">
        <v>10630248.23</v>
      </c>
      <c r="T1284" s="47">
        <v>1803971.99</v>
      </c>
      <c r="U1284" s="47">
        <v>155589.1</v>
      </c>
      <c r="V1284" s="54">
        <v>0</v>
      </c>
      <c r="W1284" s="47">
        <v>0</v>
      </c>
      <c r="X1284" s="47">
        <v>12589809.32</v>
      </c>
      <c r="Y1284" s="44" t="s">
        <v>35</v>
      </c>
      <c r="Z1284" s="43" t="s">
        <v>9227</v>
      </c>
      <c r="AA1284" s="49">
        <v>7305946.009999997</v>
      </c>
      <c r="AB1284" s="50">
        <v>1229273.8599999999</v>
      </c>
    </row>
    <row r="1285" spans="1:28" ht="16.5" x14ac:dyDescent="0.3">
      <c r="A1285" s="19">
        <v>109586</v>
      </c>
      <c r="B1285" s="42" t="s">
        <v>3174</v>
      </c>
      <c r="C1285" s="43">
        <v>41</v>
      </c>
      <c r="D1285" s="43" t="s">
        <v>321</v>
      </c>
      <c r="E1285" s="43" t="s">
        <v>11945</v>
      </c>
      <c r="F1285" s="44">
        <v>91</v>
      </c>
      <c r="G1285" s="19">
        <v>109586</v>
      </c>
      <c r="H1285" s="43" t="s">
        <v>8793</v>
      </c>
      <c r="I1285" s="43" t="s">
        <v>10980</v>
      </c>
      <c r="J1285" s="11" t="s">
        <v>3399</v>
      </c>
      <c r="K1285" s="51">
        <v>43096</v>
      </c>
      <c r="L1285" s="51">
        <v>44373</v>
      </c>
      <c r="M1285" s="45">
        <f t="shared" si="24"/>
        <v>0.84435339405519139</v>
      </c>
      <c r="N1285" s="13" t="s">
        <v>3301</v>
      </c>
      <c r="O1285" s="13" t="s">
        <v>3400</v>
      </c>
      <c r="P1285" s="13" t="s">
        <v>3401</v>
      </c>
      <c r="Q1285" s="11" t="s">
        <v>3398</v>
      </c>
      <c r="R1285" s="13">
        <v>112</v>
      </c>
      <c r="S1285" s="47">
        <v>7766534.2599999998</v>
      </c>
      <c r="T1285" s="47">
        <v>1324597.3600000001</v>
      </c>
      <c r="U1285" s="47">
        <v>107071.78</v>
      </c>
      <c r="V1285" s="54">
        <v>0</v>
      </c>
      <c r="W1285" s="47">
        <v>0</v>
      </c>
      <c r="X1285" s="47">
        <v>9198203.4000000004</v>
      </c>
      <c r="Y1285" s="44" t="s">
        <v>35</v>
      </c>
      <c r="Z1285" s="43" t="s">
        <v>7602</v>
      </c>
      <c r="AA1285" s="49">
        <v>5393799.0399999991</v>
      </c>
      <c r="AB1285" s="50">
        <v>920621.12000000011</v>
      </c>
    </row>
    <row r="1286" spans="1:28" ht="16.5" x14ac:dyDescent="0.3">
      <c r="A1286" s="19">
        <v>108124</v>
      </c>
      <c r="B1286" s="42" t="s">
        <v>3174</v>
      </c>
      <c r="C1286" s="43">
        <v>42</v>
      </c>
      <c r="D1286" s="43" t="s">
        <v>321</v>
      </c>
      <c r="E1286" s="43" t="s">
        <v>11945</v>
      </c>
      <c r="F1286" s="44">
        <v>91</v>
      </c>
      <c r="G1286" s="19">
        <v>108124</v>
      </c>
      <c r="H1286" s="43" t="s">
        <v>8794</v>
      </c>
      <c r="I1286" s="43" t="s">
        <v>10981</v>
      </c>
      <c r="J1286" s="43" t="s">
        <v>3402</v>
      </c>
      <c r="K1286" s="51">
        <v>43080</v>
      </c>
      <c r="L1286" s="51">
        <v>44357</v>
      </c>
      <c r="M1286" s="45">
        <f t="shared" si="24"/>
        <v>0.84435338965663687</v>
      </c>
      <c r="N1286" s="46" t="s">
        <v>3403</v>
      </c>
      <c r="O1286" s="46" t="s">
        <v>3404</v>
      </c>
      <c r="P1286" s="46" t="s">
        <v>3405</v>
      </c>
      <c r="Q1286" s="43" t="s">
        <v>3406</v>
      </c>
      <c r="R1286" s="46">
        <v>112</v>
      </c>
      <c r="S1286" s="47">
        <v>9716080.5899999999</v>
      </c>
      <c r="T1286" s="47">
        <v>1672079.67</v>
      </c>
      <c r="U1286" s="47">
        <v>118965.44</v>
      </c>
      <c r="V1286" s="47">
        <v>0</v>
      </c>
      <c r="W1286" s="47">
        <v>0</v>
      </c>
      <c r="X1286" s="47">
        <v>11507125.699999999</v>
      </c>
      <c r="Y1286" s="44" t="s">
        <v>35</v>
      </c>
      <c r="Z1286" s="43" t="s">
        <v>8403</v>
      </c>
      <c r="AA1286" s="49">
        <v>7108906.580000001</v>
      </c>
      <c r="AB1286" s="50">
        <v>1193077.2</v>
      </c>
    </row>
    <row r="1287" spans="1:28" ht="16.5" x14ac:dyDescent="0.3">
      <c r="A1287" s="19">
        <v>110681</v>
      </c>
      <c r="B1287" s="42" t="s">
        <v>3174</v>
      </c>
      <c r="C1287" s="43">
        <v>43</v>
      </c>
      <c r="D1287" s="43" t="s">
        <v>321</v>
      </c>
      <c r="E1287" s="43" t="s">
        <v>11945</v>
      </c>
      <c r="F1287" s="44">
        <v>91</v>
      </c>
      <c r="G1287" s="19">
        <v>110681</v>
      </c>
      <c r="H1287" s="43" t="s">
        <v>3407</v>
      </c>
      <c r="I1287" s="43" t="s">
        <v>10961</v>
      </c>
      <c r="J1287" s="43" t="s">
        <v>3408</v>
      </c>
      <c r="K1287" s="51">
        <v>43096</v>
      </c>
      <c r="L1287" s="51">
        <v>44191</v>
      </c>
      <c r="M1287" s="45">
        <f t="shared" si="24"/>
        <v>0.84435337851378389</v>
      </c>
      <c r="N1287" s="46" t="s">
        <v>3409</v>
      </c>
      <c r="O1287" s="46" t="s">
        <v>3410</v>
      </c>
      <c r="P1287" s="46" t="s">
        <v>3411</v>
      </c>
      <c r="Q1287" s="43" t="s">
        <v>3412</v>
      </c>
      <c r="R1287" s="46">
        <v>112</v>
      </c>
      <c r="S1287" s="47">
        <v>4231198.59</v>
      </c>
      <c r="T1287" s="47">
        <v>678990.33</v>
      </c>
      <c r="U1287" s="47">
        <v>100981.4</v>
      </c>
      <c r="V1287" s="47">
        <v>0</v>
      </c>
      <c r="W1287" s="47">
        <v>0</v>
      </c>
      <c r="X1287" s="47">
        <v>5011170.32</v>
      </c>
      <c r="Y1287" s="44" t="s">
        <v>35</v>
      </c>
      <c r="Z1287" s="43" t="s">
        <v>3413</v>
      </c>
      <c r="AA1287" s="49">
        <v>3157843.8799999994</v>
      </c>
      <c r="AB1287" s="50">
        <v>506361.99</v>
      </c>
    </row>
    <row r="1288" spans="1:28" ht="16.5" x14ac:dyDescent="0.3">
      <c r="A1288" s="19">
        <v>109073</v>
      </c>
      <c r="B1288" s="42" t="s">
        <v>3174</v>
      </c>
      <c r="C1288" s="43">
        <v>44</v>
      </c>
      <c r="D1288" s="43" t="s">
        <v>321</v>
      </c>
      <c r="E1288" s="43" t="s">
        <v>11945</v>
      </c>
      <c r="F1288" s="44">
        <v>91</v>
      </c>
      <c r="G1288" s="19">
        <v>109073</v>
      </c>
      <c r="H1288" s="43" t="s">
        <v>3414</v>
      </c>
      <c r="I1288" s="43" t="s">
        <v>10982</v>
      </c>
      <c r="J1288" s="43" t="s">
        <v>3415</v>
      </c>
      <c r="K1288" s="51">
        <v>43129</v>
      </c>
      <c r="L1288" s="51">
        <v>44532</v>
      </c>
      <c r="M1288" s="45">
        <f t="shared" si="24"/>
        <v>0.84435338949221828</v>
      </c>
      <c r="N1288" s="46" t="s">
        <v>3416</v>
      </c>
      <c r="O1288" s="46" t="s">
        <v>3417</v>
      </c>
      <c r="P1288" s="46" t="s">
        <v>3418</v>
      </c>
      <c r="Q1288" s="43" t="s">
        <v>3419</v>
      </c>
      <c r="R1288" s="46">
        <v>112</v>
      </c>
      <c r="S1288" s="47">
        <v>9279116.8000000007</v>
      </c>
      <c r="T1288" s="47">
        <v>1526793.47</v>
      </c>
      <c r="U1288" s="47">
        <v>183702.51</v>
      </c>
      <c r="V1288" s="47">
        <v>0</v>
      </c>
      <c r="W1288" s="47">
        <v>0</v>
      </c>
      <c r="X1288" s="47">
        <v>10989612.780000001</v>
      </c>
      <c r="Y1288" s="44" t="s">
        <v>35</v>
      </c>
      <c r="Z1288" s="43" t="s">
        <v>9372</v>
      </c>
      <c r="AA1288" s="49">
        <v>6169167.4100000001</v>
      </c>
      <c r="AB1288" s="50">
        <v>958914.74999999988</v>
      </c>
    </row>
    <row r="1289" spans="1:28" ht="16.5" x14ac:dyDescent="0.3">
      <c r="A1289" s="19">
        <v>109080</v>
      </c>
      <c r="B1289" s="42" t="s">
        <v>3174</v>
      </c>
      <c r="C1289" s="43">
        <v>45</v>
      </c>
      <c r="D1289" s="43" t="s">
        <v>321</v>
      </c>
      <c r="E1289" s="43" t="s">
        <v>11945</v>
      </c>
      <c r="F1289" s="44">
        <v>91</v>
      </c>
      <c r="G1289" s="19">
        <v>109080</v>
      </c>
      <c r="H1289" s="43" t="s">
        <v>3420</v>
      </c>
      <c r="I1289" s="43" t="s">
        <v>10983</v>
      </c>
      <c r="J1289" s="43" t="s">
        <v>3421</v>
      </c>
      <c r="K1289" s="51">
        <v>43146</v>
      </c>
      <c r="L1289" s="51">
        <v>44686</v>
      </c>
      <c r="M1289" s="45">
        <f t="shared" si="24"/>
        <v>0.84435339117662944</v>
      </c>
      <c r="N1289" s="46" t="s">
        <v>3422</v>
      </c>
      <c r="O1289" s="46" t="s">
        <v>3423</v>
      </c>
      <c r="P1289" s="46" t="s">
        <v>3424</v>
      </c>
      <c r="Q1289" s="43" t="s">
        <v>3425</v>
      </c>
      <c r="R1289" s="46">
        <v>112</v>
      </c>
      <c r="S1289" s="47">
        <v>9215190.1899999995</v>
      </c>
      <c r="T1289" s="47">
        <v>1516523.71</v>
      </c>
      <c r="U1289" s="47">
        <v>182188.13</v>
      </c>
      <c r="V1289" s="47">
        <v>0</v>
      </c>
      <c r="W1289" s="47">
        <v>0</v>
      </c>
      <c r="X1289" s="47">
        <v>10913902.029999999</v>
      </c>
      <c r="Y1289" s="48" t="s">
        <v>45</v>
      </c>
      <c r="Z1289" s="43" t="s">
        <v>12425</v>
      </c>
      <c r="AA1289" s="49">
        <v>3224198.2500000005</v>
      </c>
      <c r="AB1289" s="50">
        <v>496978.05</v>
      </c>
    </row>
    <row r="1290" spans="1:28" ht="16.5" x14ac:dyDescent="0.3">
      <c r="A1290" s="19">
        <v>106628</v>
      </c>
      <c r="B1290" s="42" t="s">
        <v>3174</v>
      </c>
      <c r="C1290" s="43">
        <v>46</v>
      </c>
      <c r="D1290" s="43" t="s">
        <v>339</v>
      </c>
      <c r="E1290" s="43" t="s">
        <v>11924</v>
      </c>
      <c r="F1290" s="44">
        <v>86</v>
      </c>
      <c r="G1290" s="19">
        <v>106628</v>
      </c>
      <c r="H1290" s="43" t="s">
        <v>8795</v>
      </c>
      <c r="I1290" s="43" t="s">
        <v>10984</v>
      </c>
      <c r="J1290" s="43" t="s">
        <v>3426</v>
      </c>
      <c r="K1290" s="51">
        <v>42965</v>
      </c>
      <c r="L1290" s="51">
        <v>43073</v>
      </c>
      <c r="M1290" s="45">
        <f t="shared" si="24"/>
        <v>0.8848425335296336</v>
      </c>
      <c r="N1290" s="46" t="s">
        <v>197</v>
      </c>
      <c r="O1290" s="46" t="s">
        <v>3427</v>
      </c>
      <c r="P1290" s="46" t="s">
        <v>3427</v>
      </c>
      <c r="Q1290" s="43" t="s">
        <v>3428</v>
      </c>
      <c r="R1290" s="46">
        <v>114</v>
      </c>
      <c r="S1290" s="47">
        <v>196266.71</v>
      </c>
      <c r="T1290" s="47">
        <v>20187.759999999998</v>
      </c>
      <c r="U1290" s="47">
        <v>5355.29</v>
      </c>
      <c r="V1290" s="47">
        <v>0</v>
      </c>
      <c r="W1290" s="47">
        <v>0</v>
      </c>
      <c r="X1290" s="47">
        <v>221809.75999999998</v>
      </c>
      <c r="Y1290" s="44" t="s">
        <v>35</v>
      </c>
      <c r="Z1290" s="43" t="s">
        <v>3429</v>
      </c>
      <c r="AA1290" s="49">
        <v>118473.99000000002</v>
      </c>
      <c r="AB1290" s="50">
        <v>12585.32</v>
      </c>
    </row>
    <row r="1291" spans="1:28" ht="16.5" x14ac:dyDescent="0.3">
      <c r="A1291" s="19">
        <v>106601</v>
      </c>
      <c r="B1291" s="42" t="s">
        <v>3174</v>
      </c>
      <c r="C1291" s="43">
        <v>47</v>
      </c>
      <c r="D1291" s="43" t="s">
        <v>339</v>
      </c>
      <c r="E1291" s="43" t="s">
        <v>11924</v>
      </c>
      <c r="F1291" s="44">
        <v>86</v>
      </c>
      <c r="G1291" s="19">
        <v>106601</v>
      </c>
      <c r="H1291" s="43" t="s">
        <v>8796</v>
      </c>
      <c r="I1291" s="43" t="s">
        <v>10985</v>
      </c>
      <c r="J1291" s="43" t="s">
        <v>3430</v>
      </c>
      <c r="K1291" s="51">
        <v>42957</v>
      </c>
      <c r="L1291" s="51">
        <v>43073</v>
      </c>
      <c r="M1291" s="45">
        <f t="shared" si="24"/>
        <v>0.88558297640961536</v>
      </c>
      <c r="N1291" s="46" t="s">
        <v>197</v>
      </c>
      <c r="O1291" s="46" t="s">
        <v>3431</v>
      </c>
      <c r="P1291" s="46" t="s">
        <v>3431</v>
      </c>
      <c r="Q1291" s="43" t="s">
        <v>3432</v>
      </c>
      <c r="R1291" s="46">
        <v>104</v>
      </c>
      <c r="S1291" s="47">
        <v>196093.93</v>
      </c>
      <c r="T1291" s="47">
        <v>19948.689999999999</v>
      </c>
      <c r="U1291" s="47">
        <v>5386.58</v>
      </c>
      <c r="V1291" s="47">
        <v>0</v>
      </c>
      <c r="W1291" s="47">
        <v>752.4</v>
      </c>
      <c r="X1291" s="47">
        <v>222181.59999999998</v>
      </c>
      <c r="Y1291" s="44" t="s">
        <v>35</v>
      </c>
      <c r="Z1291" s="43" t="s">
        <v>3433</v>
      </c>
      <c r="AA1291" s="49">
        <v>169150.58</v>
      </c>
      <c r="AB1291" s="50">
        <v>16787.11</v>
      </c>
    </row>
    <row r="1292" spans="1:28" ht="16.5" x14ac:dyDescent="0.3">
      <c r="A1292" s="19">
        <v>112085</v>
      </c>
      <c r="B1292" s="42" t="s">
        <v>3174</v>
      </c>
      <c r="C1292" s="43">
        <v>48</v>
      </c>
      <c r="D1292" s="43" t="s">
        <v>339</v>
      </c>
      <c r="E1292" s="43" t="s">
        <v>11924</v>
      </c>
      <c r="F1292" s="44">
        <v>134</v>
      </c>
      <c r="G1292" s="19">
        <v>112085</v>
      </c>
      <c r="H1292" s="43" t="s">
        <v>3434</v>
      </c>
      <c r="I1292" s="43" t="s">
        <v>10986</v>
      </c>
      <c r="J1292" s="43" t="s">
        <v>3435</v>
      </c>
      <c r="K1292" s="51">
        <v>42979</v>
      </c>
      <c r="L1292" s="51">
        <v>43073</v>
      </c>
      <c r="M1292" s="45">
        <f t="shared" si="24"/>
        <v>0.89532417811715903</v>
      </c>
      <c r="N1292" s="46" t="s">
        <v>197</v>
      </c>
      <c r="O1292" s="46" t="s">
        <v>3436</v>
      </c>
      <c r="P1292" s="46" t="s">
        <v>3436</v>
      </c>
      <c r="Q1292" s="43" t="s">
        <v>3428</v>
      </c>
      <c r="R1292" s="46">
        <v>114</v>
      </c>
      <c r="S1292" s="47">
        <v>202890.37</v>
      </c>
      <c r="T1292" s="47">
        <v>18953.97</v>
      </c>
      <c r="U1292" s="47">
        <v>4766.7299999999996</v>
      </c>
      <c r="V1292" s="47">
        <v>0</v>
      </c>
      <c r="W1292" s="47">
        <v>623.02</v>
      </c>
      <c r="X1292" s="47">
        <v>227234.09</v>
      </c>
      <c r="Y1292" s="44" t="s">
        <v>35</v>
      </c>
      <c r="Z1292" s="43" t="s">
        <v>3437</v>
      </c>
      <c r="AA1292" s="49">
        <v>127202.65000000001</v>
      </c>
      <c r="AB1292" s="50">
        <v>38549.729999999996</v>
      </c>
    </row>
    <row r="1293" spans="1:28" ht="16.5" x14ac:dyDescent="0.3">
      <c r="A1293" s="19">
        <v>119910</v>
      </c>
      <c r="B1293" s="42" t="s">
        <v>3174</v>
      </c>
      <c r="C1293" s="43">
        <v>49</v>
      </c>
      <c r="D1293" s="43" t="s">
        <v>3438</v>
      </c>
      <c r="E1293" s="43" t="s">
        <v>11943</v>
      </c>
      <c r="F1293" s="44">
        <v>262</v>
      </c>
      <c r="G1293" s="19">
        <v>119910</v>
      </c>
      <c r="H1293" s="43" t="s">
        <v>8797</v>
      </c>
      <c r="I1293" s="43" t="s">
        <v>10987</v>
      </c>
      <c r="J1293" s="43" t="s">
        <v>3439</v>
      </c>
      <c r="K1293" s="51">
        <v>43150</v>
      </c>
      <c r="L1293" s="51">
        <v>44518</v>
      </c>
      <c r="M1293" s="45">
        <f t="shared" si="24"/>
        <v>0.84999999996116948</v>
      </c>
      <c r="N1293" s="46" t="s">
        <v>3440</v>
      </c>
      <c r="O1293" s="46" t="s">
        <v>3441</v>
      </c>
      <c r="P1293" s="46" t="s">
        <v>3441</v>
      </c>
      <c r="Q1293" s="43" t="s">
        <v>3442</v>
      </c>
      <c r="R1293" s="46">
        <v>103</v>
      </c>
      <c r="S1293" s="47">
        <v>32834905.670000002</v>
      </c>
      <c r="T1293" s="47">
        <v>0</v>
      </c>
      <c r="U1293" s="47">
        <v>5794395.1200000001</v>
      </c>
      <c r="V1293" s="47">
        <v>0</v>
      </c>
      <c r="W1293" s="47">
        <v>0</v>
      </c>
      <c r="X1293" s="47">
        <v>38629300.789999999</v>
      </c>
      <c r="Y1293" s="44" t="s">
        <v>35</v>
      </c>
      <c r="Z1293" s="43" t="s">
        <v>3443</v>
      </c>
      <c r="AA1293" s="49">
        <v>18691728.07</v>
      </c>
      <c r="AB1293" s="50">
        <v>0</v>
      </c>
    </row>
    <row r="1294" spans="1:28" ht="16.5" x14ac:dyDescent="0.3">
      <c r="A1294" s="19">
        <v>121994</v>
      </c>
      <c r="B1294" s="42" t="s">
        <v>3174</v>
      </c>
      <c r="C1294" s="43">
        <v>50</v>
      </c>
      <c r="D1294" s="43" t="s">
        <v>362</v>
      </c>
      <c r="E1294" s="43" t="s">
        <v>11927</v>
      </c>
      <c r="F1294" s="44">
        <v>277</v>
      </c>
      <c r="G1294" s="19">
        <v>121994</v>
      </c>
      <c r="H1294" s="43" t="s">
        <v>8798</v>
      </c>
      <c r="I1294" s="43" t="s">
        <v>10987</v>
      </c>
      <c r="J1294" s="43" t="s">
        <v>3444</v>
      </c>
      <c r="K1294" s="51">
        <v>43194</v>
      </c>
      <c r="L1294" s="51">
        <v>44773</v>
      </c>
      <c r="M1294" s="45">
        <f t="shared" si="24"/>
        <v>0.84999999998399156</v>
      </c>
      <c r="N1294" s="46" t="s">
        <v>3445</v>
      </c>
      <c r="O1294" s="46" t="s">
        <v>3446</v>
      </c>
      <c r="P1294" s="46" t="s">
        <v>3446</v>
      </c>
      <c r="Q1294" s="43" t="s">
        <v>3447</v>
      </c>
      <c r="R1294" s="46">
        <v>102</v>
      </c>
      <c r="S1294" s="47">
        <v>106194484.05</v>
      </c>
      <c r="T1294" s="47">
        <v>0</v>
      </c>
      <c r="U1294" s="47">
        <v>18740203.07</v>
      </c>
      <c r="V1294" s="47">
        <v>0</v>
      </c>
      <c r="W1294" s="47">
        <v>0</v>
      </c>
      <c r="X1294" s="47">
        <v>124934687.12</v>
      </c>
      <c r="Y1294" s="48" t="s">
        <v>45</v>
      </c>
      <c r="Z1294" s="43" t="s">
        <v>12619</v>
      </c>
      <c r="AA1294" s="49">
        <v>70975214.780000001</v>
      </c>
      <c r="AB1294" s="50">
        <v>0</v>
      </c>
    </row>
    <row r="1295" spans="1:28" s="136" customFormat="1" ht="16.5" x14ac:dyDescent="0.3">
      <c r="A1295" s="144">
        <v>120221</v>
      </c>
      <c r="B1295" s="122" t="s">
        <v>3174</v>
      </c>
      <c r="C1295" s="123">
        <v>51</v>
      </c>
      <c r="D1295" s="123" t="s">
        <v>2556</v>
      </c>
      <c r="E1295" s="123" t="s">
        <v>11946</v>
      </c>
      <c r="F1295" s="124">
        <v>264</v>
      </c>
      <c r="G1295" s="144">
        <v>120221</v>
      </c>
      <c r="H1295" s="123" t="s">
        <v>8799</v>
      </c>
      <c r="I1295" s="123" t="s">
        <v>10987</v>
      </c>
      <c r="J1295" s="123" t="s">
        <v>3448</v>
      </c>
      <c r="K1295" s="126">
        <v>43150</v>
      </c>
      <c r="L1295" s="126">
        <v>43640</v>
      </c>
      <c r="M1295" s="127">
        <f t="shared" si="24"/>
        <v>0.9199999941294722</v>
      </c>
      <c r="N1295" s="128" t="s">
        <v>3449</v>
      </c>
      <c r="O1295" s="128" t="s">
        <v>3450</v>
      </c>
      <c r="P1295" s="128" t="s">
        <v>3451</v>
      </c>
      <c r="Q1295" s="123" t="s">
        <v>3447</v>
      </c>
      <c r="R1295" s="128">
        <v>103</v>
      </c>
      <c r="S1295" s="131">
        <v>1943266.51</v>
      </c>
      <c r="T1295" s="131">
        <v>0</v>
      </c>
      <c r="U1295" s="131">
        <v>168979.71</v>
      </c>
      <c r="V1295" s="131">
        <v>0</v>
      </c>
      <c r="W1295" s="131">
        <v>0</v>
      </c>
      <c r="X1295" s="131">
        <v>2112246.2200000002</v>
      </c>
      <c r="Y1295" s="124" t="s">
        <v>147</v>
      </c>
      <c r="Z1295" s="123" t="s">
        <v>3452</v>
      </c>
      <c r="AA1295" s="134">
        <v>0</v>
      </c>
      <c r="AB1295" s="135">
        <v>0</v>
      </c>
    </row>
    <row r="1296" spans="1:28" ht="16.5" x14ac:dyDescent="0.3">
      <c r="A1296" s="19">
        <v>118810</v>
      </c>
      <c r="B1296" s="42" t="s">
        <v>3174</v>
      </c>
      <c r="C1296" s="43">
        <v>52</v>
      </c>
      <c r="D1296" s="43" t="s">
        <v>362</v>
      </c>
      <c r="E1296" s="43" t="s">
        <v>11925</v>
      </c>
      <c r="F1296" s="44">
        <v>256</v>
      </c>
      <c r="G1296" s="19">
        <v>118810</v>
      </c>
      <c r="H1296" s="43" t="s">
        <v>8800</v>
      </c>
      <c r="I1296" s="43" t="s">
        <v>10988</v>
      </c>
      <c r="J1296" s="43" t="s">
        <v>3453</v>
      </c>
      <c r="K1296" s="51">
        <v>43110</v>
      </c>
      <c r="L1296" s="51">
        <v>44751</v>
      </c>
      <c r="M1296" s="45">
        <f t="shared" si="24"/>
        <v>0.84999999999999987</v>
      </c>
      <c r="N1296" s="46" t="s">
        <v>3454</v>
      </c>
      <c r="O1296" s="46" t="s">
        <v>3455</v>
      </c>
      <c r="P1296" s="46" t="s">
        <v>3456</v>
      </c>
      <c r="Q1296" s="43" t="s">
        <v>3457</v>
      </c>
      <c r="R1296" s="46">
        <v>104</v>
      </c>
      <c r="S1296" s="47">
        <v>121498084.38</v>
      </c>
      <c r="T1296" s="47">
        <v>0</v>
      </c>
      <c r="U1296" s="47">
        <v>21440838.420000002</v>
      </c>
      <c r="V1296" s="47">
        <v>0</v>
      </c>
      <c r="W1296" s="47">
        <v>0</v>
      </c>
      <c r="X1296" s="47">
        <v>142938922.80000001</v>
      </c>
      <c r="Y1296" s="48" t="s">
        <v>45</v>
      </c>
      <c r="Z1296" s="43" t="s">
        <v>12620</v>
      </c>
      <c r="AA1296" s="49">
        <v>117794951.67</v>
      </c>
      <c r="AB1296" s="50">
        <v>0</v>
      </c>
    </row>
    <row r="1297" spans="1:28" ht="16.5" x14ac:dyDescent="0.3">
      <c r="A1297" s="19">
        <v>117426</v>
      </c>
      <c r="B1297" s="42" t="s">
        <v>3174</v>
      </c>
      <c r="C1297" s="43">
        <v>53</v>
      </c>
      <c r="D1297" s="43" t="s">
        <v>321</v>
      </c>
      <c r="E1297" s="43" t="s">
        <v>11944</v>
      </c>
      <c r="F1297" s="44">
        <v>225</v>
      </c>
      <c r="G1297" s="19">
        <v>117426</v>
      </c>
      <c r="H1297" s="43" t="s">
        <v>8801</v>
      </c>
      <c r="I1297" s="43" t="s">
        <v>10989</v>
      </c>
      <c r="J1297" s="43" t="s">
        <v>3458</v>
      </c>
      <c r="K1297" s="51">
        <v>43175</v>
      </c>
      <c r="L1297" s="51">
        <v>45034</v>
      </c>
      <c r="M1297" s="45">
        <f t="shared" si="24"/>
        <v>0.84435338728636666</v>
      </c>
      <c r="N1297" s="46" t="s">
        <v>3246</v>
      </c>
      <c r="O1297" s="46" t="s">
        <v>3459</v>
      </c>
      <c r="P1297" s="46" t="s">
        <v>3460</v>
      </c>
      <c r="Q1297" s="43" t="s">
        <v>3461</v>
      </c>
      <c r="R1297" s="46">
        <v>112</v>
      </c>
      <c r="S1297" s="47">
        <v>57728386.399999999</v>
      </c>
      <c r="T1297" s="47">
        <v>9846203.3300000001</v>
      </c>
      <c r="U1297" s="47">
        <v>795345.5</v>
      </c>
      <c r="V1297" s="47">
        <v>0</v>
      </c>
      <c r="W1297" s="47">
        <v>0</v>
      </c>
      <c r="X1297" s="47">
        <v>68369935.230000004</v>
      </c>
      <c r="Y1297" s="48" t="s">
        <v>45</v>
      </c>
      <c r="Z1297" s="43" t="s">
        <v>12081</v>
      </c>
      <c r="AA1297" s="49">
        <v>25309700.319999997</v>
      </c>
      <c r="AB1297" s="50">
        <v>3261315.6</v>
      </c>
    </row>
    <row r="1298" spans="1:28" ht="16.5" x14ac:dyDescent="0.3">
      <c r="A1298" s="19">
        <v>118808</v>
      </c>
      <c r="B1298" s="42" t="s">
        <v>3174</v>
      </c>
      <c r="C1298" s="43">
        <v>54</v>
      </c>
      <c r="D1298" s="43" t="s">
        <v>362</v>
      </c>
      <c r="E1298" s="43" t="s">
        <v>11925</v>
      </c>
      <c r="F1298" s="44">
        <v>256</v>
      </c>
      <c r="G1298" s="19">
        <v>118808</v>
      </c>
      <c r="H1298" s="43" t="s">
        <v>8802</v>
      </c>
      <c r="I1298" s="43" t="s">
        <v>10990</v>
      </c>
      <c r="J1298" s="43" t="s">
        <v>3453</v>
      </c>
      <c r="K1298" s="51">
        <v>43110</v>
      </c>
      <c r="L1298" s="51">
        <v>44751</v>
      </c>
      <c r="M1298" s="45">
        <f t="shared" si="24"/>
        <v>0.85000000004211262</v>
      </c>
      <c r="N1298" s="46" t="s">
        <v>3462</v>
      </c>
      <c r="O1298" s="46" t="s">
        <v>3463</v>
      </c>
      <c r="P1298" s="46" t="s">
        <v>3464</v>
      </c>
      <c r="Q1298" s="43" t="s">
        <v>3465</v>
      </c>
      <c r="R1298" s="46">
        <v>104</v>
      </c>
      <c r="S1298" s="47">
        <v>121103663.17</v>
      </c>
      <c r="T1298" s="47">
        <v>0</v>
      </c>
      <c r="U1298" s="47">
        <v>21371234.670000002</v>
      </c>
      <c r="V1298" s="47">
        <v>0</v>
      </c>
      <c r="W1298" s="47">
        <v>0</v>
      </c>
      <c r="X1298" s="47">
        <v>142474897.84</v>
      </c>
      <c r="Y1298" s="48" t="s">
        <v>45</v>
      </c>
      <c r="Z1298" s="43" t="s">
        <v>12621</v>
      </c>
      <c r="AA1298" s="49">
        <v>118063134.5</v>
      </c>
      <c r="AB1298" s="50">
        <v>0</v>
      </c>
    </row>
    <row r="1299" spans="1:28" ht="16.5" x14ac:dyDescent="0.3">
      <c r="A1299" s="19">
        <v>118809</v>
      </c>
      <c r="B1299" s="42" t="s">
        <v>3174</v>
      </c>
      <c r="C1299" s="43">
        <v>55</v>
      </c>
      <c r="D1299" s="43" t="s">
        <v>362</v>
      </c>
      <c r="E1299" s="43" t="s">
        <v>11925</v>
      </c>
      <c r="F1299" s="44">
        <v>256</v>
      </c>
      <c r="G1299" s="19">
        <v>118809</v>
      </c>
      <c r="H1299" s="43" t="s">
        <v>8803</v>
      </c>
      <c r="I1299" s="43" t="s">
        <v>10991</v>
      </c>
      <c r="J1299" s="43" t="s">
        <v>3453</v>
      </c>
      <c r="K1299" s="51">
        <v>43110</v>
      </c>
      <c r="L1299" s="51">
        <v>44751</v>
      </c>
      <c r="M1299" s="45">
        <f t="shared" si="24"/>
        <v>0.85000000004211262</v>
      </c>
      <c r="N1299" s="46" t="s">
        <v>3466</v>
      </c>
      <c r="O1299" s="46" t="s">
        <v>3467</v>
      </c>
      <c r="P1299" s="46" t="s">
        <v>3468</v>
      </c>
      <c r="Q1299" s="43" t="s">
        <v>3465</v>
      </c>
      <c r="R1299" s="46">
        <v>104</v>
      </c>
      <c r="S1299" s="47">
        <v>121103663.17</v>
      </c>
      <c r="T1299" s="47">
        <v>0</v>
      </c>
      <c r="U1299" s="47">
        <v>21371234.670000002</v>
      </c>
      <c r="V1299" s="47">
        <v>0</v>
      </c>
      <c r="W1299" s="47">
        <v>0</v>
      </c>
      <c r="X1299" s="47">
        <v>142474897.84</v>
      </c>
      <c r="Y1299" s="48" t="s">
        <v>45</v>
      </c>
      <c r="Z1299" s="43" t="s">
        <v>12622</v>
      </c>
      <c r="AA1299" s="49">
        <v>117795679.39000002</v>
      </c>
      <c r="AB1299" s="50">
        <v>0</v>
      </c>
    </row>
    <row r="1300" spans="1:28" ht="16.5" x14ac:dyDescent="0.3">
      <c r="A1300" s="19">
        <v>120640</v>
      </c>
      <c r="B1300" s="42" t="s">
        <v>3174</v>
      </c>
      <c r="C1300" s="43">
        <v>56</v>
      </c>
      <c r="D1300" s="43" t="s">
        <v>321</v>
      </c>
      <c r="E1300" s="43" t="s">
        <v>11944</v>
      </c>
      <c r="F1300" s="44">
        <v>308</v>
      </c>
      <c r="G1300" s="19">
        <v>120640</v>
      </c>
      <c r="H1300" s="43" t="s">
        <v>8804</v>
      </c>
      <c r="I1300" s="43" t="s">
        <v>10992</v>
      </c>
      <c r="J1300" s="43" t="s">
        <v>3469</v>
      </c>
      <c r="K1300" s="51">
        <v>43301</v>
      </c>
      <c r="L1300" s="51">
        <v>45249</v>
      </c>
      <c r="M1300" s="45">
        <f t="shared" si="24"/>
        <v>0.84435338867447418</v>
      </c>
      <c r="N1300" s="46" t="s">
        <v>3246</v>
      </c>
      <c r="O1300" s="46" t="s">
        <v>3470</v>
      </c>
      <c r="P1300" s="46" t="s">
        <v>3471</v>
      </c>
      <c r="Q1300" s="43" t="s">
        <v>3208</v>
      </c>
      <c r="R1300" s="46">
        <v>112</v>
      </c>
      <c r="S1300" s="47">
        <v>19541093.890000001</v>
      </c>
      <c r="T1300" s="47">
        <v>2742484.94</v>
      </c>
      <c r="U1300" s="47">
        <v>859685.77</v>
      </c>
      <c r="V1300" s="47">
        <v>0</v>
      </c>
      <c r="W1300" s="47">
        <v>0</v>
      </c>
      <c r="X1300" s="47">
        <v>23143264.600000001</v>
      </c>
      <c r="Y1300" s="48" t="s">
        <v>45</v>
      </c>
      <c r="Z1300" s="43" t="s">
        <v>3472</v>
      </c>
      <c r="AA1300" s="49">
        <v>7763790.5099999988</v>
      </c>
      <c r="AB1300" s="50">
        <v>1077556.7000000002</v>
      </c>
    </row>
    <row r="1301" spans="1:28" ht="16.5" x14ac:dyDescent="0.3">
      <c r="A1301" s="19">
        <v>113589</v>
      </c>
      <c r="B1301" s="42" t="s">
        <v>3174</v>
      </c>
      <c r="C1301" s="43">
        <v>57</v>
      </c>
      <c r="D1301" s="43" t="s">
        <v>3438</v>
      </c>
      <c r="E1301" s="43" t="s">
        <v>11947</v>
      </c>
      <c r="F1301" s="44">
        <v>135</v>
      </c>
      <c r="G1301" s="19">
        <v>113589</v>
      </c>
      <c r="H1301" s="43" t="s">
        <v>8805</v>
      </c>
      <c r="I1301" s="43" t="s">
        <v>10993</v>
      </c>
      <c r="J1301" s="43" t="s">
        <v>3473</v>
      </c>
      <c r="K1301" s="51">
        <v>43004</v>
      </c>
      <c r="L1301" s="51">
        <v>44645</v>
      </c>
      <c r="M1301" s="45">
        <f t="shared" si="24"/>
        <v>0.8443533865264129</v>
      </c>
      <c r="N1301" s="46" t="s">
        <v>3474</v>
      </c>
      <c r="O1301" s="46" t="s">
        <v>163</v>
      </c>
      <c r="P1301" s="46" t="s">
        <v>164</v>
      </c>
      <c r="Q1301" s="43" t="s">
        <v>3475</v>
      </c>
      <c r="R1301" s="46">
        <v>103</v>
      </c>
      <c r="S1301" s="47">
        <v>153556840.50999999</v>
      </c>
      <c r="T1301" s="47">
        <v>0.01</v>
      </c>
      <c r="U1301" s="47">
        <v>28306397.030000001</v>
      </c>
      <c r="V1301" s="47">
        <v>0</v>
      </c>
      <c r="W1301" s="47">
        <v>0</v>
      </c>
      <c r="X1301" s="47">
        <v>181863237.54999998</v>
      </c>
      <c r="Y1301" s="48" t="s">
        <v>45</v>
      </c>
      <c r="Z1301" s="43" t="s">
        <v>12623</v>
      </c>
      <c r="AA1301" s="49">
        <v>11120465.02</v>
      </c>
      <c r="AB1301" s="50">
        <v>0</v>
      </c>
    </row>
    <row r="1302" spans="1:28" ht="16.5" x14ac:dyDescent="0.3">
      <c r="A1302" s="19">
        <v>119911</v>
      </c>
      <c r="B1302" s="42" t="s">
        <v>3174</v>
      </c>
      <c r="C1302" s="43">
        <v>58</v>
      </c>
      <c r="D1302" s="43" t="s">
        <v>3438</v>
      </c>
      <c r="E1302" s="43" t="s">
        <v>11943</v>
      </c>
      <c r="F1302" s="44">
        <v>263</v>
      </c>
      <c r="G1302" s="19">
        <v>119911</v>
      </c>
      <c r="H1302" s="43" t="s">
        <v>8806</v>
      </c>
      <c r="I1302" s="43" t="s">
        <v>10987</v>
      </c>
      <c r="J1302" s="43" t="s">
        <v>3476</v>
      </c>
      <c r="K1302" s="51">
        <v>43150</v>
      </c>
      <c r="L1302" s="51">
        <v>44610</v>
      </c>
      <c r="M1302" s="45">
        <f t="shared" si="24"/>
        <v>0.79999999933927513</v>
      </c>
      <c r="N1302" s="46" t="s">
        <v>197</v>
      </c>
      <c r="O1302" s="46" t="s">
        <v>3477</v>
      </c>
      <c r="P1302" s="46" t="s">
        <v>3478</v>
      </c>
      <c r="Q1302" s="43" t="s">
        <v>3479</v>
      </c>
      <c r="R1302" s="46">
        <v>103</v>
      </c>
      <c r="S1302" s="47">
        <v>4843164.9000000004</v>
      </c>
      <c r="T1302" s="47">
        <v>0.01</v>
      </c>
      <c r="U1302" s="47">
        <v>1210791.22</v>
      </c>
      <c r="V1302" s="47">
        <v>0</v>
      </c>
      <c r="W1302" s="47">
        <v>0</v>
      </c>
      <c r="X1302" s="47">
        <v>6053956.1300000008</v>
      </c>
      <c r="Y1302" s="48" t="s">
        <v>35</v>
      </c>
      <c r="Z1302" s="43" t="s">
        <v>3480</v>
      </c>
      <c r="AA1302" s="49">
        <v>357669.1</v>
      </c>
      <c r="AB1302" s="50">
        <v>0</v>
      </c>
    </row>
    <row r="1303" spans="1:28" ht="16.5" x14ac:dyDescent="0.3">
      <c r="A1303" s="19">
        <v>120760</v>
      </c>
      <c r="B1303" s="42" t="s">
        <v>3174</v>
      </c>
      <c r="C1303" s="43">
        <v>59</v>
      </c>
      <c r="D1303" s="43" t="s">
        <v>362</v>
      </c>
      <c r="E1303" s="43" t="s">
        <v>11927</v>
      </c>
      <c r="F1303" s="44">
        <v>299</v>
      </c>
      <c r="G1303" s="19">
        <v>120760</v>
      </c>
      <c r="H1303" s="43" t="s">
        <v>8807</v>
      </c>
      <c r="I1303" s="43" t="s">
        <v>10994</v>
      </c>
      <c r="J1303" s="43" t="s">
        <v>3481</v>
      </c>
      <c r="K1303" s="51">
        <v>43313</v>
      </c>
      <c r="L1303" s="51">
        <v>43861</v>
      </c>
      <c r="M1303" s="45">
        <f t="shared" si="24"/>
        <v>0.79999999604979244</v>
      </c>
      <c r="N1303" s="46" t="s">
        <v>996</v>
      </c>
      <c r="O1303" s="46" t="s">
        <v>996</v>
      </c>
      <c r="P1303" s="46" t="s">
        <v>33</v>
      </c>
      <c r="Q1303" s="43" t="s">
        <v>3482</v>
      </c>
      <c r="R1303" s="46">
        <v>106</v>
      </c>
      <c r="S1303" s="47">
        <v>4455461.97</v>
      </c>
      <c r="T1303" s="47">
        <v>1032120.23</v>
      </c>
      <c r="U1303" s="47">
        <v>81745.289999999994</v>
      </c>
      <c r="V1303" s="47">
        <v>0</v>
      </c>
      <c r="W1303" s="47">
        <v>0</v>
      </c>
      <c r="X1303" s="47">
        <v>5569327.4900000002</v>
      </c>
      <c r="Y1303" s="44" t="s">
        <v>35</v>
      </c>
      <c r="Z1303" s="43" t="s">
        <v>3483</v>
      </c>
      <c r="AA1303" s="49">
        <v>4166900.5199999996</v>
      </c>
      <c r="AB1303" s="50">
        <v>966344.73999999976</v>
      </c>
    </row>
    <row r="1304" spans="1:28" ht="16.5" x14ac:dyDescent="0.3">
      <c r="A1304" s="19">
        <v>120254</v>
      </c>
      <c r="B1304" s="42" t="s">
        <v>3174</v>
      </c>
      <c r="C1304" s="43">
        <v>60</v>
      </c>
      <c r="D1304" s="43" t="s">
        <v>321</v>
      </c>
      <c r="E1304" s="43" t="s">
        <v>11944</v>
      </c>
      <c r="F1304" s="44">
        <v>258</v>
      </c>
      <c r="G1304" s="19">
        <v>120254</v>
      </c>
      <c r="H1304" s="43" t="s">
        <v>8808</v>
      </c>
      <c r="I1304" s="43" t="s">
        <v>10995</v>
      </c>
      <c r="J1304" s="43" t="s">
        <v>3484</v>
      </c>
      <c r="K1304" s="51">
        <v>43343</v>
      </c>
      <c r="L1304" s="51">
        <v>44739</v>
      </c>
      <c r="M1304" s="45">
        <f t="shared" si="24"/>
        <v>0.8348876560838735</v>
      </c>
      <c r="N1304" s="46" t="s">
        <v>180</v>
      </c>
      <c r="O1304" s="46"/>
      <c r="P1304" s="46" t="s">
        <v>3485</v>
      </c>
      <c r="Q1304" s="43" t="s">
        <v>3486</v>
      </c>
      <c r="R1304" s="46">
        <v>112</v>
      </c>
      <c r="S1304" s="47">
        <v>8280027.4000000004</v>
      </c>
      <c r="T1304" s="47">
        <v>1526325.73</v>
      </c>
      <c r="U1304" s="47">
        <v>111181.69</v>
      </c>
      <c r="V1304" s="47">
        <v>0</v>
      </c>
      <c r="W1304" s="47">
        <v>0</v>
      </c>
      <c r="X1304" s="47">
        <v>9917534.8200000003</v>
      </c>
      <c r="Y1304" s="48" t="s">
        <v>45</v>
      </c>
      <c r="Z1304" s="43" t="s">
        <v>9373</v>
      </c>
      <c r="AA1304" s="49">
        <v>5653081.6899999985</v>
      </c>
      <c r="AB1304" s="50">
        <v>901587.27</v>
      </c>
    </row>
    <row r="1305" spans="1:28" ht="16.5" x14ac:dyDescent="0.3">
      <c r="A1305" s="19">
        <v>125311</v>
      </c>
      <c r="B1305" s="42" t="s">
        <v>3174</v>
      </c>
      <c r="C1305" s="43">
        <v>61</v>
      </c>
      <c r="D1305" s="43" t="s">
        <v>362</v>
      </c>
      <c r="E1305" s="43" t="s">
        <v>11948</v>
      </c>
      <c r="F1305" s="44">
        <v>279</v>
      </c>
      <c r="G1305" s="19">
        <v>125311</v>
      </c>
      <c r="H1305" s="43" t="s">
        <v>8809</v>
      </c>
      <c r="I1305" s="43" t="s">
        <v>10987</v>
      </c>
      <c r="J1305" s="43" t="s">
        <v>3487</v>
      </c>
      <c r="K1305" s="51">
        <v>41640</v>
      </c>
      <c r="L1305" s="51">
        <v>44592</v>
      </c>
      <c r="M1305" s="45">
        <f t="shared" si="24"/>
        <v>0.85000000000491638</v>
      </c>
      <c r="N1305" s="46" t="s">
        <v>3488</v>
      </c>
      <c r="O1305" s="46" t="s">
        <v>3489</v>
      </c>
      <c r="P1305" s="46" t="s">
        <v>3471</v>
      </c>
      <c r="Q1305" s="43" t="s">
        <v>3479</v>
      </c>
      <c r="R1305" s="46">
        <v>109</v>
      </c>
      <c r="S1305" s="47">
        <v>1037328733.97</v>
      </c>
      <c r="T1305" s="47">
        <v>0</v>
      </c>
      <c r="U1305" s="47">
        <v>183058011.87</v>
      </c>
      <c r="V1305" s="47">
        <v>0</v>
      </c>
      <c r="W1305" s="47">
        <v>0</v>
      </c>
      <c r="X1305" s="47">
        <v>1220386745.8400002</v>
      </c>
      <c r="Y1305" s="48" t="s">
        <v>35</v>
      </c>
      <c r="Z1305" s="43" t="s">
        <v>12426</v>
      </c>
      <c r="AA1305" s="49">
        <v>919137531.48000002</v>
      </c>
      <c r="AB1305" s="50">
        <v>0</v>
      </c>
    </row>
    <row r="1306" spans="1:28" ht="16.5" x14ac:dyDescent="0.3">
      <c r="A1306" s="19">
        <v>122607</v>
      </c>
      <c r="B1306" s="42" t="s">
        <v>3174</v>
      </c>
      <c r="C1306" s="43">
        <v>62</v>
      </c>
      <c r="D1306" s="43" t="s">
        <v>321</v>
      </c>
      <c r="E1306" s="43" t="s">
        <v>11949</v>
      </c>
      <c r="F1306" s="44">
        <v>375</v>
      </c>
      <c r="G1306" s="19">
        <v>122607</v>
      </c>
      <c r="H1306" s="43" t="s">
        <v>8810</v>
      </c>
      <c r="I1306" s="43" t="s">
        <v>10996</v>
      </c>
      <c r="J1306" s="43" t="s">
        <v>3490</v>
      </c>
      <c r="K1306" s="51">
        <v>43355</v>
      </c>
      <c r="L1306" s="51">
        <v>44753</v>
      </c>
      <c r="M1306" s="45">
        <f t="shared" si="24"/>
        <v>0.85000000011938792</v>
      </c>
      <c r="N1306" s="46" t="s">
        <v>3488</v>
      </c>
      <c r="O1306" s="46" t="s">
        <v>3491</v>
      </c>
      <c r="P1306" s="46" t="s">
        <v>3492</v>
      </c>
      <c r="Q1306" s="43" t="s">
        <v>3493</v>
      </c>
      <c r="R1306" s="46">
        <v>112</v>
      </c>
      <c r="S1306" s="47">
        <v>96115237.590000004</v>
      </c>
      <c r="T1306" s="47">
        <v>0</v>
      </c>
      <c r="U1306" s="47">
        <v>16961512.5</v>
      </c>
      <c r="V1306" s="47">
        <v>0</v>
      </c>
      <c r="W1306" s="47">
        <v>0</v>
      </c>
      <c r="X1306" s="47">
        <v>113076750.09</v>
      </c>
      <c r="Y1306" s="48" t="s">
        <v>45</v>
      </c>
      <c r="Z1306" s="43" t="s">
        <v>10022</v>
      </c>
      <c r="AA1306" s="49">
        <v>17197081.409999996</v>
      </c>
      <c r="AB1306" s="50">
        <v>0</v>
      </c>
    </row>
    <row r="1307" spans="1:28" ht="16.5" x14ac:dyDescent="0.3">
      <c r="A1307" s="19">
        <v>125314</v>
      </c>
      <c r="B1307" s="42" t="s">
        <v>3174</v>
      </c>
      <c r="C1307" s="43">
        <v>63</v>
      </c>
      <c r="D1307" s="43" t="s">
        <v>3438</v>
      </c>
      <c r="E1307" s="43" t="s">
        <v>11950</v>
      </c>
      <c r="F1307" s="44">
        <v>386</v>
      </c>
      <c r="G1307" s="19">
        <v>125314</v>
      </c>
      <c r="H1307" s="43" t="s">
        <v>8811</v>
      </c>
      <c r="I1307" s="43" t="s">
        <v>10987</v>
      </c>
      <c r="J1307" s="43" t="s">
        <v>3494</v>
      </c>
      <c r="K1307" s="51">
        <v>41640</v>
      </c>
      <c r="L1307" s="51">
        <v>44560</v>
      </c>
      <c r="M1307" s="45">
        <f t="shared" si="24"/>
        <v>0.85000000003651854</v>
      </c>
      <c r="N1307" s="46" t="s">
        <v>3495</v>
      </c>
      <c r="O1307" s="46" t="s">
        <v>3496</v>
      </c>
      <c r="P1307" s="46" t="s">
        <v>3497</v>
      </c>
      <c r="Q1307" s="43" t="s">
        <v>3479</v>
      </c>
      <c r="R1307" s="46">
        <v>103</v>
      </c>
      <c r="S1307" s="47">
        <v>162930579.56999999</v>
      </c>
      <c r="T1307" s="47">
        <v>0</v>
      </c>
      <c r="U1307" s="47">
        <v>28752455.210000001</v>
      </c>
      <c r="V1307" s="47">
        <v>0</v>
      </c>
      <c r="W1307" s="47">
        <v>0</v>
      </c>
      <c r="X1307" s="47">
        <v>191683034.78</v>
      </c>
      <c r="Y1307" s="44" t="s">
        <v>35</v>
      </c>
      <c r="Z1307" s="43" t="s">
        <v>9374</v>
      </c>
      <c r="AA1307" s="49">
        <v>94482684.510000005</v>
      </c>
      <c r="AB1307" s="50">
        <v>0</v>
      </c>
    </row>
    <row r="1308" spans="1:28" ht="16.5" x14ac:dyDescent="0.3">
      <c r="A1308" s="19">
        <v>123630</v>
      </c>
      <c r="B1308" s="42" t="s">
        <v>3174</v>
      </c>
      <c r="C1308" s="43">
        <v>64</v>
      </c>
      <c r="D1308" s="43" t="s">
        <v>339</v>
      </c>
      <c r="E1308" s="43" t="s">
        <v>11924</v>
      </c>
      <c r="F1308" s="44">
        <v>393</v>
      </c>
      <c r="G1308" s="19">
        <v>123630</v>
      </c>
      <c r="H1308" s="43" t="s">
        <v>8812</v>
      </c>
      <c r="I1308" s="43" t="s">
        <v>10997</v>
      </c>
      <c r="J1308" s="43" t="s">
        <v>3498</v>
      </c>
      <c r="K1308" s="51">
        <v>43378</v>
      </c>
      <c r="L1308" s="51">
        <v>44534</v>
      </c>
      <c r="M1308" s="45">
        <f t="shared" si="24"/>
        <v>0.90000001218868964</v>
      </c>
      <c r="N1308" s="46" t="s">
        <v>996</v>
      </c>
      <c r="O1308" s="46" t="s">
        <v>33</v>
      </c>
      <c r="P1308" s="46" t="s">
        <v>3499</v>
      </c>
      <c r="Q1308" s="43" t="s">
        <v>1803</v>
      </c>
      <c r="R1308" s="46">
        <v>114</v>
      </c>
      <c r="S1308" s="47">
        <v>812228.42</v>
      </c>
      <c r="T1308" s="47">
        <v>90247.59</v>
      </c>
      <c r="U1308" s="47">
        <v>0</v>
      </c>
      <c r="V1308" s="47">
        <v>0</v>
      </c>
      <c r="W1308" s="47">
        <v>0</v>
      </c>
      <c r="X1308" s="47">
        <v>902476.01</v>
      </c>
      <c r="Y1308" s="44" t="s">
        <v>35</v>
      </c>
      <c r="Z1308" s="43" t="s">
        <v>3500</v>
      </c>
      <c r="AA1308" s="49">
        <v>264022.46999999997</v>
      </c>
      <c r="AB1308" s="50">
        <v>19313.599999999999</v>
      </c>
    </row>
    <row r="1309" spans="1:28" ht="16.5" x14ac:dyDescent="0.3">
      <c r="A1309" s="19">
        <v>121714</v>
      </c>
      <c r="B1309" s="42" t="s">
        <v>3174</v>
      </c>
      <c r="C1309" s="43">
        <v>65</v>
      </c>
      <c r="D1309" s="43" t="s">
        <v>362</v>
      </c>
      <c r="E1309" s="43" t="s">
        <v>11927</v>
      </c>
      <c r="F1309" s="44">
        <v>299</v>
      </c>
      <c r="G1309" s="19">
        <v>121714</v>
      </c>
      <c r="H1309" s="43" t="s">
        <v>8813</v>
      </c>
      <c r="I1309" s="43" t="s">
        <v>10998</v>
      </c>
      <c r="J1309" s="43" t="s">
        <v>3501</v>
      </c>
      <c r="K1309" s="51">
        <v>43420</v>
      </c>
      <c r="L1309" s="51">
        <v>44106</v>
      </c>
      <c r="M1309" s="45">
        <f t="shared" ref="M1309:M1362" si="25">S1309/(S1309+T1309+U1309)</f>
        <v>0.79999999892267382</v>
      </c>
      <c r="N1309" s="46" t="s">
        <v>996</v>
      </c>
      <c r="O1309" s="46" t="s">
        <v>996</v>
      </c>
      <c r="P1309" s="46" t="s">
        <v>33</v>
      </c>
      <c r="Q1309" s="43" t="s">
        <v>1803</v>
      </c>
      <c r="R1309" s="46">
        <v>106</v>
      </c>
      <c r="S1309" s="47">
        <v>4455474.8899999997</v>
      </c>
      <c r="T1309" s="47">
        <v>1113868.73</v>
      </c>
      <c r="U1309" s="47">
        <v>0</v>
      </c>
      <c r="V1309" s="47">
        <v>0</v>
      </c>
      <c r="W1309" s="47">
        <v>0</v>
      </c>
      <c r="X1309" s="47">
        <v>5569343.6199999992</v>
      </c>
      <c r="Y1309" s="44" t="s">
        <v>35</v>
      </c>
      <c r="Z1309" s="43" t="s">
        <v>3502</v>
      </c>
      <c r="AA1309" s="49">
        <v>3496703.0799999996</v>
      </c>
      <c r="AB1309" s="50">
        <v>874199.35000000009</v>
      </c>
    </row>
    <row r="1310" spans="1:28" ht="16.5" x14ac:dyDescent="0.3">
      <c r="A1310" s="19">
        <v>127169</v>
      </c>
      <c r="B1310" s="42" t="s">
        <v>3174</v>
      </c>
      <c r="C1310" s="43">
        <v>66</v>
      </c>
      <c r="D1310" s="43" t="s">
        <v>321</v>
      </c>
      <c r="E1310" s="43" t="s">
        <v>11951</v>
      </c>
      <c r="F1310" s="44">
        <v>480</v>
      </c>
      <c r="G1310" s="19">
        <v>127169</v>
      </c>
      <c r="H1310" s="43" t="s">
        <v>8814</v>
      </c>
      <c r="I1310" s="43" t="s">
        <v>10999</v>
      </c>
      <c r="J1310" s="43" t="s">
        <v>3503</v>
      </c>
      <c r="K1310" s="51">
        <v>41640</v>
      </c>
      <c r="L1310" s="51">
        <v>45238</v>
      </c>
      <c r="M1310" s="45">
        <f t="shared" si="25"/>
        <v>0.84435338697426354</v>
      </c>
      <c r="N1310" s="46" t="s">
        <v>3504</v>
      </c>
      <c r="O1310" s="46" t="s">
        <v>3470</v>
      </c>
      <c r="P1310" s="46" t="s">
        <v>3471</v>
      </c>
      <c r="Q1310" s="43" t="s">
        <v>3505</v>
      </c>
      <c r="R1310" s="46">
        <v>112</v>
      </c>
      <c r="S1310" s="47">
        <v>2243584251.4200001</v>
      </c>
      <c r="T1310" s="47">
        <v>332365653.29000002</v>
      </c>
      <c r="U1310" s="47">
        <v>81212707.569999993</v>
      </c>
      <c r="V1310" s="47">
        <v>0</v>
      </c>
      <c r="W1310" s="47">
        <v>0</v>
      </c>
      <c r="X1310" s="47">
        <v>2657162612.2800002</v>
      </c>
      <c r="Y1310" s="48" t="s">
        <v>45</v>
      </c>
      <c r="Z1310" s="43" t="s">
        <v>9228</v>
      </c>
      <c r="AA1310" s="49">
        <v>1367361683.8599985</v>
      </c>
      <c r="AB1310" s="50">
        <v>217698502.36999997</v>
      </c>
    </row>
    <row r="1311" spans="1:28" ht="16.5" x14ac:dyDescent="0.3">
      <c r="A1311" s="19">
        <v>126692</v>
      </c>
      <c r="B1311" s="42" t="s">
        <v>3174</v>
      </c>
      <c r="C1311" s="43">
        <v>67</v>
      </c>
      <c r="D1311" s="43" t="s">
        <v>321</v>
      </c>
      <c r="E1311" s="43" t="s">
        <v>11944</v>
      </c>
      <c r="F1311" s="44">
        <v>475</v>
      </c>
      <c r="G1311" s="19">
        <v>126692</v>
      </c>
      <c r="H1311" s="43" t="s">
        <v>8815</v>
      </c>
      <c r="I1311" s="43" t="s">
        <v>11000</v>
      </c>
      <c r="J1311" s="43" t="s">
        <v>3506</v>
      </c>
      <c r="K1311" s="51">
        <v>43412</v>
      </c>
      <c r="L1311" s="51">
        <v>43677</v>
      </c>
      <c r="M1311" s="45">
        <f t="shared" si="25"/>
        <v>0.84435338670302462</v>
      </c>
      <c r="N1311" s="46" t="s">
        <v>3504</v>
      </c>
      <c r="O1311" s="46" t="s">
        <v>3470</v>
      </c>
      <c r="P1311" s="46" t="s">
        <v>3507</v>
      </c>
      <c r="Q1311" s="43" t="s">
        <v>3508</v>
      </c>
      <c r="R1311" s="46">
        <v>112</v>
      </c>
      <c r="S1311" s="47">
        <v>893693884.82000005</v>
      </c>
      <c r="T1311" s="47">
        <v>0</v>
      </c>
      <c r="U1311" s="47">
        <v>164741953.65000001</v>
      </c>
      <c r="V1311" s="47">
        <v>0</v>
      </c>
      <c r="W1311" s="47">
        <v>0</v>
      </c>
      <c r="X1311" s="47">
        <v>1058435838.47</v>
      </c>
      <c r="Y1311" s="44" t="s">
        <v>35</v>
      </c>
      <c r="Z1311" s="43" t="s">
        <v>3509</v>
      </c>
      <c r="AA1311" s="49">
        <v>765770981.97000003</v>
      </c>
      <c r="AB1311" s="50">
        <v>0</v>
      </c>
    </row>
    <row r="1312" spans="1:28" ht="16.5" x14ac:dyDescent="0.3">
      <c r="A1312" s="19">
        <v>127204</v>
      </c>
      <c r="B1312" s="42" t="s">
        <v>3174</v>
      </c>
      <c r="C1312" s="43">
        <v>68</v>
      </c>
      <c r="D1312" s="43" t="s">
        <v>362</v>
      </c>
      <c r="E1312" s="43" t="s">
        <v>11948</v>
      </c>
      <c r="F1312" s="44">
        <v>479</v>
      </c>
      <c r="G1312" s="19">
        <v>127204</v>
      </c>
      <c r="H1312" s="43" t="s">
        <v>8816</v>
      </c>
      <c r="I1312" s="43" t="s">
        <v>10987</v>
      </c>
      <c r="J1312" s="43" t="s">
        <v>3510</v>
      </c>
      <c r="K1312" s="51">
        <v>41640</v>
      </c>
      <c r="L1312" s="51">
        <v>44681</v>
      </c>
      <c r="M1312" s="45">
        <f t="shared" si="25"/>
        <v>0.80000000006682048</v>
      </c>
      <c r="N1312" s="46" t="s">
        <v>197</v>
      </c>
      <c r="O1312" s="46" t="s">
        <v>44</v>
      </c>
      <c r="P1312" s="46" t="s">
        <v>44</v>
      </c>
      <c r="Q1312" s="43" t="s">
        <v>3511</v>
      </c>
      <c r="R1312" s="46">
        <v>102</v>
      </c>
      <c r="S1312" s="47">
        <v>23944741.050000001</v>
      </c>
      <c r="T1312" s="47">
        <v>0</v>
      </c>
      <c r="U1312" s="47">
        <v>5986185.2599999998</v>
      </c>
      <c r="V1312" s="47">
        <v>0</v>
      </c>
      <c r="W1312" s="47">
        <v>0</v>
      </c>
      <c r="X1312" s="47">
        <v>29930926.309999999</v>
      </c>
      <c r="Y1312" s="48" t="s">
        <v>45</v>
      </c>
      <c r="Z1312" s="43" t="s">
        <v>12082</v>
      </c>
      <c r="AA1312" s="49">
        <v>11823849.890000001</v>
      </c>
      <c r="AB1312" s="50">
        <v>0</v>
      </c>
    </row>
    <row r="1313" spans="1:28" ht="16.5" x14ac:dyDescent="0.3">
      <c r="A1313" s="19">
        <v>128038</v>
      </c>
      <c r="B1313" s="42" t="s">
        <v>3174</v>
      </c>
      <c r="C1313" s="43">
        <v>69</v>
      </c>
      <c r="D1313" s="43" t="s">
        <v>321</v>
      </c>
      <c r="E1313" s="43" t="s">
        <v>11929</v>
      </c>
      <c r="F1313" s="44">
        <v>465</v>
      </c>
      <c r="G1313" s="19">
        <v>128038</v>
      </c>
      <c r="H1313" s="43" t="s">
        <v>8817</v>
      </c>
      <c r="I1313" s="43" t="s">
        <v>11001</v>
      </c>
      <c r="J1313" s="43" t="s">
        <v>3512</v>
      </c>
      <c r="K1313" s="51">
        <v>43529</v>
      </c>
      <c r="L1313" s="51">
        <v>44989</v>
      </c>
      <c r="M1313" s="45">
        <f t="shared" si="25"/>
        <v>0.84435339779838259</v>
      </c>
      <c r="N1313" s="46" t="s">
        <v>3513</v>
      </c>
      <c r="O1313" s="46" t="s">
        <v>3470</v>
      </c>
      <c r="P1313" s="46" t="s">
        <v>3471</v>
      </c>
      <c r="Q1313" s="43" t="s">
        <v>3514</v>
      </c>
      <c r="R1313" s="46">
        <v>110</v>
      </c>
      <c r="S1313" s="47">
        <v>43129888.799999997</v>
      </c>
      <c r="T1313" s="47">
        <v>6478663.2599999998</v>
      </c>
      <c r="U1313" s="47">
        <v>1471823.66</v>
      </c>
      <c r="V1313" s="47">
        <v>0</v>
      </c>
      <c r="W1313" s="47">
        <v>0</v>
      </c>
      <c r="X1313" s="47">
        <v>51080375.719999999</v>
      </c>
      <c r="Y1313" s="48" t="s">
        <v>45</v>
      </c>
      <c r="Z1313" s="43" t="s">
        <v>10023</v>
      </c>
      <c r="AA1313" s="49">
        <v>3771101.1199999996</v>
      </c>
      <c r="AB1313" s="50">
        <v>472928.74000000011</v>
      </c>
    </row>
    <row r="1314" spans="1:28" ht="16.5" x14ac:dyDescent="0.3">
      <c r="A1314" s="19">
        <v>127445</v>
      </c>
      <c r="B1314" s="42" t="s">
        <v>3174</v>
      </c>
      <c r="C1314" s="43">
        <v>70</v>
      </c>
      <c r="D1314" s="43" t="s">
        <v>339</v>
      </c>
      <c r="E1314" s="43" t="s">
        <v>11924</v>
      </c>
      <c r="F1314" s="44">
        <v>481</v>
      </c>
      <c r="G1314" s="19">
        <v>127445</v>
      </c>
      <c r="H1314" s="43" t="s">
        <v>8818</v>
      </c>
      <c r="I1314" s="43" t="s">
        <v>11002</v>
      </c>
      <c r="J1314" s="43" t="s">
        <v>3515</v>
      </c>
      <c r="K1314" s="51">
        <v>43556</v>
      </c>
      <c r="L1314" s="51">
        <v>45291</v>
      </c>
      <c r="M1314" s="45">
        <f t="shared" si="25"/>
        <v>0.90000000000000013</v>
      </c>
      <c r="N1314" s="46" t="s">
        <v>197</v>
      </c>
      <c r="O1314" s="46" t="s">
        <v>33</v>
      </c>
      <c r="P1314" s="46" t="s">
        <v>3516</v>
      </c>
      <c r="Q1314" s="43" t="s">
        <v>1803</v>
      </c>
      <c r="R1314" s="46">
        <v>114</v>
      </c>
      <c r="S1314" s="47">
        <v>945693.18</v>
      </c>
      <c r="T1314" s="47">
        <v>105077.02</v>
      </c>
      <c r="U1314" s="47">
        <v>0</v>
      </c>
      <c r="V1314" s="47">
        <v>0</v>
      </c>
      <c r="W1314" s="47">
        <v>0</v>
      </c>
      <c r="X1314" s="47">
        <v>1050770.2</v>
      </c>
      <c r="Y1314" s="48" t="s">
        <v>45</v>
      </c>
      <c r="Z1314" s="43" t="s">
        <v>12624</v>
      </c>
      <c r="AA1314" s="49">
        <v>353172.93000000005</v>
      </c>
      <c r="AB1314" s="50">
        <v>32169.17</v>
      </c>
    </row>
    <row r="1315" spans="1:28" ht="16.5" x14ac:dyDescent="0.3">
      <c r="A1315" s="19">
        <v>126924</v>
      </c>
      <c r="B1315" s="42" t="s">
        <v>3174</v>
      </c>
      <c r="C1315" s="43">
        <v>71</v>
      </c>
      <c r="D1315" s="43" t="s">
        <v>321</v>
      </c>
      <c r="E1315" s="43" t="s">
        <v>11952</v>
      </c>
      <c r="F1315" s="44">
        <v>460</v>
      </c>
      <c r="G1315" s="19">
        <v>126924</v>
      </c>
      <c r="H1315" s="43" t="s">
        <v>8819</v>
      </c>
      <c r="I1315" s="43" t="s">
        <v>11003</v>
      </c>
      <c r="J1315" s="43" t="s">
        <v>3517</v>
      </c>
      <c r="K1315" s="51">
        <v>43556</v>
      </c>
      <c r="L1315" s="51">
        <v>44834</v>
      </c>
      <c r="M1315" s="45">
        <f t="shared" si="25"/>
        <v>0.84435338785230196</v>
      </c>
      <c r="N1315" s="46" t="s">
        <v>3504</v>
      </c>
      <c r="O1315" s="46" t="s">
        <v>3470</v>
      </c>
      <c r="P1315" s="46" t="s">
        <v>3471</v>
      </c>
      <c r="Q1315" s="43" t="s">
        <v>3518</v>
      </c>
      <c r="R1315" s="46">
        <v>112</v>
      </c>
      <c r="S1315" s="47">
        <v>77689518.400000006</v>
      </c>
      <c r="T1315" s="47">
        <v>0</v>
      </c>
      <c r="U1315" s="47">
        <v>14321148.6</v>
      </c>
      <c r="V1315" s="47">
        <v>0</v>
      </c>
      <c r="W1315" s="47">
        <v>0</v>
      </c>
      <c r="X1315" s="47">
        <v>92010667</v>
      </c>
      <c r="Y1315" s="48" t="s">
        <v>45</v>
      </c>
      <c r="Z1315" s="43" t="s">
        <v>8178</v>
      </c>
      <c r="AA1315" s="49">
        <v>7976529.79</v>
      </c>
      <c r="AB1315" s="50">
        <v>0</v>
      </c>
    </row>
    <row r="1316" spans="1:28" ht="16.5" x14ac:dyDescent="0.3">
      <c r="A1316" s="19">
        <v>129163</v>
      </c>
      <c r="B1316" s="42" t="s">
        <v>3174</v>
      </c>
      <c r="C1316" s="43">
        <v>72</v>
      </c>
      <c r="D1316" s="43" t="s">
        <v>362</v>
      </c>
      <c r="E1316" s="43" t="s">
        <v>11927</v>
      </c>
      <c r="F1316" s="44">
        <v>485</v>
      </c>
      <c r="G1316" s="19">
        <v>129163</v>
      </c>
      <c r="H1316" s="43" t="s">
        <v>8820</v>
      </c>
      <c r="I1316" s="43" t="s">
        <v>11004</v>
      </c>
      <c r="J1316" s="43" t="s">
        <v>3519</v>
      </c>
      <c r="K1316" s="51">
        <v>41640</v>
      </c>
      <c r="L1316" s="51">
        <v>44655</v>
      </c>
      <c r="M1316" s="45">
        <f t="shared" si="25"/>
        <v>0.84435338669073234</v>
      </c>
      <c r="N1316" s="46" t="s">
        <v>3504</v>
      </c>
      <c r="O1316" s="46" t="s">
        <v>3470</v>
      </c>
      <c r="P1316" s="46" t="s">
        <v>3471</v>
      </c>
      <c r="Q1316" s="43" t="s">
        <v>3520</v>
      </c>
      <c r="R1316" s="46"/>
      <c r="S1316" s="47">
        <v>300404595.48000002</v>
      </c>
      <c r="T1316" s="47">
        <v>0</v>
      </c>
      <c r="U1316" s="47">
        <v>55376053.020000003</v>
      </c>
      <c r="V1316" s="47">
        <v>0</v>
      </c>
      <c r="W1316" s="47">
        <v>0</v>
      </c>
      <c r="X1316" s="47">
        <v>355780648.5</v>
      </c>
      <c r="Y1316" s="48" t="s">
        <v>45</v>
      </c>
      <c r="Z1316" s="43" t="s">
        <v>9438</v>
      </c>
      <c r="AA1316" s="49">
        <v>160222523.03</v>
      </c>
      <c r="AB1316" s="50">
        <v>0</v>
      </c>
    </row>
    <row r="1317" spans="1:28" ht="16.5" x14ac:dyDescent="0.3">
      <c r="A1317" s="19">
        <v>126811</v>
      </c>
      <c r="B1317" s="42" t="s">
        <v>3174</v>
      </c>
      <c r="C1317" s="43">
        <v>73</v>
      </c>
      <c r="D1317" s="43" t="s">
        <v>321</v>
      </c>
      <c r="E1317" s="43" t="s">
        <v>11929</v>
      </c>
      <c r="F1317" s="44">
        <v>437</v>
      </c>
      <c r="G1317" s="19">
        <v>126811</v>
      </c>
      <c r="H1317" s="43" t="s">
        <v>3521</v>
      </c>
      <c r="I1317" s="43" t="s">
        <v>11005</v>
      </c>
      <c r="J1317" s="43" t="s">
        <v>3522</v>
      </c>
      <c r="K1317" s="51">
        <v>43609</v>
      </c>
      <c r="L1317" s="51">
        <v>44704</v>
      </c>
      <c r="M1317" s="45">
        <f t="shared" si="25"/>
        <v>0.8</v>
      </c>
      <c r="N1317" s="46" t="s">
        <v>3523</v>
      </c>
      <c r="O1317" s="46" t="s">
        <v>44</v>
      </c>
      <c r="P1317" s="46" t="s">
        <v>33</v>
      </c>
      <c r="Q1317" s="43" t="s">
        <v>1803</v>
      </c>
      <c r="R1317" s="46">
        <v>107</v>
      </c>
      <c r="S1317" s="47">
        <v>2233197.6800000002</v>
      </c>
      <c r="T1317" s="47">
        <v>558299.42000000004</v>
      </c>
      <c r="U1317" s="47">
        <v>0</v>
      </c>
      <c r="V1317" s="47">
        <v>0</v>
      </c>
      <c r="W1317" s="47">
        <v>0</v>
      </c>
      <c r="X1317" s="47">
        <v>2791497.1</v>
      </c>
      <c r="Y1317" s="48" t="s">
        <v>45</v>
      </c>
      <c r="Z1317" s="43"/>
      <c r="AA1317" s="49">
        <v>1796318.8</v>
      </c>
      <c r="AB1317" s="50">
        <v>406227.6</v>
      </c>
    </row>
    <row r="1318" spans="1:28" ht="16.5" x14ac:dyDescent="0.3">
      <c r="A1318" s="19">
        <v>129203</v>
      </c>
      <c r="B1318" s="42" t="s">
        <v>3174</v>
      </c>
      <c r="C1318" s="43">
        <v>74</v>
      </c>
      <c r="D1318" s="43" t="s">
        <v>2556</v>
      </c>
      <c r="E1318" s="43" t="s">
        <v>12341</v>
      </c>
      <c r="F1318" s="44">
        <v>519</v>
      </c>
      <c r="G1318" s="19">
        <v>129203</v>
      </c>
      <c r="H1318" s="43" t="s">
        <v>8821</v>
      </c>
      <c r="I1318" s="43" t="s">
        <v>11006</v>
      </c>
      <c r="J1318" s="43" t="s">
        <v>3524</v>
      </c>
      <c r="K1318" s="51">
        <v>42736</v>
      </c>
      <c r="L1318" s="51">
        <v>44849</v>
      </c>
      <c r="M1318" s="45">
        <f t="shared" si="25"/>
        <v>0.9200000001051768</v>
      </c>
      <c r="N1318" s="46" t="s">
        <v>3525</v>
      </c>
      <c r="O1318" s="46" t="s">
        <v>3526</v>
      </c>
      <c r="P1318" s="46" t="s">
        <v>3527</v>
      </c>
      <c r="Q1318" s="43" t="s">
        <v>3528</v>
      </c>
      <c r="R1318" s="46">
        <v>102</v>
      </c>
      <c r="S1318" s="47">
        <v>174943467.81</v>
      </c>
      <c r="T1318" s="47">
        <v>0</v>
      </c>
      <c r="U1318" s="47">
        <v>15212475.439999999</v>
      </c>
      <c r="V1318" s="47">
        <v>0</v>
      </c>
      <c r="W1318" s="47">
        <v>0</v>
      </c>
      <c r="X1318" s="47">
        <v>190155943.25</v>
      </c>
      <c r="Y1318" s="48" t="s">
        <v>45</v>
      </c>
      <c r="Z1318" s="43" t="s">
        <v>9229</v>
      </c>
      <c r="AA1318" s="49">
        <v>24510336.75</v>
      </c>
      <c r="AB1318" s="50">
        <v>0</v>
      </c>
    </row>
    <row r="1319" spans="1:28" ht="16.5" x14ac:dyDescent="0.3">
      <c r="A1319" s="19">
        <v>128106</v>
      </c>
      <c r="B1319" s="42" t="s">
        <v>3174</v>
      </c>
      <c r="C1319" s="43">
        <v>75</v>
      </c>
      <c r="D1319" s="43" t="s">
        <v>321</v>
      </c>
      <c r="E1319" s="43" t="s">
        <v>11944</v>
      </c>
      <c r="F1319" s="44">
        <v>468</v>
      </c>
      <c r="G1319" s="19">
        <v>128106</v>
      </c>
      <c r="H1319" s="43" t="s">
        <v>3529</v>
      </c>
      <c r="I1319" s="43" t="s">
        <v>11007</v>
      </c>
      <c r="J1319" s="43" t="s">
        <v>3530</v>
      </c>
      <c r="K1319" s="51">
        <v>43598</v>
      </c>
      <c r="L1319" s="51">
        <v>45260</v>
      </c>
      <c r="M1319" s="45">
        <f t="shared" si="25"/>
        <v>0.8443533798044911</v>
      </c>
      <c r="N1319" s="46" t="s">
        <v>3531</v>
      </c>
      <c r="O1319" s="46" t="s">
        <v>3532</v>
      </c>
      <c r="P1319" s="46" t="s">
        <v>3533</v>
      </c>
      <c r="Q1319" s="43" t="s">
        <v>3534</v>
      </c>
      <c r="R1319" s="46">
        <v>112</v>
      </c>
      <c r="S1319" s="47">
        <v>19377576.91</v>
      </c>
      <c r="T1319" s="47">
        <v>1784150.44</v>
      </c>
      <c r="U1319" s="47">
        <v>1787878.08</v>
      </c>
      <c r="V1319" s="47">
        <v>0</v>
      </c>
      <c r="W1319" s="47">
        <v>0</v>
      </c>
      <c r="X1319" s="47">
        <v>22949605.43</v>
      </c>
      <c r="Y1319" s="48" t="s">
        <v>45</v>
      </c>
      <c r="Z1319" s="43" t="s">
        <v>9375</v>
      </c>
      <c r="AA1319" s="49">
        <v>3523856.5999999996</v>
      </c>
      <c r="AB1319" s="50">
        <v>471428.57999999996</v>
      </c>
    </row>
    <row r="1320" spans="1:28" ht="16.5" x14ac:dyDescent="0.3">
      <c r="A1320" s="19">
        <v>129265</v>
      </c>
      <c r="B1320" s="42" t="s">
        <v>3174</v>
      </c>
      <c r="C1320" s="43">
        <v>76</v>
      </c>
      <c r="D1320" s="43" t="s">
        <v>3438</v>
      </c>
      <c r="E1320" s="43" t="s">
        <v>11950</v>
      </c>
      <c r="F1320" s="44">
        <v>520</v>
      </c>
      <c r="G1320" s="19">
        <v>129265</v>
      </c>
      <c r="H1320" s="43" t="s">
        <v>8822</v>
      </c>
      <c r="I1320" s="43" t="s">
        <v>11008</v>
      </c>
      <c r="J1320" s="43" t="s">
        <v>3535</v>
      </c>
      <c r="K1320" s="51">
        <v>42931</v>
      </c>
      <c r="L1320" s="51">
        <v>44695</v>
      </c>
      <c r="M1320" s="45">
        <f t="shared" si="25"/>
        <v>0.85000000004890774</v>
      </c>
      <c r="N1320" s="46" t="s">
        <v>3536</v>
      </c>
      <c r="O1320" s="46" t="s">
        <v>3537</v>
      </c>
      <c r="P1320" s="46" t="s">
        <v>3538</v>
      </c>
      <c r="Q1320" s="43" t="s">
        <v>3528</v>
      </c>
      <c r="R1320" s="46">
        <v>102</v>
      </c>
      <c r="S1320" s="47">
        <v>225935519.59</v>
      </c>
      <c r="T1320" s="47">
        <v>0</v>
      </c>
      <c r="U1320" s="47">
        <v>39870974.030000001</v>
      </c>
      <c r="V1320" s="47">
        <v>0</v>
      </c>
      <c r="W1320" s="47">
        <v>0</v>
      </c>
      <c r="X1320" s="47">
        <v>265806493.62</v>
      </c>
      <c r="Y1320" s="48" t="s">
        <v>45</v>
      </c>
      <c r="Z1320" s="43" t="s">
        <v>8179</v>
      </c>
      <c r="AA1320" s="49">
        <v>65445345.019999996</v>
      </c>
      <c r="AB1320" s="50">
        <v>0</v>
      </c>
    </row>
    <row r="1321" spans="1:28" ht="16.5" x14ac:dyDescent="0.3">
      <c r="A1321" s="19">
        <v>130164</v>
      </c>
      <c r="B1321" s="42" t="s">
        <v>3174</v>
      </c>
      <c r="C1321" s="43">
        <v>77</v>
      </c>
      <c r="D1321" s="43" t="s">
        <v>362</v>
      </c>
      <c r="E1321" s="43" t="s">
        <v>11953</v>
      </c>
      <c r="F1321" s="44">
        <v>605</v>
      </c>
      <c r="G1321" s="19">
        <v>130164</v>
      </c>
      <c r="H1321" s="43" t="s">
        <v>3539</v>
      </c>
      <c r="I1321" s="43" t="s">
        <v>11009</v>
      </c>
      <c r="J1321" s="43" t="s">
        <v>3540</v>
      </c>
      <c r="K1321" s="51">
        <v>43609</v>
      </c>
      <c r="L1321" s="51">
        <v>45130</v>
      </c>
      <c r="M1321" s="45">
        <f t="shared" si="25"/>
        <v>0.84435338691434847</v>
      </c>
      <c r="N1321" s="46" t="s">
        <v>3504</v>
      </c>
      <c r="O1321" s="46" t="s">
        <v>3470</v>
      </c>
      <c r="P1321" s="46" t="s">
        <v>3471</v>
      </c>
      <c r="Q1321" s="43" t="s">
        <v>3541</v>
      </c>
      <c r="R1321" s="46">
        <v>116</v>
      </c>
      <c r="S1321" s="47">
        <v>94549692.890000001</v>
      </c>
      <c r="T1321" s="47">
        <v>0</v>
      </c>
      <c r="U1321" s="47">
        <v>17429123.510000002</v>
      </c>
      <c r="V1321" s="47">
        <v>0</v>
      </c>
      <c r="W1321" s="47">
        <v>0</v>
      </c>
      <c r="X1321" s="47">
        <v>111978816.40000001</v>
      </c>
      <c r="Y1321" s="48" t="s">
        <v>45</v>
      </c>
      <c r="Z1321" s="43" t="s">
        <v>9439</v>
      </c>
      <c r="AA1321" s="49">
        <v>5907119.1899999995</v>
      </c>
      <c r="AB1321" s="50">
        <v>0</v>
      </c>
    </row>
    <row r="1322" spans="1:28" ht="16.5" x14ac:dyDescent="0.3">
      <c r="A1322" s="19">
        <v>128331</v>
      </c>
      <c r="B1322" s="42" t="s">
        <v>3174</v>
      </c>
      <c r="C1322" s="43">
        <v>78</v>
      </c>
      <c r="D1322" s="43" t="s">
        <v>321</v>
      </c>
      <c r="E1322" s="43" t="s">
        <v>11922</v>
      </c>
      <c r="F1322" s="44">
        <v>483</v>
      </c>
      <c r="G1322" s="19">
        <v>128331</v>
      </c>
      <c r="H1322" s="43" t="s">
        <v>8823</v>
      </c>
      <c r="I1322" s="43" t="s">
        <v>11010</v>
      </c>
      <c r="J1322" s="43" t="s">
        <v>3542</v>
      </c>
      <c r="K1322" s="51">
        <v>43643</v>
      </c>
      <c r="L1322" s="51">
        <v>44921</v>
      </c>
      <c r="M1322" s="45">
        <f t="shared" si="25"/>
        <v>0.79682333929293669</v>
      </c>
      <c r="N1322" s="46" t="s">
        <v>996</v>
      </c>
      <c r="O1322" s="46" t="s">
        <v>3543</v>
      </c>
      <c r="P1322" s="46" t="s">
        <v>3544</v>
      </c>
      <c r="Q1322" s="43" t="s">
        <v>3545</v>
      </c>
      <c r="R1322" s="46">
        <v>110</v>
      </c>
      <c r="S1322" s="47">
        <v>13189908.369999999</v>
      </c>
      <c r="T1322" s="47">
        <v>3094821</v>
      </c>
      <c r="U1322" s="47">
        <v>268385.63</v>
      </c>
      <c r="V1322" s="47">
        <v>0</v>
      </c>
      <c r="W1322" s="47">
        <v>0</v>
      </c>
      <c r="X1322" s="47">
        <v>16553115</v>
      </c>
      <c r="Y1322" s="48" t="s">
        <v>45</v>
      </c>
      <c r="Z1322" s="43" t="s">
        <v>9811</v>
      </c>
      <c r="AA1322" s="49">
        <v>6894313.8399999989</v>
      </c>
      <c r="AB1322" s="50">
        <v>1468473.8999999997</v>
      </c>
    </row>
    <row r="1323" spans="1:28" ht="16.5" x14ac:dyDescent="0.3">
      <c r="A1323" s="19">
        <v>130167</v>
      </c>
      <c r="B1323" s="42" t="s">
        <v>3174</v>
      </c>
      <c r="C1323" s="43">
        <v>79</v>
      </c>
      <c r="D1323" s="43" t="s">
        <v>362</v>
      </c>
      <c r="E1323" s="43" t="s">
        <v>11948</v>
      </c>
      <c r="F1323" s="44">
        <v>610</v>
      </c>
      <c r="G1323" s="19">
        <v>130167</v>
      </c>
      <c r="H1323" s="43" t="s">
        <v>8824</v>
      </c>
      <c r="I1323" s="43" t="s">
        <v>10987</v>
      </c>
      <c r="J1323" s="43" t="s">
        <v>3546</v>
      </c>
      <c r="K1323" s="51">
        <v>43101</v>
      </c>
      <c r="L1323" s="51">
        <v>44712</v>
      </c>
      <c r="M1323" s="45">
        <f t="shared" si="25"/>
        <v>0.84435338674859062</v>
      </c>
      <c r="N1323" s="46" t="s">
        <v>3504</v>
      </c>
      <c r="O1323" s="46" t="s">
        <v>3470</v>
      </c>
      <c r="P1323" s="46" t="s">
        <v>3471</v>
      </c>
      <c r="Q1323" s="43" t="s">
        <v>3528</v>
      </c>
      <c r="R1323" s="46">
        <v>102</v>
      </c>
      <c r="S1323" s="47">
        <v>281263748.11000001</v>
      </c>
      <c r="T1323" s="47">
        <v>0</v>
      </c>
      <c r="U1323" s="47">
        <v>51847662.969999999</v>
      </c>
      <c r="V1323" s="47">
        <v>0</v>
      </c>
      <c r="W1323" s="47">
        <v>0</v>
      </c>
      <c r="X1323" s="47">
        <v>333111411.08000004</v>
      </c>
      <c r="Y1323" s="48" t="s">
        <v>45</v>
      </c>
      <c r="Z1323" s="43" t="s">
        <v>3547</v>
      </c>
      <c r="AA1323" s="49">
        <v>110935545.15000001</v>
      </c>
      <c r="AB1323" s="50">
        <v>0</v>
      </c>
    </row>
    <row r="1324" spans="1:28" ht="16.5" x14ac:dyDescent="0.3">
      <c r="A1324" s="19">
        <v>129744</v>
      </c>
      <c r="B1324" s="42" t="s">
        <v>3174</v>
      </c>
      <c r="C1324" s="43">
        <v>80</v>
      </c>
      <c r="D1324" s="43" t="s">
        <v>362</v>
      </c>
      <c r="E1324" s="43" t="s">
        <v>11954</v>
      </c>
      <c r="F1324" s="44">
        <v>370</v>
      </c>
      <c r="G1324" s="19">
        <v>129744</v>
      </c>
      <c r="H1324" s="43" t="s">
        <v>7919</v>
      </c>
      <c r="I1324" s="43" t="s">
        <v>11008</v>
      </c>
      <c r="J1324" s="43" t="s">
        <v>3548</v>
      </c>
      <c r="K1324" s="51">
        <v>43642</v>
      </c>
      <c r="L1324" s="51">
        <v>44160</v>
      </c>
      <c r="M1324" s="45">
        <f t="shared" si="25"/>
        <v>0.84435339023027345</v>
      </c>
      <c r="N1324" s="46" t="s">
        <v>3504</v>
      </c>
      <c r="O1324" s="46" t="s">
        <v>3470</v>
      </c>
      <c r="P1324" s="46" t="s">
        <v>3471</v>
      </c>
      <c r="Q1324" s="43" t="s">
        <v>3528</v>
      </c>
      <c r="R1324" s="46">
        <v>108</v>
      </c>
      <c r="S1324" s="47">
        <v>2785337.74</v>
      </c>
      <c r="T1324" s="47">
        <v>0</v>
      </c>
      <c r="U1324" s="47">
        <v>513444.23</v>
      </c>
      <c r="V1324" s="47">
        <v>0</v>
      </c>
      <c r="W1324" s="47">
        <v>0</v>
      </c>
      <c r="X1324" s="47">
        <v>3298781.97</v>
      </c>
      <c r="Y1324" s="48" t="s">
        <v>35</v>
      </c>
      <c r="Z1324" s="43" t="s">
        <v>9812</v>
      </c>
      <c r="AA1324" s="49">
        <v>1143847.3900000001</v>
      </c>
      <c r="AB1324" s="50">
        <v>0</v>
      </c>
    </row>
    <row r="1325" spans="1:28" ht="16.5" x14ac:dyDescent="0.3">
      <c r="A1325" s="19">
        <v>127202</v>
      </c>
      <c r="B1325" s="42" t="s">
        <v>3174</v>
      </c>
      <c r="C1325" s="43">
        <v>81</v>
      </c>
      <c r="D1325" s="43" t="s">
        <v>321</v>
      </c>
      <c r="E1325" s="43" t="s">
        <v>11929</v>
      </c>
      <c r="F1325" s="44">
        <v>437</v>
      </c>
      <c r="G1325" s="19">
        <v>127202</v>
      </c>
      <c r="H1325" s="43" t="s">
        <v>3549</v>
      </c>
      <c r="I1325" s="43" t="s">
        <v>11011</v>
      </c>
      <c r="J1325" s="43" t="s">
        <v>3550</v>
      </c>
      <c r="K1325" s="51">
        <v>43665</v>
      </c>
      <c r="L1325" s="51">
        <v>44518</v>
      </c>
      <c r="M1325" s="45">
        <f t="shared" si="25"/>
        <v>0.80000000432863516</v>
      </c>
      <c r="N1325" s="46" t="s">
        <v>197</v>
      </c>
      <c r="O1325" s="46" t="s">
        <v>44</v>
      </c>
      <c r="P1325" s="46" t="s">
        <v>33</v>
      </c>
      <c r="Q1325" s="43" t="s">
        <v>3551</v>
      </c>
      <c r="R1325" s="46">
        <v>107</v>
      </c>
      <c r="S1325" s="47">
        <v>2217789.14</v>
      </c>
      <c r="T1325" s="47">
        <v>554447.27</v>
      </c>
      <c r="U1325" s="47">
        <v>0</v>
      </c>
      <c r="V1325" s="47">
        <v>0</v>
      </c>
      <c r="W1325" s="47">
        <v>0</v>
      </c>
      <c r="X1325" s="47">
        <v>2772236.41</v>
      </c>
      <c r="Y1325" s="53" t="s">
        <v>35</v>
      </c>
      <c r="Z1325" s="43"/>
      <c r="AA1325" s="49">
        <v>2052915.33</v>
      </c>
      <c r="AB1325" s="50">
        <v>507469.25</v>
      </c>
    </row>
    <row r="1326" spans="1:28" ht="16.5" x14ac:dyDescent="0.3">
      <c r="A1326" s="19">
        <v>128464</v>
      </c>
      <c r="B1326" s="42" t="s">
        <v>3174</v>
      </c>
      <c r="C1326" s="43">
        <v>82</v>
      </c>
      <c r="D1326" s="43" t="s">
        <v>321</v>
      </c>
      <c r="E1326" s="43" t="s">
        <v>11922</v>
      </c>
      <c r="F1326" s="44">
        <v>483</v>
      </c>
      <c r="G1326" s="19">
        <v>128464</v>
      </c>
      <c r="H1326" s="43" t="s">
        <v>8825</v>
      </c>
      <c r="I1326" s="43" t="s">
        <v>11012</v>
      </c>
      <c r="J1326" s="43" t="s">
        <v>3552</v>
      </c>
      <c r="K1326" s="51">
        <v>43679</v>
      </c>
      <c r="L1326" s="51">
        <v>44896</v>
      </c>
      <c r="M1326" s="45">
        <f t="shared" si="25"/>
        <v>0.7923865674928896</v>
      </c>
      <c r="N1326" s="46" t="s">
        <v>996</v>
      </c>
      <c r="O1326" s="46" t="s">
        <v>44</v>
      </c>
      <c r="P1326" s="46" t="s">
        <v>3553</v>
      </c>
      <c r="Q1326" s="43" t="s">
        <v>3554</v>
      </c>
      <c r="R1326" s="46">
        <v>106</v>
      </c>
      <c r="S1326" s="47">
        <v>13477940.890000001</v>
      </c>
      <c r="T1326" s="47">
        <v>3239524.18</v>
      </c>
      <c r="U1326" s="47">
        <v>291834.99</v>
      </c>
      <c r="V1326" s="47">
        <v>0</v>
      </c>
      <c r="W1326" s="47">
        <v>35338.980000000003</v>
      </c>
      <c r="X1326" s="47">
        <v>17044639.039999999</v>
      </c>
      <c r="Y1326" s="48" t="s">
        <v>45</v>
      </c>
      <c r="Z1326" s="43" t="s">
        <v>9813</v>
      </c>
      <c r="AA1326" s="49">
        <v>7591779.879999998</v>
      </c>
      <c r="AB1326" s="50">
        <v>1545490.6099999999</v>
      </c>
    </row>
    <row r="1327" spans="1:28" ht="16.5" x14ac:dyDescent="0.3">
      <c r="A1327" s="19">
        <v>130605</v>
      </c>
      <c r="B1327" s="42" t="s">
        <v>3174</v>
      </c>
      <c r="C1327" s="43">
        <v>83</v>
      </c>
      <c r="D1327" s="43" t="s">
        <v>321</v>
      </c>
      <c r="E1327" s="43" t="s">
        <v>11945</v>
      </c>
      <c r="F1327" s="44">
        <v>640</v>
      </c>
      <c r="G1327" s="19">
        <v>130605</v>
      </c>
      <c r="H1327" s="43" t="s">
        <v>3555</v>
      </c>
      <c r="I1327" s="43" t="s">
        <v>11013</v>
      </c>
      <c r="J1327" s="43" t="s">
        <v>3556</v>
      </c>
      <c r="K1327" s="51">
        <v>43755</v>
      </c>
      <c r="L1327" s="51">
        <v>45077</v>
      </c>
      <c r="M1327" s="45">
        <f t="shared" si="25"/>
        <v>0.84435338665994342</v>
      </c>
      <c r="N1327" s="46" t="s">
        <v>3504</v>
      </c>
      <c r="O1327" s="46" t="s">
        <v>3489</v>
      </c>
      <c r="P1327" s="46" t="s">
        <v>3471</v>
      </c>
      <c r="Q1327" s="43" t="s">
        <v>3479</v>
      </c>
      <c r="R1327" s="46">
        <v>106</v>
      </c>
      <c r="S1327" s="47">
        <v>43960756.340000004</v>
      </c>
      <c r="T1327" s="47">
        <v>0</v>
      </c>
      <c r="U1327" s="47">
        <v>8103648.25</v>
      </c>
      <c r="V1327" s="47">
        <v>0</v>
      </c>
      <c r="W1327" s="47">
        <v>0</v>
      </c>
      <c r="X1327" s="47">
        <v>52064404.590000004</v>
      </c>
      <c r="Y1327" s="48" t="s">
        <v>45</v>
      </c>
      <c r="Z1327" s="43" t="s">
        <v>12083</v>
      </c>
      <c r="AA1327" s="49">
        <v>351539.54</v>
      </c>
      <c r="AB1327" s="50">
        <v>0</v>
      </c>
    </row>
    <row r="1328" spans="1:28" ht="16.5" x14ac:dyDescent="0.3">
      <c r="A1328" s="19">
        <v>129446</v>
      </c>
      <c r="B1328" s="42" t="s">
        <v>3174</v>
      </c>
      <c r="C1328" s="43">
        <v>84</v>
      </c>
      <c r="D1328" s="43" t="s">
        <v>321</v>
      </c>
      <c r="E1328" s="43" t="s">
        <v>11932</v>
      </c>
      <c r="F1328" s="44">
        <v>478</v>
      </c>
      <c r="G1328" s="19">
        <v>129446</v>
      </c>
      <c r="H1328" s="43" t="s">
        <v>3557</v>
      </c>
      <c r="I1328" s="43" t="s">
        <v>11014</v>
      </c>
      <c r="J1328" s="43" t="s">
        <v>3558</v>
      </c>
      <c r="K1328" s="51">
        <v>43957</v>
      </c>
      <c r="L1328" s="51">
        <v>44778</v>
      </c>
      <c r="M1328" s="45">
        <f t="shared" si="25"/>
        <v>0.80000000066709198</v>
      </c>
      <c r="N1328" s="46" t="s">
        <v>197</v>
      </c>
      <c r="O1328" s="46" t="s">
        <v>44</v>
      </c>
      <c r="P1328" s="46" t="s">
        <v>33</v>
      </c>
      <c r="Q1328" s="43" t="s">
        <v>3551</v>
      </c>
      <c r="R1328" s="46">
        <v>106</v>
      </c>
      <c r="S1328" s="47">
        <v>4796939.46</v>
      </c>
      <c r="T1328" s="47">
        <v>1199234.8600000001</v>
      </c>
      <c r="U1328" s="47">
        <v>0</v>
      </c>
      <c r="V1328" s="47">
        <v>0</v>
      </c>
      <c r="W1328" s="47">
        <v>0</v>
      </c>
      <c r="X1328" s="47">
        <v>5996174.3200000003</v>
      </c>
      <c r="Y1328" s="48" t="s">
        <v>45</v>
      </c>
      <c r="Z1328" s="43" t="s">
        <v>3559</v>
      </c>
      <c r="AA1328" s="49">
        <v>2903867.2</v>
      </c>
      <c r="AB1328" s="50">
        <v>576062.42999999993</v>
      </c>
    </row>
    <row r="1329" spans="1:28" ht="16.5" x14ac:dyDescent="0.3">
      <c r="A1329" s="19">
        <v>137833</v>
      </c>
      <c r="B1329" s="42" t="s">
        <v>3174</v>
      </c>
      <c r="C1329" s="43">
        <v>85</v>
      </c>
      <c r="D1329" s="43" t="s">
        <v>321</v>
      </c>
      <c r="E1329" s="43" t="s">
        <v>11929</v>
      </c>
      <c r="F1329" s="44">
        <v>816</v>
      </c>
      <c r="G1329" s="19">
        <v>137833</v>
      </c>
      <c r="H1329" s="43" t="s">
        <v>8826</v>
      </c>
      <c r="I1329" s="43" t="s">
        <v>10987</v>
      </c>
      <c r="J1329" s="43" t="s">
        <v>3560</v>
      </c>
      <c r="K1329" s="51">
        <v>43983</v>
      </c>
      <c r="L1329" s="51">
        <v>44165</v>
      </c>
      <c r="M1329" s="45">
        <f t="shared" si="25"/>
        <v>0.84435338669664206</v>
      </c>
      <c r="N1329" s="46" t="s">
        <v>3504</v>
      </c>
      <c r="O1329" s="46" t="s">
        <v>3470</v>
      </c>
      <c r="P1329" s="46" t="s">
        <v>3471</v>
      </c>
      <c r="Q1329" s="43" t="s">
        <v>3528</v>
      </c>
      <c r="R1329" s="46">
        <v>106</v>
      </c>
      <c r="S1329" s="47">
        <v>1218399515.0599999</v>
      </c>
      <c r="T1329" s="47">
        <v>0</v>
      </c>
      <c r="U1329" s="47">
        <v>224597616.53999999</v>
      </c>
      <c r="V1329" s="47">
        <v>0</v>
      </c>
      <c r="W1329" s="47">
        <v>0</v>
      </c>
      <c r="X1329" s="47">
        <v>1442997131.5999999</v>
      </c>
      <c r="Y1329" s="48" t="s">
        <v>35</v>
      </c>
      <c r="Z1329" s="43" t="s">
        <v>3561</v>
      </c>
      <c r="AA1329" s="49">
        <v>1214946236.0200002</v>
      </c>
      <c r="AB1329" s="50">
        <v>0</v>
      </c>
    </row>
    <row r="1330" spans="1:28" ht="16.5" x14ac:dyDescent="0.3">
      <c r="A1330" s="19">
        <v>130210</v>
      </c>
      <c r="B1330" s="42" t="s">
        <v>3174</v>
      </c>
      <c r="C1330" s="43">
        <v>86</v>
      </c>
      <c r="D1330" s="43" t="s">
        <v>321</v>
      </c>
      <c r="E1330" s="43" t="s">
        <v>11932</v>
      </c>
      <c r="F1330" s="44">
        <v>478</v>
      </c>
      <c r="G1330" s="19">
        <v>130210</v>
      </c>
      <c r="H1330" s="43" t="s">
        <v>3562</v>
      </c>
      <c r="I1330" s="43" t="s">
        <v>11015</v>
      </c>
      <c r="J1330" s="43" t="s">
        <v>3563</v>
      </c>
      <c r="K1330" s="51">
        <v>43959</v>
      </c>
      <c r="L1330" s="51">
        <v>44780</v>
      </c>
      <c r="M1330" s="45">
        <f t="shared" si="25"/>
        <v>0.80000000034286856</v>
      </c>
      <c r="N1330" s="46" t="s">
        <v>197</v>
      </c>
      <c r="O1330" s="46" t="s">
        <v>44</v>
      </c>
      <c r="P1330" s="46" t="s">
        <v>3516</v>
      </c>
      <c r="Q1330" s="43" t="s">
        <v>3564</v>
      </c>
      <c r="R1330" s="46">
        <v>106</v>
      </c>
      <c r="S1330" s="47">
        <v>4666509.7699999996</v>
      </c>
      <c r="T1330" s="47">
        <v>1115999.73</v>
      </c>
      <c r="U1330" s="47">
        <v>50627.71</v>
      </c>
      <c r="V1330" s="47">
        <v>0</v>
      </c>
      <c r="W1330" s="47">
        <v>0</v>
      </c>
      <c r="X1330" s="47">
        <v>5833137.209999999</v>
      </c>
      <c r="Y1330" s="48" t="s">
        <v>45</v>
      </c>
      <c r="Z1330" s="43" t="s">
        <v>3565</v>
      </c>
      <c r="AA1330" s="49">
        <v>2036591.2900000003</v>
      </c>
      <c r="AB1330" s="50">
        <v>390758.84</v>
      </c>
    </row>
    <row r="1331" spans="1:28" ht="16.5" x14ac:dyDescent="0.3">
      <c r="A1331" s="19">
        <v>137872</v>
      </c>
      <c r="B1331" s="42" t="s">
        <v>3174</v>
      </c>
      <c r="C1331" s="43">
        <v>87</v>
      </c>
      <c r="D1331" s="43" t="s">
        <v>321</v>
      </c>
      <c r="E1331" s="43" t="s">
        <v>11929</v>
      </c>
      <c r="F1331" s="44">
        <v>818</v>
      </c>
      <c r="G1331" s="19">
        <v>137872</v>
      </c>
      <c r="H1331" s="43" t="s">
        <v>3566</v>
      </c>
      <c r="I1331" s="43" t="s">
        <v>11016</v>
      </c>
      <c r="J1331" s="43" t="s">
        <v>3567</v>
      </c>
      <c r="K1331" s="51">
        <v>43972</v>
      </c>
      <c r="L1331" s="51">
        <v>44337</v>
      </c>
      <c r="M1331" s="45">
        <f t="shared" si="25"/>
        <v>0.84435338660004489</v>
      </c>
      <c r="N1331" s="46" t="s">
        <v>3504</v>
      </c>
      <c r="O1331" s="46" t="s">
        <v>3470</v>
      </c>
      <c r="P1331" s="46" t="s">
        <v>3471</v>
      </c>
      <c r="Q1331" s="43" t="s">
        <v>3568</v>
      </c>
      <c r="R1331" s="46">
        <v>106</v>
      </c>
      <c r="S1331" s="47">
        <v>71354038.170000002</v>
      </c>
      <c r="T1331" s="47">
        <v>493695.61</v>
      </c>
      <c r="U1331" s="47">
        <v>12659581.880000001</v>
      </c>
      <c r="V1331" s="47">
        <v>0</v>
      </c>
      <c r="W1331" s="47">
        <v>0</v>
      </c>
      <c r="X1331" s="47">
        <v>84507315.659999996</v>
      </c>
      <c r="Y1331" s="48" t="s">
        <v>35</v>
      </c>
      <c r="Z1331" s="43" t="s">
        <v>8180</v>
      </c>
      <c r="AA1331" s="49">
        <v>2952179.34</v>
      </c>
      <c r="AB1331" s="50">
        <v>474937.7</v>
      </c>
    </row>
    <row r="1332" spans="1:28" ht="16.5" x14ac:dyDescent="0.3">
      <c r="A1332" s="19">
        <v>128798</v>
      </c>
      <c r="B1332" s="42" t="s">
        <v>3174</v>
      </c>
      <c r="C1332" s="43">
        <v>88</v>
      </c>
      <c r="D1332" s="43" t="s">
        <v>321</v>
      </c>
      <c r="E1332" s="43" t="s">
        <v>11932</v>
      </c>
      <c r="F1332" s="44">
        <v>478</v>
      </c>
      <c r="G1332" s="19">
        <v>128798</v>
      </c>
      <c r="H1332" s="43" t="s">
        <v>8827</v>
      </c>
      <c r="I1332" s="43" t="s">
        <v>11017</v>
      </c>
      <c r="J1332" s="43" t="s">
        <v>3569</v>
      </c>
      <c r="K1332" s="51">
        <v>43994</v>
      </c>
      <c r="L1332" s="51">
        <v>45088</v>
      </c>
      <c r="M1332" s="45">
        <f t="shared" si="25"/>
        <v>0.80000000256271131</v>
      </c>
      <c r="N1332" s="46" t="s">
        <v>197</v>
      </c>
      <c r="O1332" s="46" t="s">
        <v>197</v>
      </c>
      <c r="P1332" s="46" t="s">
        <v>3570</v>
      </c>
      <c r="Q1332" s="43" t="s">
        <v>3571</v>
      </c>
      <c r="R1332" s="46">
        <v>106</v>
      </c>
      <c r="S1332" s="47">
        <v>3121693.93</v>
      </c>
      <c r="T1332" s="47">
        <v>702381.2</v>
      </c>
      <c r="U1332" s="47">
        <v>78042.27</v>
      </c>
      <c r="V1332" s="47">
        <v>0</v>
      </c>
      <c r="W1332" s="47">
        <v>111919.5</v>
      </c>
      <c r="X1332" s="47">
        <v>4014036.9000000004</v>
      </c>
      <c r="Y1332" s="48" t="s">
        <v>45</v>
      </c>
      <c r="Z1332" s="43"/>
      <c r="AA1332" s="49">
        <v>0</v>
      </c>
      <c r="AB1332" s="50">
        <v>0</v>
      </c>
    </row>
    <row r="1333" spans="1:28" ht="16.5" x14ac:dyDescent="0.3">
      <c r="A1333" s="19">
        <v>137424</v>
      </c>
      <c r="B1333" s="42" t="s">
        <v>3174</v>
      </c>
      <c r="C1333" s="43">
        <v>89</v>
      </c>
      <c r="D1333" s="43" t="s">
        <v>321</v>
      </c>
      <c r="E1333" s="43" t="s">
        <v>11944</v>
      </c>
      <c r="F1333" s="44">
        <v>805</v>
      </c>
      <c r="G1333" s="19">
        <v>137424</v>
      </c>
      <c r="H1333" s="43" t="s">
        <v>3572</v>
      </c>
      <c r="I1333" s="43" t="s">
        <v>11018</v>
      </c>
      <c r="J1333" s="43" t="s">
        <v>3573</v>
      </c>
      <c r="K1333" s="51">
        <v>44041</v>
      </c>
      <c r="L1333" s="51">
        <v>45288</v>
      </c>
      <c r="M1333" s="45">
        <f t="shared" si="25"/>
        <v>0.84435338902896284</v>
      </c>
      <c r="N1333" s="46" t="s">
        <v>180</v>
      </c>
      <c r="O1333" s="46" t="s">
        <v>3470</v>
      </c>
      <c r="P1333" s="46" t="s">
        <v>3471</v>
      </c>
      <c r="Q1333" s="43" t="s">
        <v>3574</v>
      </c>
      <c r="R1333" s="46">
        <v>112</v>
      </c>
      <c r="S1333" s="47">
        <v>81335377.540000007</v>
      </c>
      <c r="T1333" s="47">
        <v>7193074.0899999999</v>
      </c>
      <c r="U1333" s="47">
        <v>7800145.6100000003</v>
      </c>
      <c r="V1333" s="47">
        <v>0</v>
      </c>
      <c r="W1333" s="47">
        <v>216360.99</v>
      </c>
      <c r="X1333" s="47">
        <v>96544958.230000004</v>
      </c>
      <c r="Y1333" s="48" t="s">
        <v>45</v>
      </c>
      <c r="Z1333" s="43"/>
      <c r="AA1333" s="49">
        <v>7993398.8600000003</v>
      </c>
      <c r="AB1333" s="50">
        <v>386639.12000000005</v>
      </c>
    </row>
    <row r="1334" spans="1:28" ht="16.5" x14ac:dyDescent="0.3">
      <c r="A1334" s="19">
        <v>136824</v>
      </c>
      <c r="B1334" s="42" t="s">
        <v>3174</v>
      </c>
      <c r="C1334" s="43">
        <v>90</v>
      </c>
      <c r="D1334" s="43" t="s">
        <v>321</v>
      </c>
      <c r="E1334" s="43" t="s">
        <v>11944</v>
      </c>
      <c r="F1334" s="44">
        <v>757</v>
      </c>
      <c r="G1334" s="19">
        <v>136824</v>
      </c>
      <c r="H1334" s="43" t="s">
        <v>8828</v>
      </c>
      <c r="I1334" s="43" t="s">
        <v>11019</v>
      </c>
      <c r="J1334" s="43" t="s">
        <v>3575</v>
      </c>
      <c r="K1334" s="51">
        <v>44034</v>
      </c>
      <c r="L1334" s="51">
        <v>45289</v>
      </c>
      <c r="M1334" s="45">
        <f t="shared" si="25"/>
        <v>0.79999999966551916</v>
      </c>
      <c r="N1334" s="46" t="s">
        <v>197</v>
      </c>
      <c r="O1334" s="46" t="s">
        <v>3576</v>
      </c>
      <c r="P1334" s="46" t="s">
        <v>33</v>
      </c>
      <c r="Q1334" s="43" t="s">
        <v>3577</v>
      </c>
      <c r="R1334" s="46">
        <v>112</v>
      </c>
      <c r="S1334" s="47">
        <v>19134133.079999998</v>
      </c>
      <c r="T1334" s="47">
        <v>4406417.05</v>
      </c>
      <c r="U1334" s="47">
        <v>377116.23</v>
      </c>
      <c r="V1334" s="47">
        <v>0</v>
      </c>
      <c r="W1334" s="47">
        <v>0</v>
      </c>
      <c r="X1334" s="47">
        <v>23917666.359999999</v>
      </c>
      <c r="Y1334" s="48" t="s">
        <v>45</v>
      </c>
      <c r="Z1334" s="43"/>
      <c r="AA1334" s="49">
        <v>3750384.97</v>
      </c>
      <c r="AB1334" s="50">
        <v>438490.51999999996</v>
      </c>
    </row>
    <row r="1335" spans="1:28" ht="16.5" x14ac:dyDescent="0.3">
      <c r="A1335" s="19">
        <v>136665</v>
      </c>
      <c r="B1335" s="42" t="s">
        <v>3174</v>
      </c>
      <c r="C1335" s="43">
        <v>91</v>
      </c>
      <c r="D1335" s="43" t="s">
        <v>321</v>
      </c>
      <c r="E1335" s="43" t="s">
        <v>11944</v>
      </c>
      <c r="F1335" s="44">
        <v>759</v>
      </c>
      <c r="G1335" s="19">
        <v>136665</v>
      </c>
      <c r="H1335" s="43" t="s">
        <v>8829</v>
      </c>
      <c r="I1335" s="43" t="s">
        <v>11020</v>
      </c>
      <c r="J1335" s="43" t="s">
        <v>3578</v>
      </c>
      <c r="K1335" s="51">
        <v>44034</v>
      </c>
      <c r="L1335" s="51">
        <v>45289</v>
      </c>
      <c r="M1335" s="45">
        <f t="shared" si="25"/>
        <v>0.85000000002985721</v>
      </c>
      <c r="N1335" s="46" t="s">
        <v>1728</v>
      </c>
      <c r="O1335" s="46" t="s">
        <v>1729</v>
      </c>
      <c r="P1335" s="46" t="s">
        <v>2407</v>
      </c>
      <c r="Q1335" s="43" t="s">
        <v>3579</v>
      </c>
      <c r="R1335" s="46">
        <v>112</v>
      </c>
      <c r="S1335" s="47">
        <v>42703367.609999999</v>
      </c>
      <c r="T1335" s="47">
        <v>6765658.6399999997</v>
      </c>
      <c r="U1335" s="47">
        <v>770229.76000000001</v>
      </c>
      <c r="V1335" s="47">
        <v>0</v>
      </c>
      <c r="W1335" s="47">
        <v>0</v>
      </c>
      <c r="X1335" s="47">
        <v>50239256.009999998</v>
      </c>
      <c r="Y1335" s="48" t="s">
        <v>45</v>
      </c>
      <c r="Z1335" s="43" t="s">
        <v>8181</v>
      </c>
      <c r="AA1335" s="49">
        <v>7628615.3099999996</v>
      </c>
      <c r="AB1335" s="50">
        <v>472483.27999999997</v>
      </c>
    </row>
    <row r="1336" spans="1:28" ht="16.5" x14ac:dyDescent="0.3">
      <c r="A1336" s="19">
        <v>136480</v>
      </c>
      <c r="B1336" s="42" t="s">
        <v>3174</v>
      </c>
      <c r="C1336" s="43">
        <v>92</v>
      </c>
      <c r="D1336" s="43" t="s">
        <v>321</v>
      </c>
      <c r="E1336" s="43" t="s">
        <v>11944</v>
      </c>
      <c r="F1336" s="44">
        <v>760</v>
      </c>
      <c r="G1336" s="19">
        <v>136480</v>
      </c>
      <c r="H1336" s="43" t="s">
        <v>8830</v>
      </c>
      <c r="I1336" s="43" t="s">
        <v>11021</v>
      </c>
      <c r="J1336" s="43" t="s">
        <v>3580</v>
      </c>
      <c r="K1336" s="51">
        <v>44040</v>
      </c>
      <c r="L1336" s="51">
        <v>45289</v>
      </c>
      <c r="M1336" s="45">
        <f t="shared" si="25"/>
        <v>0.85000000064042602</v>
      </c>
      <c r="N1336" s="46" t="s">
        <v>1959</v>
      </c>
      <c r="O1336" s="46" t="s">
        <v>3581</v>
      </c>
      <c r="P1336" s="46" t="s">
        <v>3582</v>
      </c>
      <c r="Q1336" s="43" t="s">
        <v>3583</v>
      </c>
      <c r="R1336" s="46">
        <v>112</v>
      </c>
      <c r="S1336" s="47">
        <v>32517413.899999999</v>
      </c>
      <c r="T1336" s="47">
        <v>4973251.5199999996</v>
      </c>
      <c r="U1336" s="47">
        <v>765115.61</v>
      </c>
      <c r="V1336" s="47">
        <v>0</v>
      </c>
      <c r="W1336" s="47">
        <v>0</v>
      </c>
      <c r="X1336" s="47">
        <v>38255781.030000001</v>
      </c>
      <c r="Y1336" s="48" t="s">
        <v>45</v>
      </c>
      <c r="Z1336" s="43" t="s">
        <v>12625</v>
      </c>
      <c r="AA1336" s="49">
        <v>6929038.5999999996</v>
      </c>
      <c r="AB1336" s="50">
        <v>565327.35999999999</v>
      </c>
    </row>
    <row r="1337" spans="1:28" ht="16.5" x14ac:dyDescent="0.3">
      <c r="A1337" s="19">
        <v>136664</v>
      </c>
      <c r="B1337" s="42" t="s">
        <v>3174</v>
      </c>
      <c r="C1337" s="43">
        <v>93</v>
      </c>
      <c r="D1337" s="43" t="s">
        <v>321</v>
      </c>
      <c r="E1337" s="43" t="s">
        <v>11944</v>
      </c>
      <c r="F1337" s="44">
        <v>760</v>
      </c>
      <c r="G1337" s="19">
        <v>136664</v>
      </c>
      <c r="H1337" s="43" t="s">
        <v>8831</v>
      </c>
      <c r="I1337" s="43" t="s">
        <v>11020</v>
      </c>
      <c r="J1337" s="43" t="s">
        <v>3584</v>
      </c>
      <c r="K1337" s="51">
        <v>44034</v>
      </c>
      <c r="L1337" s="51">
        <v>45289</v>
      </c>
      <c r="M1337" s="45">
        <f t="shared" si="25"/>
        <v>0.84999999944989812</v>
      </c>
      <c r="N1337" s="46" t="s">
        <v>3077</v>
      </c>
      <c r="O1337" s="46" t="s">
        <v>3585</v>
      </c>
      <c r="P1337" s="46" t="s">
        <v>3586</v>
      </c>
      <c r="Q1337" s="43" t="s">
        <v>3587</v>
      </c>
      <c r="R1337" s="46">
        <v>112</v>
      </c>
      <c r="S1337" s="47">
        <v>32448543.989999998</v>
      </c>
      <c r="T1337" s="47">
        <v>5156101.3600000003</v>
      </c>
      <c r="U1337" s="47">
        <v>570112.31000000006</v>
      </c>
      <c r="V1337" s="47">
        <v>0</v>
      </c>
      <c r="W1337" s="47">
        <v>0</v>
      </c>
      <c r="X1337" s="47">
        <v>38174757.659999996</v>
      </c>
      <c r="Y1337" s="48" t="s">
        <v>45</v>
      </c>
      <c r="Z1337" s="43" t="s">
        <v>12427</v>
      </c>
      <c r="AA1337" s="49">
        <v>5314755.9000000004</v>
      </c>
      <c r="AB1337" s="50">
        <v>460600.22000000003</v>
      </c>
    </row>
    <row r="1338" spans="1:28" ht="16.5" x14ac:dyDescent="0.3">
      <c r="A1338" s="19">
        <v>136812</v>
      </c>
      <c r="B1338" s="42" t="s">
        <v>3174</v>
      </c>
      <c r="C1338" s="43">
        <v>94</v>
      </c>
      <c r="D1338" s="43" t="s">
        <v>321</v>
      </c>
      <c r="E1338" s="43" t="s">
        <v>11944</v>
      </c>
      <c r="F1338" s="44">
        <v>759</v>
      </c>
      <c r="G1338" s="19">
        <v>136812</v>
      </c>
      <c r="H1338" s="43" t="s">
        <v>3588</v>
      </c>
      <c r="I1338" s="43" t="s">
        <v>11022</v>
      </c>
      <c r="J1338" s="43" t="s">
        <v>3589</v>
      </c>
      <c r="K1338" s="51">
        <v>44053</v>
      </c>
      <c r="L1338" s="51">
        <v>45260</v>
      </c>
      <c r="M1338" s="45">
        <f t="shared" si="25"/>
        <v>0.85000000002985687</v>
      </c>
      <c r="N1338" s="46" t="s">
        <v>974</v>
      </c>
      <c r="O1338" s="46" t="s">
        <v>3590</v>
      </c>
      <c r="P1338" s="46" t="s">
        <v>3591</v>
      </c>
      <c r="Q1338" s="43" t="s">
        <v>3592</v>
      </c>
      <c r="R1338" s="46">
        <v>112</v>
      </c>
      <c r="S1338" s="47">
        <v>42703601.189999998</v>
      </c>
      <c r="T1338" s="47">
        <v>6743206.0300000003</v>
      </c>
      <c r="U1338" s="47">
        <v>792723.59</v>
      </c>
      <c r="V1338" s="47">
        <v>0</v>
      </c>
      <c r="W1338" s="47">
        <v>0</v>
      </c>
      <c r="X1338" s="47">
        <v>50239530.809999995</v>
      </c>
      <c r="Y1338" s="48" t="s">
        <v>45</v>
      </c>
      <c r="Z1338" s="43" t="s">
        <v>12626</v>
      </c>
      <c r="AA1338" s="49">
        <v>6502179.6799999997</v>
      </c>
      <c r="AB1338" s="50">
        <v>404427.51999999996</v>
      </c>
    </row>
    <row r="1339" spans="1:28" ht="16.5" x14ac:dyDescent="0.3">
      <c r="A1339" s="19">
        <v>136208</v>
      </c>
      <c r="B1339" s="42" t="s">
        <v>3174</v>
      </c>
      <c r="C1339" s="43">
        <v>95</v>
      </c>
      <c r="D1339" s="43" t="s">
        <v>321</v>
      </c>
      <c r="E1339" s="43" t="s">
        <v>11944</v>
      </c>
      <c r="F1339" s="44">
        <v>755</v>
      </c>
      <c r="G1339" s="19">
        <v>136208</v>
      </c>
      <c r="H1339" s="43" t="s">
        <v>8832</v>
      </c>
      <c r="I1339" s="43" t="s">
        <v>11023</v>
      </c>
      <c r="J1339" s="43" t="s">
        <v>3593</v>
      </c>
      <c r="K1339" s="51">
        <v>44055</v>
      </c>
      <c r="L1339" s="51">
        <v>45289</v>
      </c>
      <c r="M1339" s="45">
        <f t="shared" si="25"/>
        <v>0.85000000337587256</v>
      </c>
      <c r="N1339" s="46" t="s">
        <v>3594</v>
      </c>
      <c r="O1339" s="46" t="s">
        <v>1475</v>
      </c>
      <c r="P1339" s="46" t="s">
        <v>3595</v>
      </c>
      <c r="Q1339" s="43" t="s">
        <v>3596</v>
      </c>
      <c r="R1339" s="46">
        <v>112</v>
      </c>
      <c r="S1339" s="47">
        <v>44566254.789999999</v>
      </c>
      <c r="T1339" s="47">
        <v>7128817.5</v>
      </c>
      <c r="U1339" s="47">
        <v>735815.49</v>
      </c>
      <c r="V1339" s="47">
        <v>0</v>
      </c>
      <c r="W1339" s="47">
        <v>0</v>
      </c>
      <c r="X1339" s="47">
        <v>52430887.780000001</v>
      </c>
      <c r="Y1339" s="48" t="s">
        <v>45</v>
      </c>
      <c r="Z1339" s="43" t="s">
        <v>9230</v>
      </c>
      <c r="AA1339" s="49">
        <v>7941315.4800000004</v>
      </c>
      <c r="AB1339" s="50">
        <v>806225.55999999994</v>
      </c>
    </row>
    <row r="1340" spans="1:28" ht="16.5" x14ac:dyDescent="0.3">
      <c r="A1340" s="19">
        <v>136209</v>
      </c>
      <c r="B1340" s="42" t="s">
        <v>3174</v>
      </c>
      <c r="C1340" s="43">
        <v>96</v>
      </c>
      <c r="D1340" s="43" t="s">
        <v>321</v>
      </c>
      <c r="E1340" s="43" t="s">
        <v>11944</v>
      </c>
      <c r="F1340" s="44">
        <v>755</v>
      </c>
      <c r="G1340" s="19">
        <v>136209</v>
      </c>
      <c r="H1340" s="43" t="s">
        <v>8833</v>
      </c>
      <c r="I1340" s="43" t="s">
        <v>11024</v>
      </c>
      <c r="J1340" s="43" t="s">
        <v>3597</v>
      </c>
      <c r="K1340" s="51">
        <v>44054</v>
      </c>
      <c r="L1340" s="51">
        <v>45289</v>
      </c>
      <c r="M1340" s="45">
        <f t="shared" si="25"/>
        <v>0.85000000274822152</v>
      </c>
      <c r="N1340" s="46" t="s">
        <v>3077</v>
      </c>
      <c r="O1340" s="46" t="s">
        <v>3585</v>
      </c>
      <c r="P1340" s="46" t="s">
        <v>3586</v>
      </c>
      <c r="Q1340" s="43" t="s">
        <v>3598</v>
      </c>
      <c r="R1340" s="46">
        <v>112</v>
      </c>
      <c r="S1340" s="47">
        <v>44537892.619999997</v>
      </c>
      <c r="T1340" s="47">
        <v>7123128.9100000001</v>
      </c>
      <c r="U1340" s="47">
        <v>736499.03</v>
      </c>
      <c r="V1340" s="47">
        <v>0</v>
      </c>
      <c r="W1340" s="47">
        <v>0</v>
      </c>
      <c r="X1340" s="47">
        <v>52397520.559999995</v>
      </c>
      <c r="Y1340" s="48" t="s">
        <v>45</v>
      </c>
      <c r="Z1340" s="43" t="s">
        <v>12084</v>
      </c>
      <c r="AA1340" s="49">
        <v>12457439.689999998</v>
      </c>
      <c r="AB1340" s="50">
        <v>1164878.6099999999</v>
      </c>
    </row>
    <row r="1341" spans="1:28" ht="16.5" x14ac:dyDescent="0.3">
      <c r="A1341" s="19">
        <v>135808</v>
      </c>
      <c r="B1341" s="42" t="s">
        <v>3174</v>
      </c>
      <c r="C1341" s="43">
        <v>97</v>
      </c>
      <c r="D1341" s="43" t="s">
        <v>321</v>
      </c>
      <c r="E1341" s="43" t="s">
        <v>11935</v>
      </c>
      <c r="F1341" s="44">
        <v>739</v>
      </c>
      <c r="G1341" s="19">
        <v>135808</v>
      </c>
      <c r="H1341" s="43" t="s">
        <v>8834</v>
      </c>
      <c r="I1341" s="43" t="s">
        <v>11025</v>
      </c>
      <c r="J1341" s="43" t="s">
        <v>3599</v>
      </c>
      <c r="K1341" s="51">
        <v>44095</v>
      </c>
      <c r="L1341" s="51">
        <v>45189</v>
      </c>
      <c r="M1341" s="45">
        <f t="shared" si="25"/>
        <v>0.79999999705356073</v>
      </c>
      <c r="N1341" s="46" t="s">
        <v>197</v>
      </c>
      <c r="O1341" s="46" t="s">
        <v>33</v>
      </c>
      <c r="P1341" s="46" t="s">
        <v>33</v>
      </c>
      <c r="Q1341" s="43" t="s">
        <v>3600</v>
      </c>
      <c r="R1341" s="46">
        <v>106</v>
      </c>
      <c r="S1341" s="47">
        <v>3801198.29</v>
      </c>
      <c r="T1341" s="47">
        <v>913048.23</v>
      </c>
      <c r="U1341" s="47">
        <v>37251.360000000001</v>
      </c>
      <c r="V1341" s="47">
        <v>0</v>
      </c>
      <c r="W1341" s="47">
        <v>0</v>
      </c>
      <c r="X1341" s="47">
        <v>4751497.88</v>
      </c>
      <c r="Y1341" s="48" t="s">
        <v>45</v>
      </c>
      <c r="Z1341" s="43" t="s">
        <v>7208</v>
      </c>
      <c r="AA1341" s="49">
        <v>805735.01</v>
      </c>
      <c r="AB1341" s="50">
        <v>195268.06</v>
      </c>
    </row>
    <row r="1342" spans="1:28" ht="16.5" x14ac:dyDescent="0.3">
      <c r="A1342" s="19">
        <v>136442</v>
      </c>
      <c r="B1342" s="42" t="s">
        <v>3174</v>
      </c>
      <c r="C1342" s="43">
        <v>98</v>
      </c>
      <c r="D1342" s="43" t="s">
        <v>321</v>
      </c>
      <c r="E1342" s="43" t="s">
        <v>11944</v>
      </c>
      <c r="F1342" s="44">
        <v>756</v>
      </c>
      <c r="G1342" s="19">
        <v>136442</v>
      </c>
      <c r="H1342" s="43" t="s">
        <v>3601</v>
      </c>
      <c r="I1342" s="43" t="s">
        <v>11026</v>
      </c>
      <c r="J1342" s="43" t="s">
        <v>3602</v>
      </c>
      <c r="K1342" s="51">
        <v>44133</v>
      </c>
      <c r="L1342" s="51">
        <v>45258</v>
      </c>
      <c r="M1342" s="45">
        <f t="shared" si="25"/>
        <v>0.84999999981189844</v>
      </c>
      <c r="N1342" s="46" t="s">
        <v>176</v>
      </c>
      <c r="O1342" s="46" t="s">
        <v>1442</v>
      </c>
      <c r="P1342" s="46" t="s">
        <v>3603</v>
      </c>
      <c r="Q1342" s="43" t="s">
        <v>3604</v>
      </c>
      <c r="R1342" s="46">
        <v>112</v>
      </c>
      <c r="S1342" s="47">
        <v>20334759.239999998</v>
      </c>
      <c r="T1342" s="47">
        <v>3294510.81</v>
      </c>
      <c r="U1342" s="47">
        <v>293976.12</v>
      </c>
      <c r="V1342" s="47">
        <v>0</v>
      </c>
      <c r="W1342" s="47">
        <v>0</v>
      </c>
      <c r="X1342" s="47">
        <v>23923246.169999998</v>
      </c>
      <c r="Y1342" s="48" t="s">
        <v>45</v>
      </c>
      <c r="Z1342" s="43" t="s">
        <v>7603</v>
      </c>
      <c r="AA1342" s="49">
        <v>6258604.5</v>
      </c>
      <c r="AB1342" s="50">
        <v>726115.79</v>
      </c>
    </row>
    <row r="1343" spans="1:28" ht="16.5" x14ac:dyDescent="0.3">
      <c r="A1343" s="19">
        <v>138603</v>
      </c>
      <c r="B1343" s="42" t="s">
        <v>3174</v>
      </c>
      <c r="C1343" s="43">
        <v>99</v>
      </c>
      <c r="D1343" s="43" t="s">
        <v>321</v>
      </c>
      <c r="E1343" s="43" t="s">
        <v>11944</v>
      </c>
      <c r="F1343" s="44">
        <v>826</v>
      </c>
      <c r="G1343" s="19">
        <v>138603</v>
      </c>
      <c r="H1343" s="43" t="s">
        <v>3605</v>
      </c>
      <c r="I1343" s="43" t="s">
        <v>11027</v>
      </c>
      <c r="J1343" s="43" t="s">
        <v>3606</v>
      </c>
      <c r="K1343" s="51">
        <v>44138</v>
      </c>
      <c r="L1343" s="51">
        <v>45289</v>
      </c>
      <c r="M1343" s="45">
        <f t="shared" si="25"/>
        <v>0.85000000081605043</v>
      </c>
      <c r="N1343" s="46" t="s">
        <v>51</v>
      </c>
      <c r="O1343" s="46" t="s">
        <v>3607</v>
      </c>
      <c r="P1343" s="46" t="s">
        <v>3608</v>
      </c>
      <c r="Q1343" s="43" t="s">
        <v>3609</v>
      </c>
      <c r="R1343" s="46">
        <v>112</v>
      </c>
      <c r="S1343" s="47">
        <v>43226493.18</v>
      </c>
      <c r="T1343" s="47">
        <v>6611110.6699999999</v>
      </c>
      <c r="U1343" s="47">
        <v>1017093.96</v>
      </c>
      <c r="V1343" s="47">
        <v>0</v>
      </c>
      <c r="W1343" s="47">
        <v>0</v>
      </c>
      <c r="X1343" s="47">
        <v>50854697.810000002</v>
      </c>
      <c r="Y1343" s="48" t="s">
        <v>45</v>
      </c>
      <c r="Z1343" s="43"/>
      <c r="AA1343" s="49">
        <v>4965943.4600000009</v>
      </c>
      <c r="AB1343" s="50">
        <v>119526.31000000001</v>
      </c>
    </row>
    <row r="1344" spans="1:28" ht="16.5" x14ac:dyDescent="0.3">
      <c r="A1344" s="19">
        <v>136828</v>
      </c>
      <c r="B1344" s="42" t="s">
        <v>3174</v>
      </c>
      <c r="C1344" s="43">
        <v>100</v>
      </c>
      <c r="D1344" s="43" t="s">
        <v>321</v>
      </c>
      <c r="E1344" s="43" t="s">
        <v>11944</v>
      </c>
      <c r="F1344" s="44">
        <v>756</v>
      </c>
      <c r="G1344" s="19">
        <v>136828</v>
      </c>
      <c r="H1344" s="43" t="s">
        <v>8835</v>
      </c>
      <c r="I1344" s="43" t="s">
        <v>11028</v>
      </c>
      <c r="J1344" s="43" t="s">
        <v>3610</v>
      </c>
      <c r="K1344" s="51">
        <v>44141</v>
      </c>
      <c r="L1344" s="51">
        <v>45289</v>
      </c>
      <c r="M1344" s="45">
        <f t="shared" si="25"/>
        <v>0.85000000077538118</v>
      </c>
      <c r="N1344" s="46" t="s">
        <v>3611</v>
      </c>
      <c r="O1344" s="46" t="s">
        <v>3590</v>
      </c>
      <c r="P1344" s="46" t="s">
        <v>3591</v>
      </c>
      <c r="Q1344" s="43" t="s">
        <v>3612</v>
      </c>
      <c r="R1344" s="46">
        <v>112</v>
      </c>
      <c r="S1344" s="47">
        <v>20280347.039999999</v>
      </c>
      <c r="T1344" s="47">
        <v>3249207.52</v>
      </c>
      <c r="U1344" s="47">
        <v>329677.23</v>
      </c>
      <c r="V1344" s="47">
        <v>0</v>
      </c>
      <c r="W1344" s="47">
        <v>0</v>
      </c>
      <c r="X1344" s="47">
        <v>23859231.789999999</v>
      </c>
      <c r="Y1344" s="48" t="s">
        <v>45</v>
      </c>
      <c r="Z1344" s="43" t="s">
        <v>12085</v>
      </c>
      <c r="AA1344" s="49">
        <v>2844957.75</v>
      </c>
      <c r="AB1344" s="50">
        <v>230728.12</v>
      </c>
    </row>
    <row r="1345" spans="1:28" ht="16.5" x14ac:dyDescent="0.3">
      <c r="A1345" s="19">
        <v>136941</v>
      </c>
      <c r="B1345" s="42" t="s">
        <v>3174</v>
      </c>
      <c r="C1345" s="43">
        <v>101</v>
      </c>
      <c r="D1345" s="43" t="s">
        <v>321</v>
      </c>
      <c r="E1345" s="43" t="s">
        <v>11944</v>
      </c>
      <c r="F1345" s="44">
        <v>756</v>
      </c>
      <c r="G1345" s="19">
        <v>136941</v>
      </c>
      <c r="H1345" s="43" t="s">
        <v>3613</v>
      </c>
      <c r="I1345" s="43" t="s">
        <v>11029</v>
      </c>
      <c r="J1345" s="43" t="s">
        <v>3614</v>
      </c>
      <c r="K1345" s="51">
        <v>44147</v>
      </c>
      <c r="L1345" s="51">
        <v>45241</v>
      </c>
      <c r="M1345" s="45">
        <f t="shared" si="25"/>
        <v>0.84942344367788147</v>
      </c>
      <c r="N1345" s="46" t="s">
        <v>56</v>
      </c>
      <c r="O1345" s="46" t="s">
        <v>3615</v>
      </c>
      <c r="P1345" s="46" t="s">
        <v>3616</v>
      </c>
      <c r="Q1345" s="43" t="s">
        <v>3617</v>
      </c>
      <c r="R1345" s="46">
        <v>112</v>
      </c>
      <c r="S1345" s="47">
        <v>20316124.5</v>
      </c>
      <c r="T1345" s="47">
        <v>3197015.16</v>
      </c>
      <c r="U1345" s="47">
        <v>404406.59</v>
      </c>
      <c r="V1345" s="47">
        <v>0</v>
      </c>
      <c r="W1345" s="47">
        <v>0</v>
      </c>
      <c r="X1345" s="47">
        <v>23917546.25</v>
      </c>
      <c r="Y1345" s="48" t="s">
        <v>45</v>
      </c>
      <c r="Z1345" s="43" t="s">
        <v>12627</v>
      </c>
      <c r="AA1345" s="49">
        <v>2284933.7299999995</v>
      </c>
      <c r="AB1345" s="50">
        <v>65212.36</v>
      </c>
    </row>
    <row r="1346" spans="1:28" ht="16.5" x14ac:dyDescent="0.3">
      <c r="A1346" s="19">
        <v>140163</v>
      </c>
      <c r="B1346" s="42" t="s">
        <v>3174</v>
      </c>
      <c r="C1346" s="43">
        <v>102</v>
      </c>
      <c r="D1346" s="43" t="s">
        <v>362</v>
      </c>
      <c r="E1346" s="43" t="s">
        <v>11954</v>
      </c>
      <c r="F1346" s="44">
        <v>801</v>
      </c>
      <c r="G1346" s="19">
        <v>140163</v>
      </c>
      <c r="H1346" s="43" t="s">
        <v>8836</v>
      </c>
      <c r="I1346" s="43" t="s">
        <v>11030</v>
      </c>
      <c r="J1346" s="43" t="s">
        <v>3618</v>
      </c>
      <c r="K1346" s="51">
        <v>44176</v>
      </c>
      <c r="L1346" s="51">
        <v>44814</v>
      </c>
      <c r="M1346" s="45">
        <f t="shared" si="25"/>
        <v>0.84435339488372663</v>
      </c>
      <c r="N1346" s="46" t="s">
        <v>3531</v>
      </c>
      <c r="O1346" s="46" t="s">
        <v>3470</v>
      </c>
      <c r="P1346" s="46" t="s">
        <v>3471</v>
      </c>
      <c r="Q1346" s="43" t="s">
        <v>3619</v>
      </c>
      <c r="R1346" s="46">
        <v>108</v>
      </c>
      <c r="S1346" s="47">
        <v>6921796.1600000001</v>
      </c>
      <c r="T1346" s="47">
        <v>0</v>
      </c>
      <c r="U1346" s="47">
        <v>1275951.6100000001</v>
      </c>
      <c r="V1346" s="47">
        <v>0</v>
      </c>
      <c r="W1346" s="47">
        <v>0</v>
      </c>
      <c r="X1346" s="47">
        <v>8197747.7699999996</v>
      </c>
      <c r="Y1346" s="48" t="s">
        <v>45</v>
      </c>
      <c r="Z1346" s="43" t="s">
        <v>12628</v>
      </c>
      <c r="AA1346" s="49">
        <v>55087.28</v>
      </c>
      <c r="AB1346" s="50">
        <v>0</v>
      </c>
    </row>
    <row r="1347" spans="1:28" ht="16.5" x14ac:dyDescent="0.3">
      <c r="A1347" s="19">
        <v>140501</v>
      </c>
      <c r="B1347" s="42" t="s">
        <v>3174</v>
      </c>
      <c r="C1347" s="43">
        <v>103</v>
      </c>
      <c r="D1347" s="43" t="s">
        <v>321</v>
      </c>
      <c r="E1347" s="43" t="s">
        <v>11944</v>
      </c>
      <c r="F1347" s="44">
        <v>856</v>
      </c>
      <c r="G1347" s="19">
        <v>140501</v>
      </c>
      <c r="H1347" s="43" t="s">
        <v>3620</v>
      </c>
      <c r="I1347" s="43" t="s">
        <v>11031</v>
      </c>
      <c r="J1347" s="43" t="s">
        <v>3621</v>
      </c>
      <c r="K1347" s="51">
        <v>44168</v>
      </c>
      <c r="L1347" s="51">
        <v>45289</v>
      </c>
      <c r="M1347" s="45">
        <f t="shared" si="25"/>
        <v>0.85000000045357216</v>
      </c>
      <c r="N1347" s="46" t="s">
        <v>69</v>
      </c>
      <c r="O1347" s="46" t="s">
        <v>3622</v>
      </c>
      <c r="P1347" s="46" t="s">
        <v>3623</v>
      </c>
      <c r="Q1347" s="43" t="s">
        <v>3624</v>
      </c>
      <c r="R1347" s="46">
        <v>112</v>
      </c>
      <c r="S1347" s="47">
        <v>43102291.170000002</v>
      </c>
      <c r="T1347" s="47">
        <v>6429887.5</v>
      </c>
      <c r="U1347" s="47">
        <v>1176399.1499999999</v>
      </c>
      <c r="V1347" s="47">
        <v>0</v>
      </c>
      <c r="W1347" s="47">
        <v>0</v>
      </c>
      <c r="X1347" s="47">
        <v>50708577.82</v>
      </c>
      <c r="Y1347" s="48" t="s">
        <v>45</v>
      </c>
      <c r="Z1347" s="43" t="s">
        <v>8182</v>
      </c>
      <c r="AA1347" s="49">
        <v>4795168.3600000003</v>
      </c>
      <c r="AB1347" s="50">
        <v>110192.64</v>
      </c>
    </row>
    <row r="1348" spans="1:28" ht="16.5" x14ac:dyDescent="0.3">
      <c r="A1348" s="19">
        <v>139164</v>
      </c>
      <c r="B1348" s="42" t="s">
        <v>3174</v>
      </c>
      <c r="C1348" s="43">
        <v>104</v>
      </c>
      <c r="D1348" s="43" t="s">
        <v>362</v>
      </c>
      <c r="E1348" s="43" t="s">
        <v>11954</v>
      </c>
      <c r="F1348" s="44">
        <v>801</v>
      </c>
      <c r="G1348" s="19">
        <v>139164</v>
      </c>
      <c r="H1348" s="43" t="s">
        <v>8837</v>
      </c>
      <c r="I1348" s="43" t="s">
        <v>11032</v>
      </c>
      <c r="J1348" s="43" t="s">
        <v>3625</v>
      </c>
      <c r="K1348" s="51">
        <v>44175</v>
      </c>
      <c r="L1348" s="51">
        <v>45269</v>
      </c>
      <c r="M1348" s="45">
        <f t="shared" si="25"/>
        <v>0.84435338849693875</v>
      </c>
      <c r="N1348" s="46" t="s">
        <v>3531</v>
      </c>
      <c r="O1348" s="46" t="s">
        <v>3470</v>
      </c>
      <c r="P1348" s="46" t="s">
        <v>3471</v>
      </c>
      <c r="Q1348" s="43" t="s">
        <v>3619</v>
      </c>
      <c r="R1348" s="46">
        <v>108</v>
      </c>
      <c r="S1348" s="47">
        <v>73263740.810000002</v>
      </c>
      <c r="T1348" s="47">
        <v>0</v>
      </c>
      <c r="U1348" s="47">
        <v>13505308.51</v>
      </c>
      <c r="V1348" s="47">
        <v>0</v>
      </c>
      <c r="W1348" s="47">
        <v>0</v>
      </c>
      <c r="X1348" s="47">
        <v>86769049.319999993</v>
      </c>
      <c r="Y1348" s="48" t="s">
        <v>45</v>
      </c>
      <c r="Z1348" s="43" t="s">
        <v>12428</v>
      </c>
      <c r="AA1348" s="49">
        <v>0</v>
      </c>
      <c r="AB1348" s="50">
        <v>0</v>
      </c>
    </row>
    <row r="1349" spans="1:28" ht="16.5" x14ac:dyDescent="0.3">
      <c r="A1349" s="19">
        <v>140092</v>
      </c>
      <c r="B1349" s="42" t="s">
        <v>3174</v>
      </c>
      <c r="C1349" s="43">
        <v>105</v>
      </c>
      <c r="D1349" s="43" t="s">
        <v>362</v>
      </c>
      <c r="E1349" s="43" t="s">
        <v>11954</v>
      </c>
      <c r="F1349" s="44">
        <v>801</v>
      </c>
      <c r="G1349" s="19">
        <v>140092</v>
      </c>
      <c r="H1349" s="43" t="s">
        <v>3626</v>
      </c>
      <c r="I1349" s="43" t="s">
        <v>11033</v>
      </c>
      <c r="J1349" s="43" t="s">
        <v>3627</v>
      </c>
      <c r="K1349" s="51">
        <v>44189</v>
      </c>
      <c r="L1349" s="51">
        <v>44918</v>
      </c>
      <c r="M1349" s="45">
        <f t="shared" si="25"/>
        <v>0.8443533895219526</v>
      </c>
      <c r="N1349" s="46" t="s">
        <v>3531</v>
      </c>
      <c r="O1349" s="46" t="s">
        <v>3470</v>
      </c>
      <c r="P1349" s="46" t="s">
        <v>3471</v>
      </c>
      <c r="Q1349" s="43" t="s">
        <v>3628</v>
      </c>
      <c r="R1349" s="46">
        <v>108</v>
      </c>
      <c r="S1349" s="47">
        <v>16143749.279999999</v>
      </c>
      <c r="T1349" s="47">
        <v>400108.37</v>
      </c>
      <c r="U1349" s="47">
        <v>2575801.8199999998</v>
      </c>
      <c r="V1349" s="47">
        <v>0</v>
      </c>
      <c r="W1349" s="47">
        <v>0</v>
      </c>
      <c r="X1349" s="47">
        <v>19119659.469999999</v>
      </c>
      <c r="Y1349" s="48" t="s">
        <v>45</v>
      </c>
      <c r="Z1349" s="43" t="s">
        <v>8183</v>
      </c>
      <c r="AA1349" s="49">
        <v>1398048.43</v>
      </c>
      <c r="AB1349" s="50">
        <v>99385.53</v>
      </c>
    </row>
    <row r="1350" spans="1:28" ht="16.5" x14ac:dyDescent="0.3">
      <c r="A1350" s="19">
        <v>135469</v>
      </c>
      <c r="B1350" s="42" t="s">
        <v>3174</v>
      </c>
      <c r="C1350" s="43">
        <v>106</v>
      </c>
      <c r="D1350" s="43" t="s">
        <v>878</v>
      </c>
      <c r="E1350" s="43" t="s">
        <v>11937</v>
      </c>
      <c r="F1350" s="44">
        <v>666</v>
      </c>
      <c r="G1350" s="19">
        <v>135469</v>
      </c>
      <c r="H1350" s="43" t="s">
        <v>8838</v>
      </c>
      <c r="I1350" s="43" t="s">
        <v>11034</v>
      </c>
      <c r="J1350" s="43" t="s">
        <v>3629</v>
      </c>
      <c r="K1350" s="51">
        <v>44183</v>
      </c>
      <c r="L1350" s="51">
        <v>45277</v>
      </c>
      <c r="M1350" s="45">
        <f t="shared" si="25"/>
        <v>0.80000000021013129</v>
      </c>
      <c r="N1350" s="46" t="s">
        <v>996</v>
      </c>
      <c r="O1350" s="46" t="s">
        <v>996</v>
      </c>
      <c r="P1350" s="46" t="s">
        <v>33</v>
      </c>
      <c r="Q1350" s="43" t="s">
        <v>3630</v>
      </c>
      <c r="R1350" s="46">
        <v>115</v>
      </c>
      <c r="S1350" s="47">
        <v>7614289.4900000002</v>
      </c>
      <c r="T1350" s="47">
        <v>1284463.8600000001</v>
      </c>
      <c r="U1350" s="47">
        <v>619108.51</v>
      </c>
      <c r="V1350" s="47">
        <v>0</v>
      </c>
      <c r="W1350" s="47">
        <v>0</v>
      </c>
      <c r="X1350" s="47">
        <v>9517861.8599999994</v>
      </c>
      <c r="Y1350" s="48" t="s">
        <v>45</v>
      </c>
      <c r="Z1350" s="43" t="s">
        <v>10024</v>
      </c>
      <c r="AA1350" s="49">
        <v>666461.42000000004</v>
      </c>
      <c r="AB1350" s="50">
        <v>39712.120000000003</v>
      </c>
    </row>
    <row r="1351" spans="1:28" ht="16.5" x14ac:dyDescent="0.3">
      <c r="A1351" s="19">
        <v>136066</v>
      </c>
      <c r="B1351" s="42" t="s">
        <v>3174</v>
      </c>
      <c r="C1351" s="43">
        <v>107</v>
      </c>
      <c r="D1351" s="43" t="s">
        <v>878</v>
      </c>
      <c r="E1351" s="43" t="s">
        <v>11937</v>
      </c>
      <c r="F1351" s="44">
        <v>666</v>
      </c>
      <c r="G1351" s="19">
        <v>136066</v>
      </c>
      <c r="H1351" s="43" t="s">
        <v>3631</v>
      </c>
      <c r="I1351" s="43" t="s">
        <v>11035</v>
      </c>
      <c r="J1351" s="43" t="s">
        <v>3632</v>
      </c>
      <c r="K1351" s="51">
        <v>44189</v>
      </c>
      <c r="L1351" s="51">
        <v>45283</v>
      </c>
      <c r="M1351" s="45">
        <f t="shared" si="25"/>
        <v>0.79999999642999653</v>
      </c>
      <c r="N1351" s="46" t="s">
        <v>996</v>
      </c>
      <c r="O1351" s="46" t="s">
        <v>996</v>
      </c>
      <c r="P1351" s="46" t="s">
        <v>3633</v>
      </c>
      <c r="Q1351" s="43" t="s">
        <v>3634</v>
      </c>
      <c r="R1351" s="46">
        <v>115</v>
      </c>
      <c r="S1351" s="47">
        <v>7619040.3099999996</v>
      </c>
      <c r="T1351" s="47">
        <v>661546.88</v>
      </c>
      <c r="U1351" s="47">
        <v>1243213.24</v>
      </c>
      <c r="V1351" s="47">
        <v>0</v>
      </c>
      <c r="W1351" s="47">
        <v>0</v>
      </c>
      <c r="X1351" s="47">
        <v>9523800.4299999997</v>
      </c>
      <c r="Y1351" s="48" t="s">
        <v>45</v>
      </c>
      <c r="Z1351" s="43" t="s">
        <v>8404</v>
      </c>
      <c r="AA1351" s="49">
        <v>799953.8600000001</v>
      </c>
      <c r="AB1351" s="50">
        <v>112938.47</v>
      </c>
    </row>
    <row r="1352" spans="1:28" ht="16.5" x14ac:dyDescent="0.3">
      <c r="A1352" s="19">
        <v>136044</v>
      </c>
      <c r="B1352" s="42" t="s">
        <v>3174</v>
      </c>
      <c r="C1352" s="43">
        <v>108</v>
      </c>
      <c r="D1352" s="43" t="s">
        <v>878</v>
      </c>
      <c r="E1352" s="43" t="s">
        <v>11937</v>
      </c>
      <c r="F1352" s="44">
        <v>666</v>
      </c>
      <c r="G1352" s="19">
        <v>136044</v>
      </c>
      <c r="H1352" s="43" t="s">
        <v>8839</v>
      </c>
      <c r="I1352" s="43" t="s">
        <v>11036</v>
      </c>
      <c r="J1352" s="43" t="s">
        <v>3635</v>
      </c>
      <c r="K1352" s="51">
        <v>44174</v>
      </c>
      <c r="L1352" s="51">
        <v>45268</v>
      </c>
      <c r="M1352" s="45">
        <f t="shared" si="25"/>
        <v>0.79353785467163573</v>
      </c>
      <c r="N1352" s="46" t="s">
        <v>996</v>
      </c>
      <c r="O1352" s="46" t="s">
        <v>996</v>
      </c>
      <c r="P1352" s="46" t="s">
        <v>33</v>
      </c>
      <c r="Q1352" s="43" t="s">
        <v>3636</v>
      </c>
      <c r="R1352" s="46">
        <v>115</v>
      </c>
      <c r="S1352" s="47">
        <v>7552464.8300000001</v>
      </c>
      <c r="T1352" s="47">
        <v>1297400.3200000001</v>
      </c>
      <c r="U1352" s="47">
        <v>667594.9</v>
      </c>
      <c r="V1352" s="47">
        <v>0</v>
      </c>
      <c r="W1352" s="47">
        <v>0</v>
      </c>
      <c r="X1352" s="47">
        <v>9517460.0500000007</v>
      </c>
      <c r="Y1352" s="48" t="s">
        <v>45</v>
      </c>
      <c r="Z1352" s="43" t="s">
        <v>8405</v>
      </c>
      <c r="AA1352" s="49">
        <v>902382.57</v>
      </c>
      <c r="AB1352" s="50">
        <v>142624.24000000002</v>
      </c>
    </row>
    <row r="1353" spans="1:28" ht="16.5" x14ac:dyDescent="0.3">
      <c r="A1353" s="19">
        <v>133158</v>
      </c>
      <c r="B1353" s="42" t="s">
        <v>3174</v>
      </c>
      <c r="C1353" s="43">
        <v>109</v>
      </c>
      <c r="D1353" s="43" t="s">
        <v>878</v>
      </c>
      <c r="E1353" s="43" t="s">
        <v>11937</v>
      </c>
      <c r="F1353" s="44">
        <v>666</v>
      </c>
      <c r="G1353" s="19">
        <v>133158</v>
      </c>
      <c r="H1353" s="43" t="s">
        <v>8840</v>
      </c>
      <c r="I1353" s="43" t="s">
        <v>11037</v>
      </c>
      <c r="J1353" s="43" t="s">
        <v>3637</v>
      </c>
      <c r="K1353" s="51">
        <v>44180</v>
      </c>
      <c r="L1353" s="51">
        <v>45274</v>
      </c>
      <c r="M1353" s="45">
        <f t="shared" si="25"/>
        <v>0.79353785467163573</v>
      </c>
      <c r="N1353" s="46" t="s">
        <v>996</v>
      </c>
      <c r="O1353" s="46" t="s">
        <v>996</v>
      </c>
      <c r="P1353" s="46" t="s">
        <v>3638</v>
      </c>
      <c r="Q1353" s="43" t="s">
        <v>3636</v>
      </c>
      <c r="R1353" s="46">
        <v>115</v>
      </c>
      <c r="S1353" s="47">
        <v>7552464.8300000001</v>
      </c>
      <c r="T1353" s="47">
        <v>1297400.3200000001</v>
      </c>
      <c r="U1353" s="47">
        <v>667594.9</v>
      </c>
      <c r="V1353" s="47">
        <v>0</v>
      </c>
      <c r="W1353" s="47">
        <v>0</v>
      </c>
      <c r="X1353" s="47">
        <v>9517460.0500000007</v>
      </c>
      <c r="Y1353" s="48" t="s">
        <v>45</v>
      </c>
      <c r="Z1353" s="43" t="s">
        <v>3639</v>
      </c>
      <c r="AA1353" s="49">
        <v>942725.28999999992</v>
      </c>
      <c r="AB1353" s="50">
        <v>172667.59</v>
      </c>
    </row>
    <row r="1354" spans="1:28" ht="16.5" x14ac:dyDescent="0.3">
      <c r="A1354" s="19">
        <v>135937</v>
      </c>
      <c r="B1354" s="42" t="s">
        <v>3174</v>
      </c>
      <c r="C1354" s="43">
        <v>110</v>
      </c>
      <c r="D1354" s="43" t="s">
        <v>878</v>
      </c>
      <c r="E1354" s="43" t="s">
        <v>11937</v>
      </c>
      <c r="F1354" s="44">
        <v>666</v>
      </c>
      <c r="G1354" s="19">
        <v>135937</v>
      </c>
      <c r="H1354" s="43" t="s">
        <v>3640</v>
      </c>
      <c r="I1354" s="43" t="s">
        <v>11038</v>
      </c>
      <c r="J1354" s="43" t="s">
        <v>3641</v>
      </c>
      <c r="K1354" s="51">
        <v>44196</v>
      </c>
      <c r="L1354" s="51">
        <v>45168</v>
      </c>
      <c r="M1354" s="45">
        <f t="shared" si="25"/>
        <v>0.80000000126073567</v>
      </c>
      <c r="N1354" s="46" t="s">
        <v>996</v>
      </c>
      <c r="O1354" s="46" t="s">
        <v>996</v>
      </c>
      <c r="P1354" s="46" t="s">
        <v>33</v>
      </c>
      <c r="Q1354" s="43" t="s">
        <v>3642</v>
      </c>
      <c r="R1354" s="46">
        <v>115</v>
      </c>
      <c r="S1354" s="47">
        <v>7614602.3799999999</v>
      </c>
      <c r="T1354" s="47">
        <v>1335888.25</v>
      </c>
      <c r="U1354" s="47">
        <v>567762.32999999996</v>
      </c>
      <c r="V1354" s="47">
        <v>0</v>
      </c>
      <c r="W1354" s="47">
        <v>0</v>
      </c>
      <c r="X1354" s="47">
        <v>9518252.9600000009</v>
      </c>
      <c r="Y1354" s="48" t="s">
        <v>45</v>
      </c>
      <c r="Z1354" s="43" t="s">
        <v>10025</v>
      </c>
      <c r="AA1354" s="49">
        <v>1078573.73</v>
      </c>
      <c r="AB1354" s="50">
        <v>206785.81</v>
      </c>
    </row>
    <row r="1355" spans="1:28" ht="16.5" x14ac:dyDescent="0.3">
      <c r="A1355" s="19">
        <v>136045</v>
      </c>
      <c r="B1355" s="42" t="s">
        <v>3174</v>
      </c>
      <c r="C1355" s="43">
        <v>111</v>
      </c>
      <c r="D1355" s="43" t="s">
        <v>878</v>
      </c>
      <c r="E1355" s="43" t="s">
        <v>11937</v>
      </c>
      <c r="F1355" s="44">
        <v>665</v>
      </c>
      <c r="G1355" s="19">
        <v>136045</v>
      </c>
      <c r="H1355" s="43" t="s">
        <v>8841</v>
      </c>
      <c r="I1355" s="43" t="s">
        <v>11039</v>
      </c>
      <c r="J1355" s="43" t="s">
        <v>3643</v>
      </c>
      <c r="K1355" s="51">
        <v>44174</v>
      </c>
      <c r="L1355" s="51">
        <v>45268</v>
      </c>
      <c r="M1355" s="45">
        <f t="shared" si="25"/>
        <v>0.84430097703294282</v>
      </c>
      <c r="N1355" s="46" t="s">
        <v>3644</v>
      </c>
      <c r="O1355" s="46" t="s">
        <v>49</v>
      </c>
      <c r="P1355" s="46" t="s">
        <v>49</v>
      </c>
      <c r="Q1355" s="43" t="s">
        <v>3636</v>
      </c>
      <c r="R1355" s="46">
        <v>115</v>
      </c>
      <c r="S1355" s="47">
        <v>8037476.0199999996</v>
      </c>
      <c r="T1355" s="47">
        <v>952846.94</v>
      </c>
      <c r="U1355" s="47">
        <v>529358.1</v>
      </c>
      <c r="V1355" s="47">
        <v>0</v>
      </c>
      <c r="W1355" s="47">
        <v>0</v>
      </c>
      <c r="X1355" s="47">
        <v>9519681.0600000005</v>
      </c>
      <c r="Y1355" s="48" t="s">
        <v>45</v>
      </c>
      <c r="Z1355" s="43" t="s">
        <v>7604</v>
      </c>
      <c r="AA1355" s="49">
        <v>985821.7300000001</v>
      </c>
      <c r="AB1355" s="50">
        <v>134484.18</v>
      </c>
    </row>
    <row r="1356" spans="1:28" ht="16.5" x14ac:dyDescent="0.3">
      <c r="A1356" s="19">
        <v>142803</v>
      </c>
      <c r="B1356" s="42" t="s">
        <v>3174</v>
      </c>
      <c r="C1356" s="43">
        <v>112</v>
      </c>
      <c r="D1356" s="43" t="s">
        <v>362</v>
      </c>
      <c r="E1356" s="43" t="s">
        <v>11948</v>
      </c>
      <c r="F1356" s="44">
        <v>888</v>
      </c>
      <c r="G1356" s="19">
        <v>142803</v>
      </c>
      <c r="H1356" s="43" t="s">
        <v>8842</v>
      </c>
      <c r="I1356" s="43" t="s">
        <v>10987</v>
      </c>
      <c r="J1356" s="43" t="s">
        <v>3645</v>
      </c>
      <c r="K1356" s="51">
        <v>44176</v>
      </c>
      <c r="L1356" s="51">
        <v>45087</v>
      </c>
      <c r="M1356" s="45">
        <f t="shared" si="25"/>
        <v>0.84435338682785033</v>
      </c>
      <c r="N1356" s="46" t="s">
        <v>3246</v>
      </c>
      <c r="O1356" s="46" t="s">
        <v>3470</v>
      </c>
      <c r="P1356" s="46" t="s">
        <v>3471</v>
      </c>
      <c r="Q1356" s="43" t="s">
        <v>3646</v>
      </c>
      <c r="R1356" s="46">
        <v>102</v>
      </c>
      <c r="S1356" s="47">
        <v>381908026.57999998</v>
      </c>
      <c r="T1356" s="47">
        <v>0</v>
      </c>
      <c r="U1356" s="47">
        <v>70400251.609999999</v>
      </c>
      <c r="V1356" s="47">
        <v>0</v>
      </c>
      <c r="W1356" s="47">
        <v>0</v>
      </c>
      <c r="X1356" s="47">
        <v>452308278.19</v>
      </c>
      <c r="Y1356" s="48" t="s">
        <v>45</v>
      </c>
      <c r="Z1356" s="43" t="s">
        <v>12629</v>
      </c>
      <c r="AA1356" s="49">
        <v>0</v>
      </c>
      <c r="AB1356" s="50">
        <v>0</v>
      </c>
    </row>
    <row r="1357" spans="1:28" ht="16.5" x14ac:dyDescent="0.3">
      <c r="A1357" s="19">
        <v>140874</v>
      </c>
      <c r="B1357" s="42" t="s">
        <v>3174</v>
      </c>
      <c r="C1357" s="43">
        <v>113</v>
      </c>
      <c r="D1357" s="43" t="s">
        <v>321</v>
      </c>
      <c r="E1357" s="43" t="s">
        <v>11944</v>
      </c>
      <c r="F1357" s="44">
        <v>823</v>
      </c>
      <c r="G1357" s="19">
        <v>140874</v>
      </c>
      <c r="H1357" s="43" t="s">
        <v>3647</v>
      </c>
      <c r="I1357" s="43" t="s">
        <v>11040</v>
      </c>
      <c r="J1357" s="43" t="s">
        <v>3648</v>
      </c>
      <c r="K1357" s="51">
        <v>44232</v>
      </c>
      <c r="L1357" s="51">
        <v>44624</v>
      </c>
      <c r="M1357" s="45">
        <f t="shared" si="25"/>
        <v>0.84435338684615879</v>
      </c>
      <c r="N1357" s="46" t="s">
        <v>3531</v>
      </c>
      <c r="O1357" s="46" t="s">
        <v>3470</v>
      </c>
      <c r="P1357" s="46" t="s">
        <v>3471</v>
      </c>
      <c r="Q1357" s="43" t="s">
        <v>3649</v>
      </c>
      <c r="R1357" s="46">
        <v>112</v>
      </c>
      <c r="S1357" s="47">
        <v>137613963.38999999</v>
      </c>
      <c r="T1357" s="47">
        <v>0</v>
      </c>
      <c r="U1357" s="47">
        <v>25367515.140000001</v>
      </c>
      <c r="V1357" s="47">
        <v>0</v>
      </c>
      <c r="W1357" s="47">
        <v>0</v>
      </c>
      <c r="X1357" s="47">
        <v>162981478.53</v>
      </c>
      <c r="Y1357" s="48" t="s">
        <v>45</v>
      </c>
      <c r="Z1357" s="43" t="s">
        <v>9440</v>
      </c>
      <c r="AA1357" s="49">
        <v>0</v>
      </c>
      <c r="AB1357" s="50">
        <v>0</v>
      </c>
    </row>
    <row r="1358" spans="1:28" ht="16.5" x14ac:dyDescent="0.3">
      <c r="A1358" s="19">
        <v>142580</v>
      </c>
      <c r="B1358" s="42" t="s">
        <v>3174</v>
      </c>
      <c r="C1358" s="43">
        <v>114</v>
      </c>
      <c r="D1358" s="43" t="s">
        <v>321</v>
      </c>
      <c r="E1358" s="43" t="s">
        <v>11944</v>
      </c>
      <c r="F1358" s="44">
        <v>840</v>
      </c>
      <c r="G1358" s="19">
        <v>142580</v>
      </c>
      <c r="H1358" s="43" t="s">
        <v>7209</v>
      </c>
      <c r="I1358" s="43" t="s">
        <v>11041</v>
      </c>
      <c r="J1358" s="43" t="s">
        <v>7210</v>
      </c>
      <c r="K1358" s="51">
        <v>44264</v>
      </c>
      <c r="L1358" s="51">
        <v>45115</v>
      </c>
      <c r="M1358" s="45">
        <f t="shared" si="25"/>
        <v>0.85000000136389353</v>
      </c>
      <c r="N1358" s="46" t="s">
        <v>51</v>
      </c>
      <c r="O1358" s="46" t="s">
        <v>7605</v>
      </c>
      <c r="P1358" s="46" t="s">
        <v>7606</v>
      </c>
      <c r="Q1358" s="43" t="s">
        <v>7211</v>
      </c>
      <c r="R1358" s="46">
        <v>112</v>
      </c>
      <c r="S1358" s="47">
        <v>10283060.92</v>
      </c>
      <c r="T1358" s="47">
        <v>1572703.43</v>
      </c>
      <c r="U1358" s="47">
        <v>241954.36</v>
      </c>
      <c r="V1358" s="47">
        <v>0</v>
      </c>
      <c r="W1358" s="47">
        <v>0</v>
      </c>
      <c r="X1358" s="47">
        <v>12097718.710000001</v>
      </c>
      <c r="Y1358" s="48" t="s">
        <v>45</v>
      </c>
      <c r="Z1358" s="43" t="s">
        <v>12086</v>
      </c>
      <c r="AA1358" s="49">
        <v>576429.75</v>
      </c>
      <c r="AB1358" s="50">
        <v>88159.840000000011</v>
      </c>
    </row>
    <row r="1359" spans="1:28" ht="16.5" x14ac:dyDescent="0.3">
      <c r="A1359" s="19">
        <v>149892</v>
      </c>
      <c r="B1359" s="42" t="s">
        <v>3174</v>
      </c>
      <c r="C1359" s="43">
        <v>115</v>
      </c>
      <c r="D1359" s="43" t="s">
        <v>321</v>
      </c>
      <c r="E1359" s="43" t="s">
        <v>11945</v>
      </c>
      <c r="F1359" s="44">
        <v>918</v>
      </c>
      <c r="G1359" s="19">
        <v>149892</v>
      </c>
      <c r="H1359" s="43" t="s">
        <v>8843</v>
      </c>
      <c r="I1359" s="43" t="s">
        <v>11042</v>
      </c>
      <c r="J1359" s="43" t="s">
        <v>7607</v>
      </c>
      <c r="K1359" s="51">
        <v>44294</v>
      </c>
      <c r="L1359" s="51">
        <v>45267</v>
      </c>
      <c r="M1359" s="45">
        <f t="shared" si="25"/>
        <v>0.84435337691853862</v>
      </c>
      <c r="N1359" s="46" t="s">
        <v>3246</v>
      </c>
      <c r="O1359" s="46" t="s">
        <v>3470</v>
      </c>
      <c r="P1359" s="46" t="s">
        <v>3471</v>
      </c>
      <c r="Q1359" s="43" t="s">
        <v>7608</v>
      </c>
      <c r="R1359" s="46">
        <v>112</v>
      </c>
      <c r="S1359" s="47">
        <v>12214208.4</v>
      </c>
      <c r="T1359" s="47">
        <v>1962230.73</v>
      </c>
      <c r="U1359" s="47">
        <v>289315.06</v>
      </c>
      <c r="V1359" s="47">
        <v>0</v>
      </c>
      <c r="W1359" s="47">
        <v>0</v>
      </c>
      <c r="X1359" s="47">
        <v>14465754.189999999</v>
      </c>
      <c r="Y1359" s="48" t="s">
        <v>45</v>
      </c>
      <c r="Z1359" s="43" t="s">
        <v>10026</v>
      </c>
      <c r="AA1359" s="49">
        <v>1288924.3699999999</v>
      </c>
      <c r="AB1359" s="50">
        <v>40496.069999999992</v>
      </c>
    </row>
    <row r="1360" spans="1:28" ht="16.5" x14ac:dyDescent="0.3">
      <c r="A1360" s="19">
        <v>149904</v>
      </c>
      <c r="B1360" s="42" t="s">
        <v>3174</v>
      </c>
      <c r="C1360" s="43">
        <v>116</v>
      </c>
      <c r="D1360" s="43" t="s">
        <v>321</v>
      </c>
      <c r="E1360" s="43" t="s">
        <v>11944</v>
      </c>
      <c r="F1360" s="44">
        <v>921</v>
      </c>
      <c r="G1360" s="19">
        <v>149904</v>
      </c>
      <c r="H1360" s="43" t="s">
        <v>8844</v>
      </c>
      <c r="I1360" s="43" t="s">
        <v>11043</v>
      </c>
      <c r="J1360" s="43" t="s">
        <v>8184</v>
      </c>
      <c r="K1360" s="51">
        <v>44342</v>
      </c>
      <c r="L1360" s="51">
        <v>45258</v>
      </c>
      <c r="M1360" s="45">
        <f t="shared" si="25"/>
        <v>0.85000000067767911</v>
      </c>
      <c r="N1360" s="46" t="s">
        <v>39</v>
      </c>
      <c r="O1360" s="46" t="s">
        <v>1442</v>
      </c>
      <c r="P1360" s="46" t="s">
        <v>3603</v>
      </c>
      <c r="Q1360" s="43" t="s">
        <v>8185</v>
      </c>
      <c r="R1360" s="46">
        <v>112</v>
      </c>
      <c r="S1360" s="47">
        <v>10034247.220000001</v>
      </c>
      <c r="T1360" s="47">
        <v>1579188.4</v>
      </c>
      <c r="U1360" s="47">
        <v>191561.1</v>
      </c>
      <c r="V1360" s="47">
        <v>0</v>
      </c>
      <c r="W1360" s="47">
        <v>0</v>
      </c>
      <c r="X1360" s="47">
        <v>11804996.720000001</v>
      </c>
      <c r="Y1360" s="48" t="s">
        <v>45</v>
      </c>
      <c r="Z1360" s="43"/>
      <c r="AA1360" s="49">
        <v>2006185.79</v>
      </c>
      <c r="AB1360" s="50">
        <v>227345.74</v>
      </c>
    </row>
    <row r="1361" spans="1:28" ht="16.5" x14ac:dyDescent="0.3">
      <c r="A1361" s="19">
        <v>149478</v>
      </c>
      <c r="B1361" s="42" t="s">
        <v>3174</v>
      </c>
      <c r="C1361" s="43">
        <v>117</v>
      </c>
      <c r="D1361" s="43" t="s">
        <v>321</v>
      </c>
      <c r="E1361" s="43" t="s">
        <v>11944</v>
      </c>
      <c r="F1361" s="44">
        <v>921</v>
      </c>
      <c r="G1361" s="19">
        <v>149478</v>
      </c>
      <c r="H1361" s="43" t="s">
        <v>8406</v>
      </c>
      <c r="I1361" s="43" t="s">
        <v>11044</v>
      </c>
      <c r="J1361" s="43" t="s">
        <v>8407</v>
      </c>
      <c r="K1361" s="51">
        <v>44361</v>
      </c>
      <c r="L1361" s="51">
        <v>45259</v>
      </c>
      <c r="M1361" s="45">
        <f t="shared" si="25"/>
        <v>0.85000000359686412</v>
      </c>
      <c r="N1361" s="46" t="s">
        <v>75</v>
      </c>
      <c r="O1361" s="46" t="s">
        <v>8408</v>
      </c>
      <c r="P1361" s="46" t="s">
        <v>8409</v>
      </c>
      <c r="Q1361" s="43" t="s">
        <v>8410</v>
      </c>
      <c r="R1361" s="46">
        <v>112</v>
      </c>
      <c r="S1361" s="47">
        <v>10279788.09</v>
      </c>
      <c r="T1361" s="47">
        <v>1572202.95</v>
      </c>
      <c r="U1361" s="47">
        <v>241877.25</v>
      </c>
      <c r="V1361" s="47">
        <v>0</v>
      </c>
      <c r="W1361" s="47">
        <v>0</v>
      </c>
      <c r="X1361" s="47">
        <v>12093868.289999999</v>
      </c>
      <c r="Y1361" s="48" t="s">
        <v>45</v>
      </c>
      <c r="Z1361" s="43"/>
      <c r="AA1361" s="49">
        <v>1.1641532182693481E-10</v>
      </c>
      <c r="AB1361" s="50">
        <v>0</v>
      </c>
    </row>
    <row r="1362" spans="1:28" ht="16.5" x14ac:dyDescent="0.3">
      <c r="A1362" s="19">
        <v>148361</v>
      </c>
      <c r="B1362" s="42" t="s">
        <v>3174</v>
      </c>
      <c r="C1362" s="43">
        <v>118</v>
      </c>
      <c r="D1362" s="43" t="s">
        <v>321</v>
      </c>
      <c r="E1362" s="43" t="s">
        <v>11944</v>
      </c>
      <c r="F1362" s="44">
        <v>906</v>
      </c>
      <c r="G1362" s="19">
        <v>148361</v>
      </c>
      <c r="H1362" s="43" t="s">
        <v>9231</v>
      </c>
      <c r="I1362" s="43" t="s">
        <v>11045</v>
      </c>
      <c r="J1362" s="43" t="s">
        <v>9232</v>
      </c>
      <c r="K1362" s="51">
        <v>44378</v>
      </c>
      <c r="L1362" s="51">
        <v>44773</v>
      </c>
      <c r="M1362" s="45">
        <f t="shared" si="25"/>
        <v>0.84431420939941648</v>
      </c>
      <c r="N1362" s="46" t="s">
        <v>3246</v>
      </c>
      <c r="O1362" s="46" t="s">
        <v>3470</v>
      </c>
      <c r="P1362" s="46" t="s">
        <v>3471</v>
      </c>
      <c r="Q1362" s="43" t="s">
        <v>9233</v>
      </c>
      <c r="R1362" s="46">
        <v>112</v>
      </c>
      <c r="S1362" s="47">
        <v>86433912.189999998</v>
      </c>
      <c r="T1362" s="47">
        <v>39790.629999999997</v>
      </c>
      <c r="U1362" s="47">
        <v>15898034.18</v>
      </c>
      <c r="V1362" s="47">
        <v>0</v>
      </c>
      <c r="W1362" s="47">
        <v>0</v>
      </c>
      <c r="X1362" s="47">
        <v>102371737</v>
      </c>
      <c r="Y1362" s="48" t="s">
        <v>45</v>
      </c>
      <c r="Z1362" s="43" t="s">
        <v>12429</v>
      </c>
      <c r="AA1362" s="49">
        <v>0</v>
      </c>
      <c r="AB1362" s="50">
        <v>0</v>
      </c>
    </row>
    <row r="1363" spans="1:28" ht="16.5" x14ac:dyDescent="0.3">
      <c r="A1363" s="19">
        <v>150520</v>
      </c>
      <c r="B1363" s="42" t="s">
        <v>3174</v>
      </c>
      <c r="C1363" s="43">
        <v>119</v>
      </c>
      <c r="D1363" s="43" t="s">
        <v>3438</v>
      </c>
      <c r="E1363" s="43" t="s">
        <v>11943</v>
      </c>
      <c r="F1363" s="44">
        <v>910</v>
      </c>
      <c r="G1363" s="19">
        <v>150520</v>
      </c>
      <c r="H1363" s="43" t="s">
        <v>9640</v>
      </c>
      <c r="I1363" s="43" t="s">
        <v>10290</v>
      </c>
      <c r="J1363" s="43" t="s">
        <v>9441</v>
      </c>
      <c r="K1363" s="51">
        <v>44441</v>
      </c>
      <c r="L1363" s="51">
        <v>45170</v>
      </c>
      <c r="M1363" s="45">
        <v>0.8</v>
      </c>
      <c r="N1363" s="46" t="s">
        <v>197</v>
      </c>
      <c r="O1363" s="46" t="s">
        <v>197</v>
      </c>
      <c r="P1363" s="46" t="s">
        <v>33</v>
      </c>
      <c r="Q1363" s="43" t="s">
        <v>9442</v>
      </c>
      <c r="R1363" s="46">
        <v>103</v>
      </c>
      <c r="S1363" s="47">
        <v>2605253.19</v>
      </c>
      <c r="T1363" s="47">
        <v>651313.31000000006</v>
      </c>
      <c r="U1363" s="47">
        <v>0</v>
      </c>
      <c r="V1363" s="47">
        <v>0</v>
      </c>
      <c r="W1363" s="47">
        <v>0</v>
      </c>
      <c r="X1363" s="47">
        <v>3256566.5</v>
      </c>
      <c r="Y1363" s="48" t="s">
        <v>45</v>
      </c>
      <c r="Z1363" s="43" t="s">
        <v>10027</v>
      </c>
      <c r="AA1363" s="49">
        <v>475506.13</v>
      </c>
      <c r="AB1363" s="50">
        <v>37462.370000000003</v>
      </c>
    </row>
    <row r="1364" spans="1:28" ht="16.5" x14ac:dyDescent="0.3">
      <c r="A1364" s="19">
        <v>150591</v>
      </c>
      <c r="B1364" s="42" t="s">
        <v>3174</v>
      </c>
      <c r="C1364" s="43">
        <v>120</v>
      </c>
      <c r="D1364" s="43" t="s">
        <v>3438</v>
      </c>
      <c r="E1364" s="43" t="s">
        <v>11943</v>
      </c>
      <c r="F1364" s="44">
        <v>910</v>
      </c>
      <c r="G1364" s="19">
        <v>150591</v>
      </c>
      <c r="H1364" s="43" t="s">
        <v>9443</v>
      </c>
      <c r="I1364" s="43" t="s">
        <v>11046</v>
      </c>
      <c r="J1364" s="43" t="s">
        <v>9444</v>
      </c>
      <c r="K1364" s="51">
        <v>44456</v>
      </c>
      <c r="L1364" s="51">
        <v>45185</v>
      </c>
      <c r="M1364" s="45">
        <v>0.76400000000000001</v>
      </c>
      <c r="N1364" s="46" t="s">
        <v>197</v>
      </c>
      <c r="O1364" s="46" t="s">
        <v>197</v>
      </c>
      <c r="P1364" s="46" t="s">
        <v>33</v>
      </c>
      <c r="Q1364" s="43" t="s">
        <v>9445</v>
      </c>
      <c r="R1364" s="46">
        <v>110</v>
      </c>
      <c r="S1364" s="47">
        <v>3703531.22</v>
      </c>
      <c r="T1364" s="47">
        <v>925882.82</v>
      </c>
      <c r="U1364" s="47">
        <v>218039.26</v>
      </c>
      <c r="V1364" s="47">
        <v>0</v>
      </c>
      <c r="W1364" s="47">
        <v>0</v>
      </c>
      <c r="X1364" s="47">
        <v>4847453.3</v>
      </c>
      <c r="Y1364" s="48" t="s">
        <v>45</v>
      </c>
      <c r="Z1364" s="43"/>
      <c r="AA1364" s="49">
        <v>484745.33</v>
      </c>
      <c r="AB1364" s="50">
        <v>0</v>
      </c>
    </row>
    <row r="1365" spans="1:28" ht="16.5" x14ac:dyDescent="0.3">
      <c r="A1365" s="19">
        <v>150334</v>
      </c>
      <c r="B1365" s="42" t="s">
        <v>3174</v>
      </c>
      <c r="C1365" s="43">
        <v>121</v>
      </c>
      <c r="D1365" s="43" t="s">
        <v>3438</v>
      </c>
      <c r="E1365" s="43" t="s">
        <v>11943</v>
      </c>
      <c r="F1365" s="44">
        <v>910</v>
      </c>
      <c r="G1365" s="19">
        <v>150334</v>
      </c>
      <c r="H1365" s="43" t="s">
        <v>9641</v>
      </c>
      <c r="I1365" s="43" t="s">
        <v>11047</v>
      </c>
      <c r="J1365" s="43" t="s">
        <v>9446</v>
      </c>
      <c r="K1365" s="9">
        <v>44456</v>
      </c>
      <c r="L1365" s="9">
        <v>45185</v>
      </c>
      <c r="M1365" s="45">
        <v>0.78469999999999995</v>
      </c>
      <c r="N1365" s="46" t="s">
        <v>197</v>
      </c>
      <c r="O1365" s="46" t="s">
        <v>197</v>
      </c>
      <c r="P1365" s="46" t="s">
        <v>33</v>
      </c>
      <c r="Q1365" s="43" t="s">
        <v>9447</v>
      </c>
      <c r="R1365" s="46">
        <v>106</v>
      </c>
      <c r="S1365" s="47">
        <v>3056620.09</v>
      </c>
      <c r="T1365" s="47">
        <v>477796.15</v>
      </c>
      <c r="U1365" s="47">
        <v>360777.8</v>
      </c>
      <c r="V1365" s="47">
        <v>0</v>
      </c>
      <c r="W1365" s="47">
        <v>0</v>
      </c>
      <c r="X1365" s="47">
        <v>3895194.04</v>
      </c>
      <c r="Y1365" s="48" t="s">
        <v>45</v>
      </c>
      <c r="Z1365" s="43"/>
      <c r="AA1365" s="49">
        <v>35000</v>
      </c>
      <c r="AB1365" s="50">
        <v>0</v>
      </c>
    </row>
    <row r="1366" spans="1:28" ht="16.5" x14ac:dyDescent="0.3">
      <c r="A1366" s="19">
        <v>152228</v>
      </c>
      <c r="B1366" s="42" t="s">
        <v>3174</v>
      </c>
      <c r="C1366" s="43">
        <v>122</v>
      </c>
      <c r="D1366" s="43" t="s">
        <v>321</v>
      </c>
      <c r="E1366" s="43" t="s">
        <v>12087</v>
      </c>
      <c r="F1366" s="44">
        <v>953</v>
      </c>
      <c r="G1366" s="19">
        <v>152228</v>
      </c>
      <c r="H1366" s="43" t="s">
        <v>12088</v>
      </c>
      <c r="I1366" s="43" t="s">
        <v>11040</v>
      </c>
      <c r="J1366" s="43" t="s">
        <v>10028</v>
      </c>
      <c r="K1366" s="9">
        <v>44517</v>
      </c>
      <c r="L1366" s="9">
        <v>44881</v>
      </c>
      <c r="M1366" s="45">
        <v>0.84440000000000004</v>
      </c>
      <c r="N1366" s="46" t="s">
        <v>3531</v>
      </c>
      <c r="O1366" s="46" t="s">
        <v>3470</v>
      </c>
      <c r="P1366" s="46" t="s">
        <v>12089</v>
      </c>
      <c r="Q1366" s="43" t="s">
        <v>3649</v>
      </c>
      <c r="R1366" s="46">
        <v>112</v>
      </c>
      <c r="S1366" s="47">
        <v>196002580.24000001</v>
      </c>
      <c r="T1366" s="47">
        <v>0</v>
      </c>
      <c r="U1366" s="47">
        <v>36130769.759999998</v>
      </c>
      <c r="V1366" s="47">
        <v>0</v>
      </c>
      <c r="W1366" s="47">
        <v>0</v>
      </c>
      <c r="X1366" s="47">
        <v>232133350</v>
      </c>
      <c r="Y1366" s="48" t="s">
        <v>45</v>
      </c>
      <c r="Z1366" s="43"/>
      <c r="AA1366" s="49">
        <v>0</v>
      </c>
      <c r="AB1366" s="50">
        <v>0</v>
      </c>
    </row>
    <row r="1367" spans="1:28" ht="17.25" thickBot="1" x14ac:dyDescent="0.35">
      <c r="A1367" s="19">
        <v>152774</v>
      </c>
      <c r="B1367" s="42" t="s">
        <v>3174</v>
      </c>
      <c r="C1367" s="43">
        <v>123</v>
      </c>
      <c r="D1367" s="43" t="s">
        <v>2556</v>
      </c>
      <c r="E1367" s="43" t="s">
        <v>12341</v>
      </c>
      <c r="F1367" s="44">
        <v>983</v>
      </c>
      <c r="G1367" s="19">
        <v>152774</v>
      </c>
      <c r="H1367" s="43" t="s">
        <v>12090</v>
      </c>
      <c r="I1367" s="43" t="s">
        <v>12368</v>
      </c>
      <c r="J1367" s="43" t="s">
        <v>12091</v>
      </c>
      <c r="K1367" s="9">
        <v>43979</v>
      </c>
      <c r="L1367" s="9">
        <v>45291</v>
      </c>
      <c r="M1367" s="45">
        <v>0.92</v>
      </c>
      <c r="N1367" s="46" t="s">
        <v>1332</v>
      </c>
      <c r="O1367" s="46" t="s">
        <v>12092</v>
      </c>
      <c r="P1367" s="46" t="s">
        <v>12093</v>
      </c>
      <c r="Q1367" s="43" t="s">
        <v>3649</v>
      </c>
      <c r="R1367" s="46">
        <v>103</v>
      </c>
      <c r="S1367" s="47">
        <v>309831118.50999999</v>
      </c>
      <c r="T1367" s="47">
        <v>0</v>
      </c>
      <c r="U1367" s="47">
        <v>26941836.390000001</v>
      </c>
      <c r="V1367" s="47">
        <v>0</v>
      </c>
      <c r="W1367" s="47">
        <v>0</v>
      </c>
      <c r="X1367" s="47">
        <v>336772954.89999998</v>
      </c>
      <c r="Y1367" s="48" t="s">
        <v>45</v>
      </c>
      <c r="Z1367" s="43"/>
      <c r="AA1367" s="49">
        <v>0</v>
      </c>
      <c r="AB1367" s="50">
        <v>0</v>
      </c>
    </row>
    <row r="1368" spans="1:28" ht="62.25" customHeight="1" thickTop="1" thickBot="1" x14ac:dyDescent="0.3">
      <c r="A1368" s="180" t="s">
        <v>11986</v>
      </c>
      <c r="B1368" s="97" t="s">
        <v>3650</v>
      </c>
      <c r="C1368" s="98">
        <f>COUNT(C1245:C1367)</f>
        <v>123</v>
      </c>
      <c r="D1368" s="99"/>
      <c r="E1368" s="99"/>
      <c r="F1368" s="99"/>
      <c r="G1368" s="180" t="s">
        <v>11986</v>
      </c>
      <c r="H1368" s="99"/>
      <c r="I1368" s="100"/>
      <c r="J1368" s="100"/>
      <c r="K1368" s="100"/>
      <c r="L1368" s="101"/>
      <c r="M1368" s="101"/>
      <c r="N1368" s="102"/>
      <c r="O1368" s="102"/>
      <c r="P1368" s="103"/>
      <c r="Q1368" s="104"/>
      <c r="R1368" s="106"/>
      <c r="S1368" s="106">
        <f>SUM(S1245:S1367)</f>
        <v>9994148586.8500004</v>
      </c>
      <c r="T1368" s="106">
        <f t="shared" ref="T1368:AA1368" si="26">SUM(T1245:T1367)</f>
        <v>516166451.89000005</v>
      </c>
      <c r="U1368" s="106">
        <f t="shared" si="26"/>
        <v>1270126997.0699999</v>
      </c>
      <c r="V1368" s="106">
        <f t="shared" si="26"/>
        <v>0</v>
      </c>
      <c r="W1368" s="106">
        <f t="shared" si="26"/>
        <v>365298.25</v>
      </c>
      <c r="X1368" s="106">
        <f t="shared" si="26"/>
        <v>11780807334.059998</v>
      </c>
      <c r="Y1368" s="105"/>
      <c r="Z1368" s="106"/>
      <c r="AA1368" s="106">
        <f t="shared" si="26"/>
        <v>5627150093.5199966</v>
      </c>
      <c r="AB1368" s="107">
        <f>SUM(AB1245:AB1367)</f>
        <v>273304728.36000001</v>
      </c>
    </row>
    <row r="1369" spans="1:28" ht="17.25" thickTop="1" x14ac:dyDescent="0.25">
      <c r="A1369" s="20">
        <v>103759</v>
      </c>
      <c r="B1369" s="42" t="s">
        <v>7333</v>
      </c>
      <c r="C1369" s="43">
        <v>1</v>
      </c>
      <c r="D1369" s="43" t="s">
        <v>878</v>
      </c>
      <c r="E1369" s="43" t="s">
        <v>11955</v>
      </c>
      <c r="F1369" s="44">
        <v>74</v>
      </c>
      <c r="G1369" s="20">
        <v>103759</v>
      </c>
      <c r="H1369" s="43" t="s">
        <v>8845</v>
      </c>
      <c r="I1369" s="43" t="s">
        <v>11048</v>
      </c>
      <c r="J1369" s="21" t="s">
        <v>3651</v>
      </c>
      <c r="K1369" s="51">
        <v>43229</v>
      </c>
      <c r="L1369" s="51">
        <v>44477</v>
      </c>
      <c r="M1369" s="45">
        <f t="shared" ref="M1369:M1432" si="27">S1369/(S1369+T1369+U1369)</f>
        <v>0.85000000628431505</v>
      </c>
      <c r="N1369" s="55" t="s">
        <v>1728</v>
      </c>
      <c r="O1369" s="55" t="s">
        <v>3652</v>
      </c>
      <c r="P1369" s="55" t="s">
        <v>3653</v>
      </c>
      <c r="Q1369" s="21" t="s">
        <v>3654</v>
      </c>
      <c r="R1369" s="55">
        <v>115</v>
      </c>
      <c r="S1369" s="22">
        <v>7844928.1100000003</v>
      </c>
      <c r="T1369" s="22">
        <v>1095686.0900000001</v>
      </c>
      <c r="U1369" s="22">
        <v>288712.92</v>
      </c>
      <c r="V1369" s="22">
        <v>0</v>
      </c>
      <c r="W1369" s="22">
        <v>0</v>
      </c>
      <c r="X1369" s="47">
        <v>9229327.1199999992</v>
      </c>
      <c r="Y1369" s="53" t="s">
        <v>35</v>
      </c>
      <c r="Z1369" s="1" t="s">
        <v>9629</v>
      </c>
      <c r="AA1369" s="49">
        <v>5134193.8400000008</v>
      </c>
      <c r="AB1369" s="50">
        <v>661911.77</v>
      </c>
    </row>
    <row r="1370" spans="1:28" ht="16.5" x14ac:dyDescent="0.25">
      <c r="A1370" s="20">
        <v>103808</v>
      </c>
      <c r="B1370" s="42" t="s">
        <v>7333</v>
      </c>
      <c r="C1370" s="43">
        <v>2</v>
      </c>
      <c r="D1370" s="43" t="s">
        <v>878</v>
      </c>
      <c r="E1370" s="43" t="s">
        <v>11955</v>
      </c>
      <c r="F1370" s="44">
        <v>74</v>
      </c>
      <c r="G1370" s="20">
        <v>103808</v>
      </c>
      <c r="H1370" s="43" t="s">
        <v>3656</v>
      </c>
      <c r="I1370" s="43" t="s">
        <v>11049</v>
      </c>
      <c r="J1370" s="21" t="s">
        <v>3657</v>
      </c>
      <c r="K1370" s="51">
        <v>43229</v>
      </c>
      <c r="L1370" s="51">
        <v>44377</v>
      </c>
      <c r="M1370" s="45">
        <f t="shared" si="27"/>
        <v>0.84999999959321959</v>
      </c>
      <c r="N1370" s="55" t="s">
        <v>75</v>
      </c>
      <c r="O1370" s="55" t="s">
        <v>2697</v>
      </c>
      <c r="P1370" s="55" t="s">
        <v>3658</v>
      </c>
      <c r="Q1370" s="21" t="s">
        <v>3659</v>
      </c>
      <c r="R1370" s="55">
        <v>115</v>
      </c>
      <c r="S1370" s="22">
        <v>6268737.9100000001</v>
      </c>
      <c r="T1370" s="22">
        <v>972410.13</v>
      </c>
      <c r="U1370" s="22">
        <v>133837.74</v>
      </c>
      <c r="V1370" s="22">
        <v>0</v>
      </c>
      <c r="W1370" s="22">
        <v>0</v>
      </c>
      <c r="X1370" s="47">
        <v>7374985.7800000003</v>
      </c>
      <c r="Y1370" s="48" t="s">
        <v>35</v>
      </c>
      <c r="Z1370" s="1"/>
      <c r="AA1370" s="49">
        <v>3966700.7500000005</v>
      </c>
      <c r="AB1370" s="50">
        <v>547045.47</v>
      </c>
    </row>
    <row r="1371" spans="1:28" ht="16.5" x14ac:dyDescent="0.25">
      <c r="A1371" s="20">
        <v>103810</v>
      </c>
      <c r="B1371" s="42" t="s">
        <v>7333</v>
      </c>
      <c r="C1371" s="43">
        <v>3</v>
      </c>
      <c r="D1371" s="43" t="s">
        <v>878</v>
      </c>
      <c r="E1371" s="43" t="s">
        <v>11955</v>
      </c>
      <c r="F1371" s="44">
        <v>74</v>
      </c>
      <c r="G1371" s="20">
        <v>103810</v>
      </c>
      <c r="H1371" s="43" t="s">
        <v>3660</v>
      </c>
      <c r="I1371" s="43" t="s">
        <v>11050</v>
      </c>
      <c r="J1371" s="21" t="s">
        <v>3661</v>
      </c>
      <c r="K1371" s="51">
        <v>43355</v>
      </c>
      <c r="L1371" s="51">
        <v>44388</v>
      </c>
      <c r="M1371" s="45">
        <f t="shared" si="27"/>
        <v>0.85000000155227318</v>
      </c>
      <c r="N1371" s="55" t="s">
        <v>51</v>
      </c>
      <c r="O1371" s="55" t="s">
        <v>3662</v>
      </c>
      <c r="P1371" s="55" t="s">
        <v>3663</v>
      </c>
      <c r="Q1371" s="21" t="s">
        <v>3664</v>
      </c>
      <c r="R1371" s="55">
        <v>115</v>
      </c>
      <c r="S1371" s="22">
        <v>5202048.57</v>
      </c>
      <c r="T1371" s="47">
        <v>882819.71</v>
      </c>
      <c r="U1371" s="22">
        <v>35188.85</v>
      </c>
      <c r="V1371" s="22">
        <v>0</v>
      </c>
      <c r="W1371" s="22">
        <v>0</v>
      </c>
      <c r="X1371" s="47">
        <v>6120057.1299999999</v>
      </c>
      <c r="Y1371" s="48" t="s">
        <v>35</v>
      </c>
      <c r="Z1371" s="1" t="s">
        <v>9255</v>
      </c>
      <c r="AA1371" s="49">
        <v>4024371.41</v>
      </c>
      <c r="AB1371" s="50">
        <v>671320.57</v>
      </c>
    </row>
    <row r="1372" spans="1:28" ht="16.5" x14ac:dyDescent="0.25">
      <c r="A1372" s="20">
        <v>103821</v>
      </c>
      <c r="B1372" s="42" t="s">
        <v>7333</v>
      </c>
      <c r="C1372" s="43">
        <v>4</v>
      </c>
      <c r="D1372" s="43" t="s">
        <v>878</v>
      </c>
      <c r="E1372" s="43" t="s">
        <v>11955</v>
      </c>
      <c r="F1372" s="44">
        <v>74</v>
      </c>
      <c r="G1372" s="20">
        <v>103821</v>
      </c>
      <c r="H1372" s="43" t="s">
        <v>3665</v>
      </c>
      <c r="I1372" s="43" t="s">
        <v>11051</v>
      </c>
      <c r="J1372" s="21" t="s">
        <v>3666</v>
      </c>
      <c r="K1372" s="51">
        <v>43228</v>
      </c>
      <c r="L1372" s="51">
        <v>44568</v>
      </c>
      <c r="M1372" s="45">
        <f t="shared" si="27"/>
        <v>0.84943568771311029</v>
      </c>
      <c r="N1372" s="55" t="s">
        <v>1728</v>
      </c>
      <c r="O1372" s="55" t="s">
        <v>3667</v>
      </c>
      <c r="P1372" s="55" t="s">
        <v>3668</v>
      </c>
      <c r="Q1372" s="21" t="s">
        <v>3669</v>
      </c>
      <c r="R1372" s="55">
        <v>115</v>
      </c>
      <c r="S1372" s="47">
        <v>5435490.3099999996</v>
      </c>
      <c r="T1372" s="47">
        <v>933677.14</v>
      </c>
      <c r="U1372" s="22">
        <v>29775.27</v>
      </c>
      <c r="V1372" s="22">
        <v>0</v>
      </c>
      <c r="W1372" s="22">
        <v>0</v>
      </c>
      <c r="X1372" s="47">
        <v>6398942.7199999997</v>
      </c>
      <c r="Y1372" s="48" t="s">
        <v>35</v>
      </c>
      <c r="Z1372" s="1" t="s">
        <v>9963</v>
      </c>
      <c r="AA1372" s="49">
        <v>3242577.0900000003</v>
      </c>
      <c r="AB1372" s="50">
        <v>524416.22000000009</v>
      </c>
    </row>
    <row r="1373" spans="1:28" ht="16.5" x14ac:dyDescent="0.25">
      <c r="A1373" s="20">
        <v>103840</v>
      </c>
      <c r="B1373" s="42" t="s">
        <v>7333</v>
      </c>
      <c r="C1373" s="43">
        <v>5</v>
      </c>
      <c r="D1373" s="43" t="s">
        <v>878</v>
      </c>
      <c r="E1373" s="43" t="s">
        <v>11955</v>
      </c>
      <c r="F1373" s="44">
        <v>74</v>
      </c>
      <c r="G1373" s="20">
        <v>103840</v>
      </c>
      <c r="H1373" s="43" t="s">
        <v>3670</v>
      </c>
      <c r="I1373" s="43" t="s">
        <v>11052</v>
      </c>
      <c r="J1373" s="21" t="s">
        <v>3671</v>
      </c>
      <c r="K1373" s="51">
        <v>43228</v>
      </c>
      <c r="L1373" s="51">
        <v>44354</v>
      </c>
      <c r="M1373" s="45">
        <f t="shared" si="27"/>
        <v>0.85000000139544829</v>
      </c>
      <c r="N1373" s="55" t="s">
        <v>69</v>
      </c>
      <c r="O1373" s="55" t="s">
        <v>70</v>
      </c>
      <c r="P1373" s="55" t="s">
        <v>3672</v>
      </c>
      <c r="Q1373" s="21" t="s">
        <v>3673</v>
      </c>
      <c r="R1373" s="55">
        <v>115</v>
      </c>
      <c r="S1373" s="47">
        <v>5482109.4000000004</v>
      </c>
      <c r="T1373" s="47">
        <v>509669.26</v>
      </c>
      <c r="U1373" s="22">
        <v>457761.8</v>
      </c>
      <c r="V1373" s="22">
        <v>0</v>
      </c>
      <c r="W1373" s="22">
        <v>0</v>
      </c>
      <c r="X1373" s="47">
        <v>6449540.4500000002</v>
      </c>
      <c r="Y1373" s="48" t="s">
        <v>35</v>
      </c>
      <c r="Z1373" s="1" t="s">
        <v>7385</v>
      </c>
      <c r="AA1373" s="49">
        <v>4357197.2099999981</v>
      </c>
      <c r="AB1373" s="50">
        <v>379290.70999999996</v>
      </c>
    </row>
    <row r="1374" spans="1:28" ht="16.5" x14ac:dyDescent="0.25">
      <c r="A1374" s="20">
        <v>103843</v>
      </c>
      <c r="B1374" s="42" t="s">
        <v>7333</v>
      </c>
      <c r="C1374" s="43">
        <v>6</v>
      </c>
      <c r="D1374" s="43" t="s">
        <v>878</v>
      </c>
      <c r="E1374" s="43" t="s">
        <v>11955</v>
      </c>
      <c r="F1374" s="44">
        <v>74</v>
      </c>
      <c r="G1374" s="20">
        <v>103843</v>
      </c>
      <c r="H1374" s="43" t="s">
        <v>3675</v>
      </c>
      <c r="I1374" s="43" t="s">
        <v>11053</v>
      </c>
      <c r="J1374" s="21" t="s">
        <v>3676</v>
      </c>
      <c r="K1374" s="51">
        <v>43237</v>
      </c>
      <c r="L1374" s="51">
        <v>44424</v>
      </c>
      <c r="M1374" s="45">
        <f t="shared" si="27"/>
        <v>0.82859795216058729</v>
      </c>
      <c r="N1374" s="55" t="s">
        <v>69</v>
      </c>
      <c r="O1374" s="55" t="s">
        <v>70</v>
      </c>
      <c r="P1374" s="55" t="s">
        <v>3677</v>
      </c>
      <c r="Q1374" s="21" t="s">
        <v>3678</v>
      </c>
      <c r="R1374" s="55">
        <v>115</v>
      </c>
      <c r="S1374" s="47">
        <v>5337307.0599999996</v>
      </c>
      <c r="T1374" s="47">
        <v>462229.84</v>
      </c>
      <c r="U1374" s="22">
        <v>641834.39</v>
      </c>
      <c r="V1374" s="22">
        <v>0</v>
      </c>
      <c r="W1374" s="22">
        <v>0</v>
      </c>
      <c r="X1374" s="47">
        <v>6441371.29</v>
      </c>
      <c r="Y1374" s="48" t="s">
        <v>35</v>
      </c>
      <c r="Z1374" s="1" t="s">
        <v>8000</v>
      </c>
      <c r="AA1374" s="49">
        <v>5092372.5999999987</v>
      </c>
      <c r="AB1374" s="50">
        <v>402813.16000000003</v>
      </c>
    </row>
    <row r="1375" spans="1:28" ht="16.5" x14ac:dyDescent="0.25">
      <c r="A1375" s="20">
        <v>104006</v>
      </c>
      <c r="B1375" s="42" t="s">
        <v>7333</v>
      </c>
      <c r="C1375" s="43">
        <v>7</v>
      </c>
      <c r="D1375" s="43" t="s">
        <v>878</v>
      </c>
      <c r="E1375" s="43" t="s">
        <v>11955</v>
      </c>
      <c r="F1375" s="44">
        <v>74</v>
      </c>
      <c r="G1375" s="20">
        <v>104006</v>
      </c>
      <c r="H1375" s="43" t="s">
        <v>8846</v>
      </c>
      <c r="I1375" s="43" t="s">
        <v>11054</v>
      </c>
      <c r="J1375" s="43" t="s">
        <v>3679</v>
      </c>
      <c r="K1375" s="51">
        <v>43220</v>
      </c>
      <c r="L1375" s="51">
        <v>44255</v>
      </c>
      <c r="M1375" s="45">
        <f t="shared" si="27"/>
        <v>0.84862843177330349</v>
      </c>
      <c r="N1375" s="46" t="s">
        <v>1728</v>
      </c>
      <c r="O1375" s="46" t="s">
        <v>2052</v>
      </c>
      <c r="P1375" s="46" t="s">
        <v>3680</v>
      </c>
      <c r="Q1375" s="43" t="s">
        <v>3654</v>
      </c>
      <c r="R1375" s="46">
        <v>115</v>
      </c>
      <c r="S1375" s="47">
        <v>1857010.75</v>
      </c>
      <c r="T1375" s="47">
        <v>327707.74</v>
      </c>
      <c r="U1375" s="47">
        <v>3531.02</v>
      </c>
      <c r="V1375" s="47">
        <v>0</v>
      </c>
      <c r="W1375" s="47">
        <v>0</v>
      </c>
      <c r="X1375" s="47">
        <v>2188249.5099999998</v>
      </c>
      <c r="Y1375" s="48" t="s">
        <v>35</v>
      </c>
      <c r="Z1375" s="1" t="s">
        <v>3681</v>
      </c>
      <c r="AA1375" s="49">
        <v>1473709.7400000002</v>
      </c>
      <c r="AB1375" s="50">
        <v>246239.69</v>
      </c>
    </row>
    <row r="1376" spans="1:28" ht="16.5" x14ac:dyDescent="0.25">
      <c r="A1376" s="20">
        <v>104068</v>
      </c>
      <c r="B1376" s="42" t="s">
        <v>7333</v>
      </c>
      <c r="C1376" s="43">
        <v>8</v>
      </c>
      <c r="D1376" s="43" t="s">
        <v>878</v>
      </c>
      <c r="E1376" s="43" t="s">
        <v>11955</v>
      </c>
      <c r="F1376" s="44">
        <v>74</v>
      </c>
      <c r="G1376" s="20">
        <v>104068</v>
      </c>
      <c r="H1376" s="43" t="s">
        <v>3682</v>
      </c>
      <c r="I1376" s="43" t="s">
        <v>11055</v>
      </c>
      <c r="J1376" s="43" t="s">
        <v>3683</v>
      </c>
      <c r="K1376" s="51">
        <v>43186</v>
      </c>
      <c r="L1376" s="51">
        <v>44475</v>
      </c>
      <c r="M1376" s="45">
        <f t="shared" si="27"/>
        <v>0.85000001768146716</v>
      </c>
      <c r="N1376" s="46" t="s">
        <v>69</v>
      </c>
      <c r="O1376" s="46" t="s">
        <v>70</v>
      </c>
      <c r="P1376" s="46" t="s">
        <v>71</v>
      </c>
      <c r="Q1376" s="43" t="s">
        <v>3684</v>
      </c>
      <c r="R1376" s="46">
        <v>115</v>
      </c>
      <c r="S1376" s="47">
        <v>7907997.7999999998</v>
      </c>
      <c r="T1376" s="47">
        <v>0</v>
      </c>
      <c r="U1376" s="47">
        <v>1395528.83</v>
      </c>
      <c r="V1376" s="47">
        <v>0</v>
      </c>
      <c r="W1376" s="47">
        <v>0</v>
      </c>
      <c r="X1376" s="47">
        <v>9303526.6300000008</v>
      </c>
      <c r="Y1376" s="48" t="s">
        <v>35</v>
      </c>
      <c r="Z1376" s="1" t="s">
        <v>3685</v>
      </c>
      <c r="AA1376" s="49">
        <v>2401551.85</v>
      </c>
      <c r="AB1376" s="50">
        <v>0</v>
      </c>
    </row>
    <row r="1377" spans="1:28" ht="16.5" x14ac:dyDescent="0.25">
      <c r="A1377" s="20">
        <v>104462</v>
      </c>
      <c r="B1377" s="42" t="s">
        <v>7333</v>
      </c>
      <c r="C1377" s="43">
        <v>9</v>
      </c>
      <c r="D1377" s="43" t="s">
        <v>878</v>
      </c>
      <c r="E1377" s="43" t="s">
        <v>11955</v>
      </c>
      <c r="F1377" s="44">
        <v>74</v>
      </c>
      <c r="G1377" s="20">
        <v>104462</v>
      </c>
      <c r="H1377" s="43" t="s">
        <v>3686</v>
      </c>
      <c r="I1377" s="43" t="s">
        <v>11056</v>
      </c>
      <c r="J1377" s="43" t="s">
        <v>3687</v>
      </c>
      <c r="K1377" s="51">
        <v>43237</v>
      </c>
      <c r="L1377" s="51">
        <v>44612</v>
      </c>
      <c r="M1377" s="45">
        <f t="shared" si="27"/>
        <v>0.85000000353355365</v>
      </c>
      <c r="N1377" s="46" t="s">
        <v>1728</v>
      </c>
      <c r="O1377" s="46" t="s">
        <v>2520</v>
      </c>
      <c r="P1377" s="46" t="s">
        <v>3688</v>
      </c>
      <c r="Q1377" s="43" t="s">
        <v>3689</v>
      </c>
      <c r="R1377" s="46">
        <v>115</v>
      </c>
      <c r="S1377" s="47">
        <v>3969092.11</v>
      </c>
      <c r="T1377" s="47">
        <v>649799.54</v>
      </c>
      <c r="U1377" s="47">
        <v>50628.46</v>
      </c>
      <c r="V1377" s="47">
        <v>0</v>
      </c>
      <c r="W1377" s="47">
        <v>0</v>
      </c>
      <c r="X1377" s="47">
        <v>4669520.1100000003</v>
      </c>
      <c r="Y1377" s="48" t="s">
        <v>35</v>
      </c>
      <c r="Z1377" s="1" t="s">
        <v>3690</v>
      </c>
      <c r="AA1377" s="49">
        <v>2919136.1999999997</v>
      </c>
      <c r="AB1377" s="50">
        <v>442107.17</v>
      </c>
    </row>
    <row r="1378" spans="1:28" ht="16.5" x14ac:dyDescent="0.25">
      <c r="A1378" s="20">
        <v>104571</v>
      </c>
      <c r="B1378" s="42" t="s">
        <v>7333</v>
      </c>
      <c r="C1378" s="43">
        <v>10</v>
      </c>
      <c r="D1378" s="43" t="s">
        <v>878</v>
      </c>
      <c r="E1378" s="43" t="s">
        <v>11955</v>
      </c>
      <c r="F1378" s="44">
        <v>74</v>
      </c>
      <c r="G1378" s="20">
        <v>104571</v>
      </c>
      <c r="H1378" s="43" t="s">
        <v>8847</v>
      </c>
      <c r="I1378" s="43" t="s">
        <v>11057</v>
      </c>
      <c r="J1378" s="43" t="s">
        <v>3691</v>
      </c>
      <c r="K1378" s="51">
        <v>43201</v>
      </c>
      <c r="L1378" s="51">
        <v>44479</v>
      </c>
      <c r="M1378" s="45">
        <f t="shared" si="27"/>
        <v>0.85000000908076878</v>
      </c>
      <c r="N1378" s="46" t="s">
        <v>69</v>
      </c>
      <c r="O1378" s="46" t="s">
        <v>70</v>
      </c>
      <c r="P1378" s="46" t="s">
        <v>3692</v>
      </c>
      <c r="Q1378" s="43" t="s">
        <v>3693</v>
      </c>
      <c r="R1378" s="46">
        <v>115</v>
      </c>
      <c r="S1378" s="47">
        <v>6786319.79</v>
      </c>
      <c r="T1378" s="47">
        <v>1013668.72</v>
      </c>
      <c r="U1378" s="47">
        <v>183917.04</v>
      </c>
      <c r="V1378" s="47">
        <v>0</v>
      </c>
      <c r="W1378" s="47">
        <v>0</v>
      </c>
      <c r="X1378" s="47">
        <v>7983905.5499999998</v>
      </c>
      <c r="Y1378" s="48" t="s">
        <v>35</v>
      </c>
      <c r="Z1378" s="1" t="s">
        <v>3694</v>
      </c>
      <c r="AA1378" s="49">
        <v>5676050.5700000003</v>
      </c>
      <c r="AB1378" s="50">
        <v>772835.75000000012</v>
      </c>
    </row>
    <row r="1379" spans="1:28" ht="16.5" x14ac:dyDescent="0.25">
      <c r="A1379" s="20">
        <v>104753</v>
      </c>
      <c r="B1379" s="42" t="s">
        <v>7333</v>
      </c>
      <c r="C1379" s="43">
        <v>11</v>
      </c>
      <c r="D1379" s="43" t="s">
        <v>878</v>
      </c>
      <c r="E1379" s="43" t="s">
        <v>11956</v>
      </c>
      <c r="F1379" s="44">
        <v>73</v>
      </c>
      <c r="G1379" s="20">
        <v>104753</v>
      </c>
      <c r="H1379" s="43" t="s">
        <v>8848</v>
      </c>
      <c r="I1379" s="43" t="s">
        <v>11058</v>
      </c>
      <c r="J1379" s="43" t="s">
        <v>3695</v>
      </c>
      <c r="K1379" s="51">
        <v>43187</v>
      </c>
      <c r="L1379" s="51">
        <v>44282</v>
      </c>
      <c r="M1379" s="45">
        <f t="shared" si="27"/>
        <v>0.85000000480664428</v>
      </c>
      <c r="N1379" s="46" t="s">
        <v>3644</v>
      </c>
      <c r="O1379" s="46" t="s">
        <v>3696</v>
      </c>
      <c r="P1379" s="46" t="s">
        <v>3697</v>
      </c>
      <c r="Q1379" s="43" t="s">
        <v>3698</v>
      </c>
      <c r="R1379" s="46">
        <v>115</v>
      </c>
      <c r="S1379" s="47">
        <v>5658833.6200000001</v>
      </c>
      <c r="T1379" s="47">
        <v>490924.61</v>
      </c>
      <c r="U1379" s="47">
        <v>507693.05</v>
      </c>
      <c r="V1379" s="47">
        <v>0</v>
      </c>
      <c r="W1379" s="47">
        <v>0</v>
      </c>
      <c r="X1379" s="47">
        <v>6657451.2800000003</v>
      </c>
      <c r="Y1379" s="48" t="s">
        <v>35</v>
      </c>
      <c r="Z1379" s="1" t="s">
        <v>3699</v>
      </c>
      <c r="AA1379" s="49">
        <v>4637711.9799999977</v>
      </c>
      <c r="AB1379" s="50">
        <v>367913.64</v>
      </c>
    </row>
    <row r="1380" spans="1:28" ht="16.5" x14ac:dyDescent="0.25">
      <c r="A1380" s="20">
        <v>104770</v>
      </c>
      <c r="B1380" s="42" t="s">
        <v>7333</v>
      </c>
      <c r="C1380" s="43">
        <v>12</v>
      </c>
      <c r="D1380" s="43" t="s">
        <v>878</v>
      </c>
      <c r="E1380" s="43" t="s">
        <v>11955</v>
      </c>
      <c r="F1380" s="44">
        <v>74</v>
      </c>
      <c r="G1380" s="20">
        <v>104770</v>
      </c>
      <c r="H1380" s="43" t="s">
        <v>8849</v>
      </c>
      <c r="I1380" s="43" t="s">
        <v>11059</v>
      </c>
      <c r="J1380" s="43" t="s">
        <v>3700</v>
      </c>
      <c r="K1380" s="51">
        <v>43249</v>
      </c>
      <c r="L1380" s="51">
        <v>44928</v>
      </c>
      <c r="M1380" s="45">
        <f t="shared" si="27"/>
        <v>0.8500000008078723</v>
      </c>
      <c r="N1380" s="46" t="s">
        <v>69</v>
      </c>
      <c r="O1380" s="46" t="s">
        <v>1761</v>
      </c>
      <c r="P1380" s="46" t="s">
        <v>1846</v>
      </c>
      <c r="Q1380" s="43" t="s">
        <v>3701</v>
      </c>
      <c r="R1380" s="46">
        <v>115</v>
      </c>
      <c r="S1380" s="47">
        <v>7891098.4699999997</v>
      </c>
      <c r="T1380" s="47">
        <v>1280983.46</v>
      </c>
      <c r="U1380" s="47">
        <v>111563.32</v>
      </c>
      <c r="V1380" s="47">
        <v>0</v>
      </c>
      <c r="W1380" s="47">
        <v>0.01</v>
      </c>
      <c r="X1380" s="47">
        <v>9283645.2599999998</v>
      </c>
      <c r="Y1380" s="48" t="s">
        <v>45</v>
      </c>
      <c r="Z1380" s="1" t="s">
        <v>3702</v>
      </c>
      <c r="AA1380" s="49">
        <v>3799504.3200000012</v>
      </c>
      <c r="AB1380" s="50">
        <v>601247.83000000007</v>
      </c>
    </row>
    <row r="1381" spans="1:28" ht="16.5" x14ac:dyDescent="0.25">
      <c r="A1381" s="20">
        <v>104888</v>
      </c>
      <c r="B1381" s="42" t="s">
        <v>7333</v>
      </c>
      <c r="C1381" s="43">
        <v>13</v>
      </c>
      <c r="D1381" s="43" t="s">
        <v>878</v>
      </c>
      <c r="E1381" s="43" t="s">
        <v>11955</v>
      </c>
      <c r="F1381" s="44">
        <v>74</v>
      </c>
      <c r="G1381" s="20">
        <v>104888</v>
      </c>
      <c r="H1381" s="43" t="s">
        <v>3703</v>
      </c>
      <c r="I1381" s="43" t="s">
        <v>11060</v>
      </c>
      <c r="J1381" s="43" t="s">
        <v>3704</v>
      </c>
      <c r="K1381" s="51">
        <v>43249</v>
      </c>
      <c r="L1381" s="51">
        <v>44685</v>
      </c>
      <c r="M1381" s="45">
        <f t="shared" si="27"/>
        <v>0.85000001011670134</v>
      </c>
      <c r="N1381" s="46" t="s">
        <v>3705</v>
      </c>
      <c r="O1381" s="46" t="s">
        <v>1540</v>
      </c>
      <c r="P1381" s="46" t="s">
        <v>3706</v>
      </c>
      <c r="Q1381" s="43" t="s">
        <v>3707</v>
      </c>
      <c r="R1381" s="46">
        <v>115</v>
      </c>
      <c r="S1381" s="47">
        <v>2394555.25</v>
      </c>
      <c r="T1381" s="47">
        <v>422568.54</v>
      </c>
      <c r="U1381" s="47">
        <v>0</v>
      </c>
      <c r="V1381" s="47">
        <v>0</v>
      </c>
      <c r="W1381" s="47">
        <v>0</v>
      </c>
      <c r="X1381" s="47">
        <v>2817123.79</v>
      </c>
      <c r="Y1381" s="48" t="s">
        <v>45</v>
      </c>
      <c r="Z1381" s="1" t="s">
        <v>3708</v>
      </c>
      <c r="AA1381" s="49">
        <v>1634071.8199999998</v>
      </c>
      <c r="AB1381" s="50">
        <v>278937.00999999995</v>
      </c>
    </row>
    <row r="1382" spans="1:28" ht="16.5" x14ac:dyDescent="0.25">
      <c r="A1382" s="20">
        <v>104923</v>
      </c>
      <c r="B1382" s="42" t="s">
        <v>7333</v>
      </c>
      <c r="C1382" s="43">
        <v>14</v>
      </c>
      <c r="D1382" s="43" t="s">
        <v>878</v>
      </c>
      <c r="E1382" s="43" t="s">
        <v>11956</v>
      </c>
      <c r="F1382" s="44">
        <v>73</v>
      </c>
      <c r="G1382" s="20">
        <v>104923</v>
      </c>
      <c r="H1382" s="43" t="s">
        <v>3709</v>
      </c>
      <c r="I1382" s="43" t="s">
        <v>11061</v>
      </c>
      <c r="J1382" s="43" t="s">
        <v>3710</v>
      </c>
      <c r="K1382" s="51">
        <v>43224</v>
      </c>
      <c r="L1382" s="51">
        <v>44460</v>
      </c>
      <c r="M1382" s="45">
        <f t="shared" si="27"/>
        <v>0.7851317255490351</v>
      </c>
      <c r="N1382" s="46" t="s">
        <v>3711</v>
      </c>
      <c r="O1382" s="46" t="s">
        <v>2062</v>
      </c>
      <c r="P1382" s="46" t="s">
        <v>2062</v>
      </c>
      <c r="Q1382" s="43" t="s">
        <v>3712</v>
      </c>
      <c r="R1382" s="46">
        <v>115</v>
      </c>
      <c r="S1382" s="47">
        <v>1551226.37</v>
      </c>
      <c r="T1382" s="47">
        <v>328876.37</v>
      </c>
      <c r="U1382" s="47">
        <v>95650.27</v>
      </c>
      <c r="V1382" s="47">
        <v>0</v>
      </c>
      <c r="W1382" s="47">
        <v>0</v>
      </c>
      <c r="X1382" s="54">
        <v>1975753.01</v>
      </c>
      <c r="Y1382" s="48" t="s">
        <v>35</v>
      </c>
      <c r="Z1382" s="1" t="s">
        <v>9630</v>
      </c>
      <c r="AA1382" s="49">
        <v>1214109.7200000002</v>
      </c>
      <c r="AB1382" s="50">
        <v>225782.25000000003</v>
      </c>
    </row>
    <row r="1383" spans="1:28" ht="16.5" x14ac:dyDescent="0.25">
      <c r="A1383" s="20">
        <v>104925</v>
      </c>
      <c r="B1383" s="42" t="s">
        <v>7333</v>
      </c>
      <c r="C1383" s="43">
        <v>15</v>
      </c>
      <c r="D1383" s="43" t="s">
        <v>878</v>
      </c>
      <c r="E1383" s="43" t="s">
        <v>11955</v>
      </c>
      <c r="F1383" s="44">
        <v>74</v>
      </c>
      <c r="G1383" s="20">
        <v>104925</v>
      </c>
      <c r="H1383" s="43" t="s">
        <v>3713</v>
      </c>
      <c r="I1383" s="43" t="s">
        <v>11062</v>
      </c>
      <c r="J1383" s="43" t="s">
        <v>3714</v>
      </c>
      <c r="K1383" s="51">
        <v>43224</v>
      </c>
      <c r="L1383" s="51">
        <v>44664</v>
      </c>
      <c r="M1383" s="45">
        <f t="shared" si="27"/>
        <v>0.78113647616408011</v>
      </c>
      <c r="N1383" s="46" t="s">
        <v>3711</v>
      </c>
      <c r="O1383" s="46" t="s">
        <v>2062</v>
      </c>
      <c r="P1383" s="46" t="s">
        <v>2062</v>
      </c>
      <c r="Q1383" s="43" t="s">
        <v>3712</v>
      </c>
      <c r="R1383" s="46">
        <v>115</v>
      </c>
      <c r="S1383" s="47">
        <v>7277231.3099999996</v>
      </c>
      <c r="T1383" s="47">
        <v>1720851.78</v>
      </c>
      <c r="U1383" s="47">
        <v>318126.73</v>
      </c>
      <c r="V1383" s="47">
        <v>0</v>
      </c>
      <c r="W1383" s="47">
        <v>0</v>
      </c>
      <c r="X1383" s="54">
        <v>9316209.8200000003</v>
      </c>
      <c r="Y1383" s="48" t="s">
        <v>45</v>
      </c>
      <c r="Z1383" s="1" t="s">
        <v>9814</v>
      </c>
      <c r="AA1383" s="49">
        <v>3330852.6</v>
      </c>
      <c r="AB1383" s="50">
        <v>567412.16</v>
      </c>
    </row>
    <row r="1384" spans="1:28" ht="16.5" x14ac:dyDescent="0.25">
      <c r="A1384" s="20">
        <v>104951</v>
      </c>
      <c r="B1384" s="42" t="s">
        <v>7333</v>
      </c>
      <c r="C1384" s="43">
        <v>16</v>
      </c>
      <c r="D1384" s="43" t="s">
        <v>878</v>
      </c>
      <c r="E1384" s="43" t="s">
        <v>11955</v>
      </c>
      <c r="F1384" s="44">
        <v>74</v>
      </c>
      <c r="G1384" s="20">
        <v>104951</v>
      </c>
      <c r="H1384" s="43" t="s">
        <v>3715</v>
      </c>
      <c r="I1384" s="43" t="s">
        <v>11063</v>
      </c>
      <c r="J1384" s="43" t="s">
        <v>3716</v>
      </c>
      <c r="K1384" s="51">
        <v>43242</v>
      </c>
      <c r="L1384" s="51">
        <v>44337</v>
      </c>
      <c r="M1384" s="45">
        <f t="shared" si="27"/>
        <v>0.84993070784456792</v>
      </c>
      <c r="N1384" s="46" t="s">
        <v>1728</v>
      </c>
      <c r="O1384" s="46" t="s">
        <v>2052</v>
      </c>
      <c r="P1384" s="46" t="s">
        <v>2052</v>
      </c>
      <c r="Q1384" s="43" t="s">
        <v>3717</v>
      </c>
      <c r="R1384" s="46">
        <v>115</v>
      </c>
      <c r="S1384" s="47">
        <v>3046579.92</v>
      </c>
      <c r="T1384" s="47">
        <v>517463.8</v>
      </c>
      <c r="U1384" s="47">
        <v>20460.16</v>
      </c>
      <c r="V1384" s="47">
        <v>0</v>
      </c>
      <c r="W1384" s="47">
        <v>0</v>
      </c>
      <c r="X1384" s="47">
        <v>3584503.88</v>
      </c>
      <c r="Y1384" s="48" t="s">
        <v>35</v>
      </c>
      <c r="Z1384" s="1" t="s">
        <v>6858</v>
      </c>
      <c r="AA1384" s="49">
        <v>2324255.2000000002</v>
      </c>
      <c r="AB1384" s="50">
        <v>395695.68999999994</v>
      </c>
    </row>
    <row r="1385" spans="1:28" ht="16.5" x14ac:dyDescent="0.25">
      <c r="A1385" s="20">
        <v>104980</v>
      </c>
      <c r="B1385" s="42" t="s">
        <v>7333</v>
      </c>
      <c r="C1385" s="43">
        <v>17</v>
      </c>
      <c r="D1385" s="43" t="s">
        <v>878</v>
      </c>
      <c r="E1385" s="43" t="s">
        <v>11955</v>
      </c>
      <c r="F1385" s="44">
        <v>74</v>
      </c>
      <c r="G1385" s="20">
        <v>104980</v>
      </c>
      <c r="H1385" s="43" t="s">
        <v>3718</v>
      </c>
      <c r="I1385" s="43" t="s">
        <v>11064</v>
      </c>
      <c r="J1385" s="43" t="s">
        <v>3719</v>
      </c>
      <c r="K1385" s="51">
        <v>43242</v>
      </c>
      <c r="L1385" s="51">
        <v>44521</v>
      </c>
      <c r="M1385" s="45">
        <f t="shared" si="27"/>
        <v>0.85000000007795407</v>
      </c>
      <c r="N1385" s="46" t="s">
        <v>39</v>
      </c>
      <c r="O1385" s="46" t="s">
        <v>40</v>
      </c>
      <c r="P1385" s="46" t="s">
        <v>41</v>
      </c>
      <c r="Q1385" s="43" t="s">
        <v>3720</v>
      </c>
      <c r="R1385" s="46">
        <v>115</v>
      </c>
      <c r="S1385" s="47">
        <v>5451926.4100000001</v>
      </c>
      <c r="T1385" s="47">
        <v>769864.18</v>
      </c>
      <c r="U1385" s="47">
        <v>192240.48</v>
      </c>
      <c r="V1385" s="47">
        <v>0</v>
      </c>
      <c r="W1385" s="47">
        <v>0</v>
      </c>
      <c r="X1385" s="47">
        <v>6414031.0700000003</v>
      </c>
      <c r="Y1385" s="48" t="s">
        <v>35</v>
      </c>
      <c r="Z1385" s="1" t="s">
        <v>8001</v>
      </c>
      <c r="AA1385" s="49">
        <v>4442709.72</v>
      </c>
      <c r="AB1385" s="50">
        <v>606390.62</v>
      </c>
    </row>
    <row r="1386" spans="1:28" ht="16.5" x14ac:dyDescent="0.25">
      <c r="A1386" s="20">
        <v>104981</v>
      </c>
      <c r="B1386" s="42" t="s">
        <v>7333</v>
      </c>
      <c r="C1386" s="43">
        <v>18</v>
      </c>
      <c r="D1386" s="43" t="s">
        <v>878</v>
      </c>
      <c r="E1386" s="43" t="s">
        <v>11955</v>
      </c>
      <c r="F1386" s="44">
        <v>74</v>
      </c>
      <c r="G1386" s="20">
        <v>104981</v>
      </c>
      <c r="H1386" s="43" t="s">
        <v>3722</v>
      </c>
      <c r="I1386" s="43" t="s">
        <v>11065</v>
      </c>
      <c r="J1386" s="43" t="s">
        <v>3723</v>
      </c>
      <c r="K1386" s="51">
        <v>43266</v>
      </c>
      <c r="L1386" s="51">
        <v>44612</v>
      </c>
      <c r="M1386" s="45">
        <f t="shared" si="27"/>
        <v>0.85000000503043283</v>
      </c>
      <c r="N1386" s="46" t="s">
        <v>75</v>
      </c>
      <c r="O1386" s="46" t="s">
        <v>3724</v>
      </c>
      <c r="P1386" s="46" t="s">
        <v>3725</v>
      </c>
      <c r="Q1386" s="43" t="s">
        <v>3726</v>
      </c>
      <c r="R1386" s="46">
        <v>115</v>
      </c>
      <c r="S1386" s="47">
        <v>2788030.54</v>
      </c>
      <c r="T1386" s="47">
        <v>458439.09</v>
      </c>
      <c r="U1386" s="47">
        <v>33566.28</v>
      </c>
      <c r="V1386" s="47">
        <v>0</v>
      </c>
      <c r="W1386" s="47">
        <v>0</v>
      </c>
      <c r="X1386" s="54">
        <v>3280035.91</v>
      </c>
      <c r="Y1386" s="48" t="s">
        <v>35</v>
      </c>
      <c r="Z1386" s="1" t="s">
        <v>3727</v>
      </c>
      <c r="AA1386" s="49">
        <v>1688522.9000000001</v>
      </c>
      <c r="AB1386" s="50">
        <v>239824.27000000002</v>
      </c>
    </row>
    <row r="1387" spans="1:28" ht="16.5" x14ac:dyDescent="0.25">
      <c r="A1387" s="20">
        <v>105002</v>
      </c>
      <c r="B1387" s="42" t="s">
        <v>7333</v>
      </c>
      <c r="C1387" s="43">
        <v>19</v>
      </c>
      <c r="D1387" s="43" t="s">
        <v>878</v>
      </c>
      <c r="E1387" s="43" t="s">
        <v>11955</v>
      </c>
      <c r="F1387" s="44">
        <v>74</v>
      </c>
      <c r="G1387" s="20">
        <v>105002</v>
      </c>
      <c r="H1387" s="43" t="s">
        <v>3728</v>
      </c>
      <c r="I1387" s="43" t="s">
        <v>11066</v>
      </c>
      <c r="J1387" s="43" t="s">
        <v>3729</v>
      </c>
      <c r="K1387" s="51">
        <v>43249</v>
      </c>
      <c r="L1387" s="51">
        <v>44436</v>
      </c>
      <c r="M1387" s="45">
        <f t="shared" si="27"/>
        <v>0.85000000835907119</v>
      </c>
      <c r="N1387" s="46" t="s">
        <v>1728</v>
      </c>
      <c r="O1387" s="46" t="s">
        <v>2370</v>
      </c>
      <c r="P1387" s="46" t="s">
        <v>2371</v>
      </c>
      <c r="Q1387" s="43" t="s">
        <v>3730</v>
      </c>
      <c r="R1387" s="46">
        <v>115</v>
      </c>
      <c r="S1387" s="22">
        <v>3457321.96</v>
      </c>
      <c r="T1387" s="22">
        <v>560382.18999999994</v>
      </c>
      <c r="U1387" s="22">
        <v>49733.41</v>
      </c>
      <c r="V1387" s="22">
        <v>0</v>
      </c>
      <c r="W1387" s="47">
        <v>0</v>
      </c>
      <c r="X1387" s="47">
        <v>4067437.56</v>
      </c>
      <c r="Y1387" s="48" t="s">
        <v>35</v>
      </c>
      <c r="Z1387" s="1" t="s">
        <v>3731</v>
      </c>
      <c r="AA1387" s="49">
        <v>2594257.9799999995</v>
      </c>
      <c r="AB1387" s="50">
        <v>419074.64000000013</v>
      </c>
    </row>
    <row r="1388" spans="1:28" ht="16.5" x14ac:dyDescent="0.25">
      <c r="A1388" s="20">
        <v>105046</v>
      </c>
      <c r="B1388" s="42" t="s">
        <v>7333</v>
      </c>
      <c r="C1388" s="43">
        <v>20</v>
      </c>
      <c r="D1388" s="43" t="s">
        <v>878</v>
      </c>
      <c r="E1388" s="43" t="s">
        <v>11955</v>
      </c>
      <c r="F1388" s="44">
        <v>74</v>
      </c>
      <c r="G1388" s="20">
        <v>105046</v>
      </c>
      <c r="H1388" s="43" t="s">
        <v>3732</v>
      </c>
      <c r="I1388" s="43" t="s">
        <v>11067</v>
      </c>
      <c r="J1388" s="21" t="s">
        <v>3733</v>
      </c>
      <c r="K1388" s="51">
        <v>43229</v>
      </c>
      <c r="L1388" s="51">
        <v>44508</v>
      </c>
      <c r="M1388" s="45">
        <f t="shared" si="27"/>
        <v>0.80732998732691119</v>
      </c>
      <c r="N1388" s="46" t="s">
        <v>3734</v>
      </c>
      <c r="O1388" s="46" t="s">
        <v>2686</v>
      </c>
      <c r="P1388" s="46" t="s">
        <v>3735</v>
      </c>
      <c r="Q1388" s="43" t="s">
        <v>3736</v>
      </c>
      <c r="R1388" s="46">
        <v>115</v>
      </c>
      <c r="S1388" s="47">
        <v>4774291.7</v>
      </c>
      <c r="T1388" s="47">
        <v>842522.04</v>
      </c>
      <c r="U1388" s="47">
        <v>296866.88</v>
      </c>
      <c r="V1388" s="22">
        <v>0</v>
      </c>
      <c r="W1388" s="47">
        <v>0</v>
      </c>
      <c r="X1388" s="47">
        <v>5913680.6200000001</v>
      </c>
      <c r="Y1388" s="48" t="s">
        <v>35</v>
      </c>
      <c r="Z1388" s="1" t="s">
        <v>8369</v>
      </c>
      <c r="AA1388" s="49">
        <v>4025745.2500000009</v>
      </c>
      <c r="AB1388" s="50">
        <v>531959.63</v>
      </c>
    </row>
    <row r="1389" spans="1:28" ht="16.5" x14ac:dyDescent="0.25">
      <c r="A1389" s="20">
        <v>105081</v>
      </c>
      <c r="B1389" s="42" t="s">
        <v>7333</v>
      </c>
      <c r="C1389" s="43">
        <v>21</v>
      </c>
      <c r="D1389" s="43" t="s">
        <v>878</v>
      </c>
      <c r="E1389" s="43" t="s">
        <v>11955</v>
      </c>
      <c r="F1389" s="44">
        <v>74</v>
      </c>
      <c r="G1389" s="20">
        <v>105081</v>
      </c>
      <c r="H1389" s="43" t="s">
        <v>3737</v>
      </c>
      <c r="I1389" s="43" t="s">
        <v>11068</v>
      </c>
      <c r="J1389" s="43" t="s">
        <v>3738</v>
      </c>
      <c r="K1389" s="51">
        <v>43220</v>
      </c>
      <c r="L1389" s="51">
        <v>44650</v>
      </c>
      <c r="M1389" s="45">
        <f t="shared" si="27"/>
        <v>0.85000000093004746</v>
      </c>
      <c r="N1389" s="46" t="s">
        <v>39</v>
      </c>
      <c r="O1389" s="46" t="s">
        <v>40</v>
      </c>
      <c r="P1389" s="46" t="s">
        <v>3739</v>
      </c>
      <c r="Q1389" s="43" t="s">
        <v>3654</v>
      </c>
      <c r="R1389" s="46">
        <v>115</v>
      </c>
      <c r="S1389" s="47">
        <v>2284829.54</v>
      </c>
      <c r="T1389" s="47">
        <v>372741.64</v>
      </c>
      <c r="U1389" s="47">
        <v>30463.57</v>
      </c>
      <c r="V1389" s="47">
        <v>0</v>
      </c>
      <c r="W1389" s="47">
        <v>0</v>
      </c>
      <c r="X1389" s="47">
        <v>2688034.75</v>
      </c>
      <c r="Y1389" s="48" t="s">
        <v>45</v>
      </c>
      <c r="Z1389" s="1"/>
      <c r="AA1389" s="49">
        <v>910780.79</v>
      </c>
      <c r="AB1389" s="50">
        <v>124196.46999999997</v>
      </c>
    </row>
    <row r="1390" spans="1:28" ht="16.5" x14ac:dyDescent="0.25">
      <c r="A1390" s="20">
        <v>105099</v>
      </c>
      <c r="B1390" s="42" t="s">
        <v>7333</v>
      </c>
      <c r="C1390" s="43">
        <v>22</v>
      </c>
      <c r="D1390" s="43" t="s">
        <v>878</v>
      </c>
      <c r="E1390" s="43" t="s">
        <v>11955</v>
      </c>
      <c r="F1390" s="44">
        <v>74</v>
      </c>
      <c r="G1390" s="20">
        <v>105099</v>
      </c>
      <c r="H1390" s="43" t="s">
        <v>8850</v>
      </c>
      <c r="I1390" s="43" t="s">
        <v>11069</v>
      </c>
      <c r="J1390" s="43" t="s">
        <v>3740</v>
      </c>
      <c r="K1390" s="51">
        <v>43272</v>
      </c>
      <c r="L1390" s="51">
        <v>44706</v>
      </c>
      <c r="M1390" s="45">
        <f t="shared" si="27"/>
        <v>0.85000000979059065</v>
      </c>
      <c r="N1390" s="46" t="s">
        <v>974</v>
      </c>
      <c r="O1390" s="46" t="s">
        <v>3741</v>
      </c>
      <c r="P1390" s="46" t="s">
        <v>3742</v>
      </c>
      <c r="Q1390" s="43" t="s">
        <v>3743</v>
      </c>
      <c r="R1390" s="46">
        <v>115</v>
      </c>
      <c r="S1390" s="47">
        <v>4297493.57</v>
      </c>
      <c r="T1390" s="47">
        <v>672479.57</v>
      </c>
      <c r="U1390" s="47">
        <v>85901.59</v>
      </c>
      <c r="V1390" s="47">
        <v>0</v>
      </c>
      <c r="W1390" s="47">
        <v>0</v>
      </c>
      <c r="X1390" s="47">
        <v>5055874.7300000004</v>
      </c>
      <c r="Y1390" s="48" t="s">
        <v>45</v>
      </c>
      <c r="Z1390" s="1" t="s">
        <v>9964</v>
      </c>
      <c r="AA1390" s="49">
        <v>1999773.4100000004</v>
      </c>
      <c r="AB1390" s="50">
        <v>249517.22000000003</v>
      </c>
    </row>
    <row r="1391" spans="1:28" ht="16.5" x14ac:dyDescent="0.25">
      <c r="A1391" s="20">
        <v>105136</v>
      </c>
      <c r="B1391" s="42" t="s">
        <v>7333</v>
      </c>
      <c r="C1391" s="43">
        <v>23</v>
      </c>
      <c r="D1391" s="43" t="s">
        <v>878</v>
      </c>
      <c r="E1391" s="43" t="s">
        <v>11955</v>
      </c>
      <c r="F1391" s="44">
        <v>74</v>
      </c>
      <c r="G1391" s="20">
        <v>105136</v>
      </c>
      <c r="H1391" s="43" t="s">
        <v>3744</v>
      </c>
      <c r="I1391" s="43" t="s">
        <v>10489</v>
      </c>
      <c r="J1391" s="43" t="s">
        <v>3745</v>
      </c>
      <c r="K1391" s="51">
        <v>43201</v>
      </c>
      <c r="L1391" s="51">
        <v>44479</v>
      </c>
      <c r="M1391" s="45">
        <f t="shared" si="27"/>
        <v>0.85000001057440877</v>
      </c>
      <c r="N1391" s="46" t="s">
        <v>3746</v>
      </c>
      <c r="O1391" s="46" t="s">
        <v>3747</v>
      </c>
      <c r="P1391" s="46" t="s">
        <v>3748</v>
      </c>
      <c r="Q1391" s="43" t="s">
        <v>3654</v>
      </c>
      <c r="R1391" s="46">
        <v>115</v>
      </c>
      <c r="S1391" s="47">
        <v>6511002.4100000001</v>
      </c>
      <c r="T1391" s="47">
        <v>1149000.33</v>
      </c>
      <c r="U1391" s="47">
        <v>0</v>
      </c>
      <c r="V1391" s="47">
        <v>0</v>
      </c>
      <c r="W1391" s="47">
        <v>0</v>
      </c>
      <c r="X1391" s="47">
        <v>7660002.7300000004</v>
      </c>
      <c r="Y1391" s="48" t="s">
        <v>35</v>
      </c>
      <c r="Z1391" s="1" t="s">
        <v>9815</v>
      </c>
      <c r="AA1391" s="49">
        <v>4509420.4800000004</v>
      </c>
      <c r="AB1391" s="50">
        <v>718108.69000000006</v>
      </c>
    </row>
    <row r="1392" spans="1:28" ht="16.5" x14ac:dyDescent="0.25">
      <c r="A1392" s="20">
        <v>105185</v>
      </c>
      <c r="B1392" s="42" t="s">
        <v>7333</v>
      </c>
      <c r="C1392" s="43">
        <v>24</v>
      </c>
      <c r="D1392" s="43" t="s">
        <v>878</v>
      </c>
      <c r="E1392" s="43" t="s">
        <v>11955</v>
      </c>
      <c r="F1392" s="44">
        <v>74</v>
      </c>
      <c r="G1392" s="20">
        <v>105185</v>
      </c>
      <c r="H1392" s="43" t="s">
        <v>3749</v>
      </c>
      <c r="I1392" s="43" t="s">
        <v>11070</v>
      </c>
      <c r="J1392" s="43" t="s">
        <v>3750</v>
      </c>
      <c r="K1392" s="51">
        <v>43242</v>
      </c>
      <c r="L1392" s="51">
        <v>44473</v>
      </c>
      <c r="M1392" s="45">
        <f t="shared" si="27"/>
        <v>0.85000001239990874</v>
      </c>
      <c r="N1392" s="46" t="s">
        <v>3751</v>
      </c>
      <c r="O1392" s="46" t="s">
        <v>2052</v>
      </c>
      <c r="P1392" s="46" t="s">
        <v>3752</v>
      </c>
      <c r="Q1392" s="43" t="s">
        <v>3753</v>
      </c>
      <c r="R1392" s="46">
        <v>115</v>
      </c>
      <c r="S1392" s="47">
        <v>5449636.9800000004</v>
      </c>
      <c r="T1392" s="47">
        <v>859695.49</v>
      </c>
      <c r="U1392" s="47">
        <v>102005.06</v>
      </c>
      <c r="V1392" s="47">
        <v>0</v>
      </c>
      <c r="W1392" s="47">
        <v>0</v>
      </c>
      <c r="X1392" s="47">
        <v>6411337.5300000003</v>
      </c>
      <c r="Y1392" s="48" t="s">
        <v>35</v>
      </c>
      <c r="Z1392" s="1" t="s">
        <v>9256</v>
      </c>
      <c r="AA1392" s="49">
        <v>4819950.6000000006</v>
      </c>
      <c r="AB1392" s="50">
        <v>766679.42000000016</v>
      </c>
    </row>
    <row r="1393" spans="1:28" ht="16.5" x14ac:dyDescent="0.25">
      <c r="A1393" s="20">
        <v>105194</v>
      </c>
      <c r="B1393" s="42" t="s">
        <v>7333</v>
      </c>
      <c r="C1393" s="43">
        <v>25</v>
      </c>
      <c r="D1393" s="43" t="s">
        <v>878</v>
      </c>
      <c r="E1393" s="43" t="s">
        <v>11955</v>
      </c>
      <c r="F1393" s="44">
        <v>74</v>
      </c>
      <c r="G1393" s="20">
        <v>105194</v>
      </c>
      <c r="H1393" s="43" t="s">
        <v>3754</v>
      </c>
      <c r="I1393" s="43" t="s">
        <v>11071</v>
      </c>
      <c r="J1393" s="21" t="s">
        <v>3755</v>
      </c>
      <c r="K1393" s="51">
        <v>43237</v>
      </c>
      <c r="L1393" s="51">
        <v>44507</v>
      </c>
      <c r="M1393" s="45">
        <f t="shared" si="27"/>
        <v>0.84999999721924357</v>
      </c>
      <c r="N1393" s="55" t="s">
        <v>1728</v>
      </c>
      <c r="O1393" s="46" t="s">
        <v>2364</v>
      </c>
      <c r="P1393" s="46" t="s">
        <v>2364</v>
      </c>
      <c r="Q1393" s="43" t="s">
        <v>3756</v>
      </c>
      <c r="R1393" s="46">
        <v>115</v>
      </c>
      <c r="S1393" s="47">
        <v>4279411.21</v>
      </c>
      <c r="T1393" s="47">
        <v>666515.43999999994</v>
      </c>
      <c r="U1393" s="47">
        <v>88674.79</v>
      </c>
      <c r="V1393" s="47">
        <v>0</v>
      </c>
      <c r="W1393" s="47">
        <v>0</v>
      </c>
      <c r="X1393" s="47">
        <v>5034601.4400000004</v>
      </c>
      <c r="Y1393" s="48" t="s">
        <v>35</v>
      </c>
      <c r="Z1393" s="1" t="s">
        <v>9257</v>
      </c>
      <c r="AA1393" s="49">
        <v>3007570.8400000003</v>
      </c>
      <c r="AB1393" s="50">
        <v>463846.87999999989</v>
      </c>
    </row>
    <row r="1394" spans="1:28" ht="16.5" x14ac:dyDescent="0.25">
      <c r="A1394" s="20">
        <v>105197</v>
      </c>
      <c r="B1394" s="42" t="s">
        <v>7333</v>
      </c>
      <c r="C1394" s="43">
        <v>26</v>
      </c>
      <c r="D1394" s="43" t="s">
        <v>878</v>
      </c>
      <c r="E1394" s="43" t="s">
        <v>11955</v>
      </c>
      <c r="F1394" s="44">
        <v>74</v>
      </c>
      <c r="G1394" s="20">
        <v>105197</v>
      </c>
      <c r="H1394" s="43" t="s">
        <v>3757</v>
      </c>
      <c r="I1394" s="43" t="s">
        <v>11072</v>
      </c>
      <c r="J1394" s="43" t="s">
        <v>3758</v>
      </c>
      <c r="K1394" s="51">
        <v>43187</v>
      </c>
      <c r="L1394" s="51">
        <v>44282</v>
      </c>
      <c r="M1394" s="45">
        <f t="shared" si="27"/>
        <v>0.83929438887452557</v>
      </c>
      <c r="N1394" s="46" t="s">
        <v>3759</v>
      </c>
      <c r="O1394" s="46" t="s">
        <v>3760</v>
      </c>
      <c r="P1394" s="46" t="s">
        <v>3761</v>
      </c>
      <c r="Q1394" s="43" t="s">
        <v>3762</v>
      </c>
      <c r="R1394" s="46">
        <v>115</v>
      </c>
      <c r="S1394" s="47">
        <v>7265371.9699999997</v>
      </c>
      <c r="T1394" s="47">
        <v>310728.45</v>
      </c>
      <c r="U1394" s="47">
        <v>1080423.52</v>
      </c>
      <c r="V1394" s="47">
        <v>0</v>
      </c>
      <c r="W1394" s="47">
        <v>0</v>
      </c>
      <c r="X1394" s="47">
        <v>8656523.9399999995</v>
      </c>
      <c r="Y1394" s="48" t="s">
        <v>35</v>
      </c>
      <c r="Z1394" s="1" t="s">
        <v>3763</v>
      </c>
      <c r="AA1394" s="49">
        <v>6110851.6500000022</v>
      </c>
      <c r="AB1394" s="50">
        <v>273710.69</v>
      </c>
    </row>
    <row r="1395" spans="1:28" ht="16.5" x14ac:dyDescent="0.25">
      <c r="A1395" s="20">
        <v>105288</v>
      </c>
      <c r="B1395" s="42" t="s">
        <v>7333</v>
      </c>
      <c r="C1395" s="43">
        <v>27</v>
      </c>
      <c r="D1395" s="43" t="s">
        <v>878</v>
      </c>
      <c r="E1395" s="43" t="s">
        <v>11956</v>
      </c>
      <c r="F1395" s="44">
        <v>73</v>
      </c>
      <c r="G1395" s="20">
        <v>105288</v>
      </c>
      <c r="H1395" s="43" t="s">
        <v>3764</v>
      </c>
      <c r="I1395" s="43" t="s">
        <v>11073</v>
      </c>
      <c r="J1395" s="43" t="s">
        <v>3765</v>
      </c>
      <c r="K1395" s="51">
        <v>43209</v>
      </c>
      <c r="L1395" s="51">
        <v>44214</v>
      </c>
      <c r="M1395" s="45">
        <f t="shared" si="27"/>
        <v>0.85000001176520257</v>
      </c>
      <c r="N1395" s="46" t="s">
        <v>3766</v>
      </c>
      <c r="O1395" s="46" t="s">
        <v>3767</v>
      </c>
      <c r="P1395" s="46" t="s">
        <v>3768</v>
      </c>
      <c r="Q1395" s="43" t="s">
        <v>3769</v>
      </c>
      <c r="R1395" s="46">
        <v>115</v>
      </c>
      <c r="S1395" s="47">
        <v>5635262.1799999997</v>
      </c>
      <c r="T1395" s="47">
        <v>994457.94</v>
      </c>
      <c r="U1395" s="47">
        <v>0</v>
      </c>
      <c r="V1395" s="47">
        <v>0</v>
      </c>
      <c r="W1395" s="47">
        <v>0</v>
      </c>
      <c r="X1395" s="47">
        <v>6629720.1200000001</v>
      </c>
      <c r="Y1395" s="48" t="s">
        <v>35</v>
      </c>
      <c r="Z1395" s="1" t="s">
        <v>3770</v>
      </c>
      <c r="AA1395" s="49">
        <v>3416551.3600000003</v>
      </c>
      <c r="AB1395" s="50">
        <v>602920.86</v>
      </c>
    </row>
    <row r="1396" spans="1:28" ht="16.5" x14ac:dyDescent="0.25">
      <c r="A1396" s="20">
        <v>105299</v>
      </c>
      <c r="B1396" s="42" t="s">
        <v>7333</v>
      </c>
      <c r="C1396" s="43">
        <v>28</v>
      </c>
      <c r="D1396" s="43" t="s">
        <v>878</v>
      </c>
      <c r="E1396" s="43" t="s">
        <v>11956</v>
      </c>
      <c r="F1396" s="44">
        <v>73</v>
      </c>
      <c r="G1396" s="20">
        <v>105299</v>
      </c>
      <c r="H1396" s="43" t="s">
        <v>8851</v>
      </c>
      <c r="I1396" s="43" t="s">
        <v>11074</v>
      </c>
      <c r="J1396" s="43" t="s">
        <v>3771</v>
      </c>
      <c r="K1396" s="51">
        <v>43201</v>
      </c>
      <c r="L1396" s="51">
        <v>44175</v>
      </c>
      <c r="M1396" s="45">
        <f t="shared" si="27"/>
        <v>0.85000000037586299</v>
      </c>
      <c r="N1396" s="46" t="s">
        <v>51</v>
      </c>
      <c r="O1396" s="46" t="s">
        <v>3772</v>
      </c>
      <c r="P1396" s="46" t="s">
        <v>3773</v>
      </c>
      <c r="Q1396" s="43" t="s">
        <v>3774</v>
      </c>
      <c r="R1396" s="46">
        <v>115</v>
      </c>
      <c r="S1396" s="47">
        <v>5653654.2599999998</v>
      </c>
      <c r="T1396" s="47">
        <v>745192.7</v>
      </c>
      <c r="U1396" s="47">
        <v>252510.99</v>
      </c>
      <c r="V1396" s="47">
        <v>0</v>
      </c>
      <c r="W1396" s="47">
        <v>0</v>
      </c>
      <c r="X1396" s="47">
        <v>6651357.9500000002</v>
      </c>
      <c r="Y1396" s="48" t="s">
        <v>35</v>
      </c>
      <c r="Z1396" s="1" t="s">
        <v>3775</v>
      </c>
      <c r="AA1396" s="49">
        <v>4901354.3500000006</v>
      </c>
      <c r="AB1396" s="50">
        <v>598294.52</v>
      </c>
    </row>
    <row r="1397" spans="1:28" ht="16.5" x14ac:dyDescent="0.25">
      <c r="A1397" s="20">
        <v>105301</v>
      </c>
      <c r="B1397" s="42" t="s">
        <v>7333</v>
      </c>
      <c r="C1397" s="43">
        <v>29</v>
      </c>
      <c r="D1397" s="43" t="s">
        <v>878</v>
      </c>
      <c r="E1397" s="43" t="s">
        <v>11956</v>
      </c>
      <c r="F1397" s="44">
        <v>73</v>
      </c>
      <c r="G1397" s="20">
        <v>105301</v>
      </c>
      <c r="H1397" s="43" t="s">
        <v>8852</v>
      </c>
      <c r="I1397" s="43" t="s">
        <v>10115</v>
      </c>
      <c r="J1397" s="43" t="s">
        <v>3776</v>
      </c>
      <c r="K1397" s="51">
        <v>43234</v>
      </c>
      <c r="L1397" s="51">
        <v>44255</v>
      </c>
      <c r="M1397" s="45">
        <f t="shared" si="27"/>
        <v>0.8500000002537923</v>
      </c>
      <c r="N1397" s="46" t="s">
        <v>56</v>
      </c>
      <c r="O1397" s="55" t="s">
        <v>3777</v>
      </c>
      <c r="P1397" s="46" t="s">
        <v>3778</v>
      </c>
      <c r="Q1397" s="43" t="s">
        <v>3779</v>
      </c>
      <c r="R1397" s="46">
        <v>115</v>
      </c>
      <c r="S1397" s="47">
        <v>1674597.13</v>
      </c>
      <c r="T1397" s="47">
        <v>254142.02</v>
      </c>
      <c r="U1397" s="47">
        <v>41375.120000000003</v>
      </c>
      <c r="V1397" s="47">
        <v>0</v>
      </c>
      <c r="W1397" s="47">
        <v>0</v>
      </c>
      <c r="X1397" s="47">
        <v>1970114.27</v>
      </c>
      <c r="Y1397" s="48" t="s">
        <v>35</v>
      </c>
      <c r="Z1397" s="1"/>
      <c r="AA1397" s="49">
        <v>1395621.9000000001</v>
      </c>
      <c r="AB1397" s="50">
        <v>211806.15</v>
      </c>
    </row>
    <row r="1398" spans="1:28" ht="16.5" x14ac:dyDescent="0.25">
      <c r="A1398" s="20">
        <v>105326</v>
      </c>
      <c r="B1398" s="42" t="s">
        <v>7333</v>
      </c>
      <c r="C1398" s="43">
        <v>30</v>
      </c>
      <c r="D1398" s="43" t="s">
        <v>878</v>
      </c>
      <c r="E1398" s="43" t="s">
        <v>11955</v>
      </c>
      <c r="F1398" s="44">
        <v>74</v>
      </c>
      <c r="G1398" s="20">
        <v>105326</v>
      </c>
      <c r="H1398" s="43" t="s">
        <v>3780</v>
      </c>
      <c r="I1398" s="43" t="s">
        <v>11075</v>
      </c>
      <c r="J1398" s="43" t="s">
        <v>3781</v>
      </c>
      <c r="K1398" s="51">
        <v>43210</v>
      </c>
      <c r="L1398" s="51">
        <v>44519</v>
      </c>
      <c r="M1398" s="45">
        <f t="shared" si="27"/>
        <v>0.85000000133412357</v>
      </c>
      <c r="N1398" s="46" t="s">
        <v>39</v>
      </c>
      <c r="O1398" s="46" t="s">
        <v>40</v>
      </c>
      <c r="P1398" s="46" t="s">
        <v>3782</v>
      </c>
      <c r="Q1398" s="43" t="s">
        <v>3783</v>
      </c>
      <c r="R1398" s="46">
        <v>115</v>
      </c>
      <c r="S1398" s="47">
        <v>5415540.4000000004</v>
      </c>
      <c r="T1398" s="47">
        <v>809545.47</v>
      </c>
      <c r="U1398" s="47">
        <v>146138.12</v>
      </c>
      <c r="V1398" s="47">
        <v>0</v>
      </c>
      <c r="W1398" s="47">
        <v>0</v>
      </c>
      <c r="X1398" s="47">
        <v>6371223.9900000002</v>
      </c>
      <c r="Y1398" s="48" t="s">
        <v>35</v>
      </c>
      <c r="Z1398" s="1" t="s">
        <v>8002</v>
      </c>
      <c r="AA1398" s="49">
        <v>3760847.33</v>
      </c>
      <c r="AB1398" s="50">
        <v>488990.29000000004</v>
      </c>
    </row>
    <row r="1399" spans="1:28" ht="16.5" x14ac:dyDescent="0.25">
      <c r="A1399" s="20">
        <v>105374</v>
      </c>
      <c r="B1399" s="42" t="s">
        <v>7333</v>
      </c>
      <c r="C1399" s="43">
        <v>31</v>
      </c>
      <c r="D1399" s="43" t="s">
        <v>878</v>
      </c>
      <c r="E1399" s="43" t="s">
        <v>11956</v>
      </c>
      <c r="F1399" s="44">
        <v>73</v>
      </c>
      <c r="G1399" s="20">
        <v>105374</v>
      </c>
      <c r="H1399" s="43" t="s">
        <v>3784</v>
      </c>
      <c r="I1399" s="43" t="s">
        <v>10324</v>
      </c>
      <c r="J1399" s="43" t="s">
        <v>3785</v>
      </c>
      <c r="K1399" s="51">
        <v>43201</v>
      </c>
      <c r="L1399" s="51">
        <v>43961</v>
      </c>
      <c r="M1399" s="45">
        <f t="shared" si="27"/>
        <v>0.85000000076150506</v>
      </c>
      <c r="N1399" s="46" t="s">
        <v>39</v>
      </c>
      <c r="O1399" s="46" t="s">
        <v>3786</v>
      </c>
      <c r="P1399" s="46" t="s">
        <v>3787</v>
      </c>
      <c r="Q1399" s="43" t="s">
        <v>3779</v>
      </c>
      <c r="R1399" s="46">
        <v>115</v>
      </c>
      <c r="S1399" s="47">
        <v>1674315.9</v>
      </c>
      <c r="T1399" s="47">
        <v>256071.82</v>
      </c>
      <c r="U1399" s="47">
        <v>39395.69</v>
      </c>
      <c r="V1399" s="47">
        <v>0</v>
      </c>
      <c r="W1399" s="47">
        <v>0</v>
      </c>
      <c r="X1399" s="47">
        <v>1969783.41</v>
      </c>
      <c r="Y1399" s="48" t="s">
        <v>35</v>
      </c>
      <c r="Z1399" s="1" t="s">
        <v>3788</v>
      </c>
      <c r="AA1399" s="49">
        <v>1568411.8800000001</v>
      </c>
      <c r="AB1399" s="50">
        <v>231111.27</v>
      </c>
    </row>
    <row r="1400" spans="1:28" ht="16.5" x14ac:dyDescent="0.25">
      <c r="A1400" s="20">
        <v>105405</v>
      </c>
      <c r="B1400" s="42" t="s">
        <v>7333</v>
      </c>
      <c r="C1400" s="43">
        <v>32</v>
      </c>
      <c r="D1400" s="43" t="s">
        <v>878</v>
      </c>
      <c r="E1400" s="43" t="s">
        <v>11956</v>
      </c>
      <c r="F1400" s="44">
        <v>73</v>
      </c>
      <c r="G1400" s="20">
        <v>105405</v>
      </c>
      <c r="H1400" s="43" t="s">
        <v>3789</v>
      </c>
      <c r="I1400" s="43" t="s">
        <v>11076</v>
      </c>
      <c r="J1400" s="43" t="s">
        <v>3790</v>
      </c>
      <c r="K1400" s="51">
        <v>43201</v>
      </c>
      <c r="L1400" s="51">
        <v>44296</v>
      </c>
      <c r="M1400" s="45">
        <f t="shared" si="27"/>
        <v>0.85000000740698878</v>
      </c>
      <c r="N1400" s="46" t="s">
        <v>3791</v>
      </c>
      <c r="O1400" s="46" t="s">
        <v>3792</v>
      </c>
      <c r="P1400" s="46" t="s">
        <v>3793</v>
      </c>
      <c r="Q1400" s="43" t="s">
        <v>3794</v>
      </c>
      <c r="R1400" s="46">
        <v>115</v>
      </c>
      <c r="S1400" s="47">
        <v>3327938.1</v>
      </c>
      <c r="T1400" s="47">
        <v>587283.16</v>
      </c>
      <c r="U1400" s="47">
        <v>0</v>
      </c>
      <c r="V1400" s="47">
        <v>0</v>
      </c>
      <c r="W1400" s="47">
        <v>0.18</v>
      </c>
      <c r="X1400" s="47">
        <v>3915221.44</v>
      </c>
      <c r="Y1400" s="48" t="s">
        <v>35</v>
      </c>
      <c r="Z1400" s="1" t="s">
        <v>3795</v>
      </c>
      <c r="AA1400" s="49">
        <v>2878937.65</v>
      </c>
      <c r="AB1400" s="50">
        <v>508575.1</v>
      </c>
    </row>
    <row r="1401" spans="1:28" ht="16.5" x14ac:dyDescent="0.25">
      <c r="A1401" s="20">
        <v>105515</v>
      </c>
      <c r="B1401" s="42" t="s">
        <v>7333</v>
      </c>
      <c r="C1401" s="43">
        <v>33</v>
      </c>
      <c r="D1401" s="43" t="s">
        <v>878</v>
      </c>
      <c r="E1401" s="43" t="s">
        <v>11955</v>
      </c>
      <c r="F1401" s="44">
        <v>74</v>
      </c>
      <c r="G1401" s="20">
        <v>105515</v>
      </c>
      <c r="H1401" s="43" t="s">
        <v>3796</v>
      </c>
      <c r="I1401" s="43" t="s">
        <v>10896</v>
      </c>
      <c r="J1401" s="43" t="s">
        <v>3797</v>
      </c>
      <c r="K1401" s="51">
        <v>43210</v>
      </c>
      <c r="L1401" s="51">
        <v>44488</v>
      </c>
      <c r="M1401" s="45">
        <f t="shared" si="27"/>
        <v>0.85000002009645548</v>
      </c>
      <c r="N1401" s="46" t="s">
        <v>3798</v>
      </c>
      <c r="O1401" s="46" t="s">
        <v>3799</v>
      </c>
      <c r="P1401" s="46" t="s">
        <v>3800</v>
      </c>
      <c r="Q1401" s="43" t="s">
        <v>3801</v>
      </c>
      <c r="R1401" s="46">
        <v>115</v>
      </c>
      <c r="S1401" s="47">
        <v>5435038.1600000001</v>
      </c>
      <c r="T1401" s="47">
        <v>959124.23</v>
      </c>
      <c r="U1401" s="47">
        <v>0</v>
      </c>
      <c r="V1401" s="47">
        <v>0</v>
      </c>
      <c r="W1401" s="47">
        <v>0</v>
      </c>
      <c r="X1401" s="47">
        <v>6394162.3899999997</v>
      </c>
      <c r="Y1401" s="48" t="s">
        <v>35</v>
      </c>
      <c r="Z1401" s="1" t="s">
        <v>3802</v>
      </c>
      <c r="AA1401" s="49">
        <v>4893591.3</v>
      </c>
      <c r="AB1401" s="50">
        <v>847233.75999999989</v>
      </c>
    </row>
    <row r="1402" spans="1:28" ht="16.5" x14ac:dyDescent="0.25">
      <c r="A1402" s="20">
        <v>105525</v>
      </c>
      <c r="B1402" s="42" t="s">
        <v>7333</v>
      </c>
      <c r="C1402" s="43">
        <v>34</v>
      </c>
      <c r="D1402" s="43" t="s">
        <v>878</v>
      </c>
      <c r="E1402" s="43" t="s">
        <v>11955</v>
      </c>
      <c r="F1402" s="44">
        <v>74</v>
      </c>
      <c r="G1402" s="20">
        <v>105525</v>
      </c>
      <c r="H1402" s="43" t="s">
        <v>3803</v>
      </c>
      <c r="I1402" s="43" t="s">
        <v>11077</v>
      </c>
      <c r="J1402" s="21" t="s">
        <v>3804</v>
      </c>
      <c r="K1402" s="51">
        <v>43242</v>
      </c>
      <c r="L1402" s="51">
        <v>44959</v>
      </c>
      <c r="M1402" s="45">
        <f t="shared" si="27"/>
        <v>0.85000000203763104</v>
      </c>
      <c r="N1402" s="46" t="s">
        <v>69</v>
      </c>
      <c r="O1402" s="46" t="s">
        <v>1761</v>
      </c>
      <c r="P1402" s="46" t="s">
        <v>3805</v>
      </c>
      <c r="Q1402" s="43" t="s">
        <v>3806</v>
      </c>
      <c r="R1402" s="46">
        <v>115</v>
      </c>
      <c r="S1402" s="47">
        <v>7925870.6299999999</v>
      </c>
      <c r="T1402" s="47">
        <v>1354763.87</v>
      </c>
      <c r="U1402" s="47">
        <v>43919.16</v>
      </c>
      <c r="V1402" s="47">
        <v>0</v>
      </c>
      <c r="W1402" s="47">
        <v>0</v>
      </c>
      <c r="X1402" s="47">
        <v>9324553.6600000001</v>
      </c>
      <c r="Y1402" s="48" t="s">
        <v>45</v>
      </c>
      <c r="Z1402" s="1" t="s">
        <v>9631</v>
      </c>
      <c r="AA1402" s="49">
        <v>3791719.5199999996</v>
      </c>
      <c r="AB1402" s="50">
        <v>641805.13</v>
      </c>
    </row>
    <row r="1403" spans="1:28" ht="16.5" x14ac:dyDescent="0.25">
      <c r="A1403" s="20">
        <v>105645</v>
      </c>
      <c r="B1403" s="42" t="s">
        <v>7333</v>
      </c>
      <c r="C1403" s="43">
        <v>35</v>
      </c>
      <c r="D1403" s="43" t="s">
        <v>878</v>
      </c>
      <c r="E1403" s="43" t="s">
        <v>11955</v>
      </c>
      <c r="F1403" s="44">
        <v>74</v>
      </c>
      <c r="G1403" s="20">
        <v>105645</v>
      </c>
      <c r="H1403" s="43" t="s">
        <v>8853</v>
      </c>
      <c r="I1403" s="43" t="s">
        <v>11078</v>
      </c>
      <c r="J1403" s="21" t="s">
        <v>3807</v>
      </c>
      <c r="K1403" s="51">
        <v>43234</v>
      </c>
      <c r="L1403" s="51">
        <v>44329</v>
      </c>
      <c r="M1403" s="45">
        <f t="shared" si="27"/>
        <v>0.85000001262730573</v>
      </c>
      <c r="N1403" s="46" t="s">
        <v>3808</v>
      </c>
      <c r="O1403" s="46" t="s">
        <v>3696</v>
      </c>
      <c r="P1403" s="46" t="s">
        <v>3809</v>
      </c>
      <c r="Q1403" s="43" t="s">
        <v>3810</v>
      </c>
      <c r="R1403" s="46">
        <v>115</v>
      </c>
      <c r="S1403" s="22">
        <v>3870580.33</v>
      </c>
      <c r="T1403" s="22">
        <v>438508.75</v>
      </c>
      <c r="U1403" s="22">
        <v>244534.77</v>
      </c>
      <c r="V1403" s="47">
        <v>0</v>
      </c>
      <c r="W1403" s="47">
        <v>0</v>
      </c>
      <c r="X1403" s="47">
        <v>4553623.8499999996</v>
      </c>
      <c r="Y1403" s="48" t="s">
        <v>35</v>
      </c>
      <c r="Z1403" s="1" t="s">
        <v>7386</v>
      </c>
      <c r="AA1403" s="49">
        <v>2563517.1100000003</v>
      </c>
      <c r="AB1403" s="50">
        <v>271211.42999999993</v>
      </c>
    </row>
    <row r="1404" spans="1:28" ht="16.5" x14ac:dyDescent="0.25">
      <c r="A1404" s="20">
        <v>105682</v>
      </c>
      <c r="B1404" s="42" t="s">
        <v>7333</v>
      </c>
      <c r="C1404" s="43">
        <v>36</v>
      </c>
      <c r="D1404" s="43" t="s">
        <v>878</v>
      </c>
      <c r="E1404" s="43" t="s">
        <v>11956</v>
      </c>
      <c r="F1404" s="44">
        <v>73</v>
      </c>
      <c r="G1404" s="20">
        <v>105682</v>
      </c>
      <c r="H1404" s="43" t="s">
        <v>3812</v>
      </c>
      <c r="I1404" s="43" t="s">
        <v>11079</v>
      </c>
      <c r="J1404" s="43" t="s">
        <v>3813</v>
      </c>
      <c r="K1404" s="51">
        <v>43220</v>
      </c>
      <c r="L1404" s="51">
        <v>44315</v>
      </c>
      <c r="M1404" s="45">
        <f t="shared" si="27"/>
        <v>0.84998853864823487</v>
      </c>
      <c r="N1404" s="46" t="s">
        <v>3814</v>
      </c>
      <c r="O1404" s="46" t="s">
        <v>3815</v>
      </c>
      <c r="P1404" s="46" t="s">
        <v>3816</v>
      </c>
      <c r="Q1404" s="43" t="s">
        <v>3817</v>
      </c>
      <c r="R1404" s="46">
        <v>115</v>
      </c>
      <c r="S1404" s="47">
        <v>5662250.9500000002</v>
      </c>
      <c r="T1404" s="47">
        <v>914559.05</v>
      </c>
      <c r="U1404" s="47">
        <v>84751.53</v>
      </c>
      <c r="V1404" s="47">
        <v>0</v>
      </c>
      <c r="W1404" s="47">
        <v>0</v>
      </c>
      <c r="X1404" s="47">
        <v>6661561.5300000003</v>
      </c>
      <c r="Y1404" s="48" t="s">
        <v>35</v>
      </c>
      <c r="Z1404" s="1" t="s">
        <v>3818</v>
      </c>
      <c r="AA1404" s="49">
        <v>5035043.3199999994</v>
      </c>
      <c r="AB1404" s="50">
        <v>821560.29</v>
      </c>
    </row>
    <row r="1405" spans="1:28" ht="16.5" x14ac:dyDescent="0.25">
      <c r="A1405" s="20">
        <v>105764</v>
      </c>
      <c r="B1405" s="42" t="s">
        <v>7333</v>
      </c>
      <c r="C1405" s="43">
        <v>37</v>
      </c>
      <c r="D1405" s="43" t="s">
        <v>878</v>
      </c>
      <c r="E1405" s="43" t="s">
        <v>11957</v>
      </c>
      <c r="F1405" s="44">
        <v>90</v>
      </c>
      <c r="G1405" s="20">
        <v>105764</v>
      </c>
      <c r="H1405" s="43" t="s">
        <v>3819</v>
      </c>
      <c r="I1405" s="43" t="s">
        <v>11080</v>
      </c>
      <c r="J1405" s="21" t="s">
        <v>3820</v>
      </c>
      <c r="K1405" s="51">
        <v>43249</v>
      </c>
      <c r="L1405" s="51">
        <v>43797</v>
      </c>
      <c r="M1405" s="45">
        <f t="shared" si="27"/>
        <v>0.83980954071094882</v>
      </c>
      <c r="N1405" s="55" t="s">
        <v>3751</v>
      </c>
      <c r="O1405" s="46" t="s">
        <v>3821</v>
      </c>
      <c r="P1405" s="46"/>
      <c r="Q1405" s="21" t="s">
        <v>3822</v>
      </c>
      <c r="R1405" s="46">
        <v>115</v>
      </c>
      <c r="S1405" s="22">
        <v>1495203.44</v>
      </c>
      <c r="T1405" s="22">
        <v>236789.24</v>
      </c>
      <c r="U1405" s="22">
        <v>48415.1</v>
      </c>
      <c r="V1405" s="22">
        <v>0</v>
      </c>
      <c r="W1405" s="47">
        <v>0</v>
      </c>
      <c r="X1405" s="47">
        <v>1780407.78</v>
      </c>
      <c r="Y1405" s="48" t="s">
        <v>35</v>
      </c>
      <c r="Z1405" s="1"/>
      <c r="AA1405" s="49">
        <v>1458109.4499999997</v>
      </c>
      <c r="AB1405" s="50">
        <v>230932.99</v>
      </c>
    </row>
    <row r="1406" spans="1:28" ht="16.5" x14ac:dyDescent="0.25">
      <c r="A1406" s="20">
        <v>105800</v>
      </c>
      <c r="B1406" s="42" t="s">
        <v>7333</v>
      </c>
      <c r="C1406" s="43">
        <v>38</v>
      </c>
      <c r="D1406" s="43" t="s">
        <v>878</v>
      </c>
      <c r="E1406" s="43" t="s">
        <v>11955</v>
      </c>
      <c r="F1406" s="44">
        <v>74</v>
      </c>
      <c r="G1406" s="20">
        <v>105800</v>
      </c>
      <c r="H1406" s="43" t="s">
        <v>3823</v>
      </c>
      <c r="I1406" s="43" t="s">
        <v>11081</v>
      </c>
      <c r="J1406" s="43" t="s">
        <v>3824</v>
      </c>
      <c r="K1406" s="51">
        <v>43249</v>
      </c>
      <c r="L1406" s="51">
        <v>45078</v>
      </c>
      <c r="M1406" s="45">
        <f t="shared" si="27"/>
        <v>0.85000000284013655</v>
      </c>
      <c r="N1406" s="46" t="s">
        <v>3825</v>
      </c>
      <c r="O1406" s="46" t="s">
        <v>327</v>
      </c>
      <c r="P1406" s="46" t="s">
        <v>3826</v>
      </c>
      <c r="Q1406" s="43" t="s">
        <v>3827</v>
      </c>
      <c r="R1406" s="46">
        <v>115</v>
      </c>
      <c r="S1406" s="47">
        <v>4189939.32</v>
      </c>
      <c r="T1406" s="47">
        <v>692393.84</v>
      </c>
      <c r="U1406" s="47">
        <v>47007.199999999997</v>
      </c>
      <c r="V1406" s="47">
        <v>0</v>
      </c>
      <c r="W1406" s="47">
        <v>0</v>
      </c>
      <c r="X1406" s="54">
        <v>4929340.3600000003</v>
      </c>
      <c r="Y1406" s="48" t="s">
        <v>45</v>
      </c>
      <c r="Z1406" s="1" t="s">
        <v>9631</v>
      </c>
      <c r="AA1406" s="49">
        <v>780148.15999999992</v>
      </c>
      <c r="AB1406" s="50">
        <v>94020.01999999999</v>
      </c>
    </row>
    <row r="1407" spans="1:28" ht="16.5" x14ac:dyDescent="0.25">
      <c r="A1407" s="20">
        <v>105831</v>
      </c>
      <c r="B1407" s="42" t="s">
        <v>7333</v>
      </c>
      <c r="C1407" s="43">
        <v>39</v>
      </c>
      <c r="D1407" s="43" t="s">
        <v>878</v>
      </c>
      <c r="E1407" s="43" t="s">
        <v>11955</v>
      </c>
      <c r="F1407" s="44">
        <v>74</v>
      </c>
      <c r="G1407" s="20">
        <v>105831</v>
      </c>
      <c r="H1407" s="43" t="s">
        <v>3828</v>
      </c>
      <c r="I1407" s="43" t="s">
        <v>11082</v>
      </c>
      <c r="J1407" s="21" t="s">
        <v>3829</v>
      </c>
      <c r="K1407" s="51">
        <v>43229</v>
      </c>
      <c r="L1407" s="51">
        <v>44324</v>
      </c>
      <c r="M1407" s="45">
        <f t="shared" si="27"/>
        <v>0.85000000063535797</v>
      </c>
      <c r="N1407" s="55" t="s">
        <v>75</v>
      </c>
      <c r="O1407" s="55" t="s">
        <v>2697</v>
      </c>
      <c r="P1407" s="46" t="s">
        <v>3830</v>
      </c>
      <c r="Q1407" s="21" t="s">
        <v>3827</v>
      </c>
      <c r="R1407" s="46">
        <v>115</v>
      </c>
      <c r="S1407" s="22">
        <v>2675656.9300000002</v>
      </c>
      <c r="T1407" s="22">
        <v>414805.34</v>
      </c>
      <c r="U1407" s="22">
        <v>57369.41</v>
      </c>
      <c r="V1407" s="22">
        <v>0</v>
      </c>
      <c r="W1407" s="47">
        <v>0</v>
      </c>
      <c r="X1407" s="47">
        <v>3147831.68</v>
      </c>
      <c r="Y1407" s="48" t="s">
        <v>35</v>
      </c>
      <c r="Z1407" s="1"/>
      <c r="AA1407" s="49">
        <v>2042084.9099999997</v>
      </c>
      <c r="AB1407" s="50">
        <v>315039.20999999996</v>
      </c>
    </row>
    <row r="1408" spans="1:28" ht="16.5" x14ac:dyDescent="0.25">
      <c r="A1408" s="20">
        <v>105934</v>
      </c>
      <c r="B1408" s="42" t="s">
        <v>7333</v>
      </c>
      <c r="C1408" s="43">
        <v>40</v>
      </c>
      <c r="D1408" s="43" t="s">
        <v>878</v>
      </c>
      <c r="E1408" s="43" t="s">
        <v>11955</v>
      </c>
      <c r="F1408" s="44">
        <v>74</v>
      </c>
      <c r="G1408" s="20">
        <v>105934</v>
      </c>
      <c r="H1408" s="43" t="s">
        <v>8854</v>
      </c>
      <c r="I1408" s="43" t="s">
        <v>11083</v>
      </c>
      <c r="J1408" s="21" t="s">
        <v>3831</v>
      </c>
      <c r="K1408" s="51">
        <v>43228</v>
      </c>
      <c r="L1408" s="51">
        <v>44694</v>
      </c>
      <c r="M1408" s="45">
        <f t="shared" si="27"/>
        <v>0.85000000445151824</v>
      </c>
      <c r="N1408" s="55" t="s">
        <v>56</v>
      </c>
      <c r="O1408" s="55" t="s">
        <v>516</v>
      </c>
      <c r="P1408" s="55" t="s">
        <v>3832</v>
      </c>
      <c r="Q1408" s="21" t="s">
        <v>3833</v>
      </c>
      <c r="R1408" s="46">
        <v>115</v>
      </c>
      <c r="S1408" s="47">
        <v>7924262.75</v>
      </c>
      <c r="T1408" s="47">
        <v>1238562.02</v>
      </c>
      <c r="U1408" s="22">
        <v>159837.24</v>
      </c>
      <c r="V1408" s="22">
        <v>0</v>
      </c>
      <c r="W1408" s="47">
        <v>0</v>
      </c>
      <c r="X1408" s="47">
        <v>9322662</v>
      </c>
      <c r="Y1408" s="48" t="s">
        <v>45</v>
      </c>
      <c r="Z1408" s="1" t="s">
        <v>9965</v>
      </c>
      <c r="AA1408" s="49">
        <v>4368093.3600000022</v>
      </c>
      <c r="AB1408" s="50">
        <v>638065.59</v>
      </c>
    </row>
    <row r="1409" spans="1:28" ht="16.5" x14ac:dyDescent="0.25">
      <c r="A1409" s="20">
        <v>105942</v>
      </c>
      <c r="B1409" s="42" t="s">
        <v>7333</v>
      </c>
      <c r="C1409" s="43">
        <v>41</v>
      </c>
      <c r="D1409" s="43" t="s">
        <v>878</v>
      </c>
      <c r="E1409" s="43" t="s">
        <v>11955</v>
      </c>
      <c r="F1409" s="44">
        <v>74</v>
      </c>
      <c r="G1409" s="20">
        <v>105942</v>
      </c>
      <c r="H1409" s="43" t="s">
        <v>8855</v>
      </c>
      <c r="I1409" s="43" t="s">
        <v>11084</v>
      </c>
      <c r="J1409" s="21" t="s">
        <v>3834</v>
      </c>
      <c r="K1409" s="51">
        <v>43234</v>
      </c>
      <c r="L1409" s="51">
        <v>44632</v>
      </c>
      <c r="M1409" s="45">
        <f t="shared" si="27"/>
        <v>0.85000000033556333</v>
      </c>
      <c r="N1409" s="55" t="s">
        <v>1728</v>
      </c>
      <c r="O1409" s="55" t="s">
        <v>2348</v>
      </c>
      <c r="P1409" s="55" t="s">
        <v>3835</v>
      </c>
      <c r="Q1409" s="21" t="s">
        <v>3836</v>
      </c>
      <c r="R1409" s="46">
        <v>115</v>
      </c>
      <c r="S1409" s="47">
        <v>6332634.2599999998</v>
      </c>
      <c r="T1409" s="47">
        <v>990353.65</v>
      </c>
      <c r="U1409" s="22">
        <v>127170.04</v>
      </c>
      <c r="V1409" s="22">
        <v>0</v>
      </c>
      <c r="W1409" s="47">
        <v>0</v>
      </c>
      <c r="X1409" s="47">
        <v>7450157.9500000002</v>
      </c>
      <c r="Y1409" s="48" t="s">
        <v>45</v>
      </c>
      <c r="Z1409" s="1" t="s">
        <v>9966</v>
      </c>
      <c r="AA1409" s="49">
        <v>4135979.3099999996</v>
      </c>
      <c r="AB1409" s="50">
        <v>547655.94999999984</v>
      </c>
    </row>
    <row r="1410" spans="1:28" ht="16.5" x14ac:dyDescent="0.25">
      <c r="A1410" s="20">
        <v>105966</v>
      </c>
      <c r="B1410" s="42" t="s">
        <v>7333</v>
      </c>
      <c r="C1410" s="43">
        <v>42</v>
      </c>
      <c r="D1410" s="43" t="s">
        <v>878</v>
      </c>
      <c r="E1410" s="43" t="s">
        <v>11955</v>
      </c>
      <c r="F1410" s="44">
        <v>74</v>
      </c>
      <c r="G1410" s="20">
        <v>105966</v>
      </c>
      <c r="H1410" s="43" t="s">
        <v>8856</v>
      </c>
      <c r="I1410" s="43" t="s">
        <v>11085</v>
      </c>
      <c r="J1410" s="43" t="s">
        <v>3837</v>
      </c>
      <c r="K1410" s="51">
        <v>43215</v>
      </c>
      <c r="L1410" s="51">
        <v>44354</v>
      </c>
      <c r="M1410" s="45">
        <f t="shared" si="27"/>
        <v>0.850000001889337</v>
      </c>
      <c r="N1410" s="46" t="s">
        <v>974</v>
      </c>
      <c r="O1410" s="46" t="s">
        <v>3838</v>
      </c>
      <c r="P1410" s="46" t="s">
        <v>3839</v>
      </c>
      <c r="Q1410" s="43" t="s">
        <v>3840</v>
      </c>
      <c r="R1410" s="46">
        <v>115</v>
      </c>
      <c r="S1410" s="47">
        <v>7873132.54</v>
      </c>
      <c r="T1410" s="47">
        <v>638410.19999999995</v>
      </c>
      <c r="U1410" s="47">
        <v>750966.11</v>
      </c>
      <c r="V1410" s="47">
        <v>0</v>
      </c>
      <c r="W1410" s="47">
        <v>0</v>
      </c>
      <c r="X1410" s="47">
        <v>9262508.8499999996</v>
      </c>
      <c r="Y1410" s="48" t="s">
        <v>35</v>
      </c>
      <c r="Z1410" s="1" t="s">
        <v>3841</v>
      </c>
      <c r="AA1410" s="49">
        <v>5109850.1800000006</v>
      </c>
      <c r="AB1410" s="50">
        <v>490499.34</v>
      </c>
    </row>
    <row r="1411" spans="1:28" ht="16.5" x14ac:dyDescent="0.25">
      <c r="A1411" s="20">
        <v>106002</v>
      </c>
      <c r="B1411" s="42" t="s">
        <v>7333</v>
      </c>
      <c r="C1411" s="43">
        <v>43</v>
      </c>
      <c r="D1411" s="43" t="s">
        <v>878</v>
      </c>
      <c r="E1411" s="43" t="s">
        <v>11955</v>
      </c>
      <c r="F1411" s="44">
        <v>74</v>
      </c>
      <c r="G1411" s="20">
        <v>106002</v>
      </c>
      <c r="H1411" s="43" t="s">
        <v>8857</v>
      </c>
      <c r="I1411" s="43" t="s">
        <v>10896</v>
      </c>
      <c r="J1411" s="43" t="s">
        <v>3842</v>
      </c>
      <c r="K1411" s="51">
        <v>43210</v>
      </c>
      <c r="L1411" s="51">
        <v>44305</v>
      </c>
      <c r="M1411" s="45">
        <f t="shared" si="27"/>
        <v>0.85000001501364186</v>
      </c>
      <c r="N1411" s="46" t="s">
        <v>3705</v>
      </c>
      <c r="O1411" s="46" t="s">
        <v>3843</v>
      </c>
      <c r="P1411" s="46" t="s">
        <v>3844</v>
      </c>
      <c r="Q1411" s="43" t="s">
        <v>3801</v>
      </c>
      <c r="R1411" s="46">
        <v>115</v>
      </c>
      <c r="S1411" s="47">
        <v>7897817.4100000001</v>
      </c>
      <c r="T1411" s="47">
        <v>1393732.32</v>
      </c>
      <c r="U1411" s="47">
        <v>0</v>
      </c>
      <c r="V1411" s="47">
        <v>0</v>
      </c>
      <c r="W1411" s="47">
        <v>0</v>
      </c>
      <c r="X1411" s="47">
        <v>9291549.7300000004</v>
      </c>
      <c r="Y1411" s="48" t="s">
        <v>35</v>
      </c>
      <c r="Z1411" s="1" t="s">
        <v>3845</v>
      </c>
      <c r="AA1411" s="49">
        <v>7407423.1600000001</v>
      </c>
      <c r="AB1411" s="50">
        <v>1273698.57</v>
      </c>
    </row>
    <row r="1412" spans="1:28" ht="16.5" x14ac:dyDescent="0.25">
      <c r="A1412" s="20">
        <v>106032</v>
      </c>
      <c r="B1412" s="42" t="s">
        <v>7333</v>
      </c>
      <c r="C1412" s="43">
        <v>44</v>
      </c>
      <c r="D1412" s="43" t="s">
        <v>878</v>
      </c>
      <c r="E1412" s="43" t="s">
        <v>11955</v>
      </c>
      <c r="F1412" s="44">
        <v>74</v>
      </c>
      <c r="G1412" s="20">
        <v>106032</v>
      </c>
      <c r="H1412" s="43" t="s">
        <v>3846</v>
      </c>
      <c r="I1412" s="43" t="s">
        <v>11086</v>
      </c>
      <c r="J1412" s="43" t="s">
        <v>3847</v>
      </c>
      <c r="K1412" s="51">
        <v>43228</v>
      </c>
      <c r="L1412" s="51">
        <v>44941</v>
      </c>
      <c r="M1412" s="45">
        <f t="shared" si="27"/>
        <v>0.8500000053663298</v>
      </c>
      <c r="N1412" s="46" t="s">
        <v>39</v>
      </c>
      <c r="O1412" s="46" t="s">
        <v>40</v>
      </c>
      <c r="P1412" s="46" t="s">
        <v>3848</v>
      </c>
      <c r="Q1412" s="43" t="s">
        <v>3849</v>
      </c>
      <c r="R1412" s="46">
        <v>115</v>
      </c>
      <c r="S1412" s="47">
        <v>3563888.31</v>
      </c>
      <c r="T1412" s="47">
        <v>603786.15</v>
      </c>
      <c r="U1412" s="47">
        <v>25135.29</v>
      </c>
      <c r="V1412" s="47">
        <v>0</v>
      </c>
      <c r="W1412" s="47">
        <v>0</v>
      </c>
      <c r="X1412" s="47">
        <v>4192809.75</v>
      </c>
      <c r="Y1412" s="48" t="s">
        <v>45</v>
      </c>
      <c r="Z1412" s="1" t="s">
        <v>9629</v>
      </c>
      <c r="AA1412" s="49">
        <v>2402110.5999999996</v>
      </c>
      <c r="AB1412" s="50">
        <v>393855.1</v>
      </c>
    </row>
    <row r="1413" spans="1:28" ht="16.5" x14ac:dyDescent="0.25">
      <c r="A1413" s="20">
        <v>106117</v>
      </c>
      <c r="B1413" s="42" t="s">
        <v>7333</v>
      </c>
      <c r="C1413" s="43">
        <v>45</v>
      </c>
      <c r="D1413" s="43" t="s">
        <v>878</v>
      </c>
      <c r="E1413" s="43" t="s">
        <v>11957</v>
      </c>
      <c r="F1413" s="44">
        <v>90</v>
      </c>
      <c r="G1413" s="20">
        <v>106117</v>
      </c>
      <c r="H1413" s="43" t="s">
        <v>3850</v>
      </c>
      <c r="I1413" s="43" t="s">
        <v>11087</v>
      </c>
      <c r="J1413" s="43" t="s">
        <v>3851</v>
      </c>
      <c r="K1413" s="51">
        <v>43255</v>
      </c>
      <c r="L1413" s="51">
        <v>43711</v>
      </c>
      <c r="M1413" s="45">
        <f t="shared" si="27"/>
        <v>0.8499999988550454</v>
      </c>
      <c r="N1413" s="55" t="s">
        <v>39</v>
      </c>
      <c r="O1413" s="46" t="s">
        <v>40</v>
      </c>
      <c r="P1413" s="46" t="s">
        <v>41</v>
      </c>
      <c r="Q1413" s="21" t="s">
        <v>3852</v>
      </c>
      <c r="R1413" s="46">
        <v>115</v>
      </c>
      <c r="S1413" s="22">
        <v>1855968.75</v>
      </c>
      <c r="T1413" s="22">
        <v>280022.5</v>
      </c>
      <c r="U1413" s="22">
        <v>47501.4</v>
      </c>
      <c r="V1413" s="22">
        <v>0</v>
      </c>
      <c r="W1413" s="47">
        <v>0</v>
      </c>
      <c r="X1413" s="47">
        <v>2183492.65</v>
      </c>
      <c r="Y1413" s="48" t="s">
        <v>35</v>
      </c>
      <c r="Z1413" s="1" t="s">
        <v>3853</v>
      </c>
      <c r="AA1413" s="49">
        <v>1369782.63</v>
      </c>
      <c r="AB1413" s="50">
        <v>241667.40000000002</v>
      </c>
    </row>
    <row r="1414" spans="1:28" ht="16.5" x14ac:dyDescent="0.25">
      <c r="A1414" s="20">
        <v>106118</v>
      </c>
      <c r="B1414" s="42" t="s">
        <v>7333</v>
      </c>
      <c r="C1414" s="43">
        <v>46</v>
      </c>
      <c r="D1414" s="43" t="s">
        <v>878</v>
      </c>
      <c r="E1414" s="43" t="s">
        <v>11957</v>
      </c>
      <c r="F1414" s="44">
        <v>90</v>
      </c>
      <c r="G1414" s="20">
        <v>106118</v>
      </c>
      <c r="H1414" s="43" t="s">
        <v>3854</v>
      </c>
      <c r="I1414" s="43" t="s">
        <v>11088</v>
      </c>
      <c r="J1414" s="43" t="s">
        <v>3855</v>
      </c>
      <c r="K1414" s="51">
        <v>43255</v>
      </c>
      <c r="L1414" s="51">
        <v>43864</v>
      </c>
      <c r="M1414" s="45">
        <f t="shared" si="27"/>
        <v>0.85000000296059952</v>
      </c>
      <c r="N1414" s="55" t="s">
        <v>39</v>
      </c>
      <c r="O1414" s="46" t="s">
        <v>40</v>
      </c>
      <c r="P1414" s="46" t="s">
        <v>41</v>
      </c>
      <c r="Q1414" s="21" t="s">
        <v>3856</v>
      </c>
      <c r="R1414" s="46">
        <v>115</v>
      </c>
      <c r="S1414" s="22">
        <v>1866176.12</v>
      </c>
      <c r="T1414" s="22">
        <v>285415.15999999997</v>
      </c>
      <c r="U1414" s="22">
        <v>43910.03</v>
      </c>
      <c r="V1414" s="22">
        <v>0</v>
      </c>
      <c r="W1414" s="47">
        <v>0</v>
      </c>
      <c r="X1414" s="47">
        <v>2195501.31</v>
      </c>
      <c r="Y1414" s="48" t="s">
        <v>35</v>
      </c>
      <c r="Z1414" s="1" t="s">
        <v>3853</v>
      </c>
      <c r="AA1414" s="49">
        <v>1705229.2299999997</v>
      </c>
      <c r="AB1414" s="50">
        <v>260799.76</v>
      </c>
    </row>
    <row r="1415" spans="1:28" ht="16.5" x14ac:dyDescent="0.25">
      <c r="A1415" s="20">
        <v>106178</v>
      </c>
      <c r="B1415" s="42" t="s">
        <v>7333</v>
      </c>
      <c r="C1415" s="43">
        <v>47</v>
      </c>
      <c r="D1415" s="43" t="s">
        <v>878</v>
      </c>
      <c r="E1415" s="43" t="s">
        <v>11955</v>
      </c>
      <c r="F1415" s="44">
        <v>74</v>
      </c>
      <c r="G1415" s="20">
        <v>106178</v>
      </c>
      <c r="H1415" s="43" t="s">
        <v>3857</v>
      </c>
      <c r="I1415" s="43" t="s">
        <v>11089</v>
      </c>
      <c r="J1415" s="21" t="s">
        <v>3858</v>
      </c>
      <c r="K1415" s="51">
        <v>43229</v>
      </c>
      <c r="L1415" s="51">
        <v>44478</v>
      </c>
      <c r="M1415" s="45">
        <f t="shared" si="27"/>
        <v>0.83847935010820562</v>
      </c>
      <c r="N1415" s="55" t="s">
        <v>974</v>
      </c>
      <c r="O1415" s="46" t="s">
        <v>3741</v>
      </c>
      <c r="P1415" s="46" t="s">
        <v>3859</v>
      </c>
      <c r="Q1415" s="21" t="s">
        <v>3860</v>
      </c>
      <c r="R1415" s="46">
        <v>115</v>
      </c>
      <c r="S1415" s="47">
        <v>5339033.26</v>
      </c>
      <c r="T1415" s="47">
        <v>942182.40000000002</v>
      </c>
      <c r="U1415" s="22">
        <v>86303.42</v>
      </c>
      <c r="V1415" s="22">
        <v>0</v>
      </c>
      <c r="W1415" s="47">
        <v>0</v>
      </c>
      <c r="X1415" s="47">
        <v>6367519.0800000001</v>
      </c>
      <c r="Y1415" s="48" t="s">
        <v>35</v>
      </c>
      <c r="Z1415" s="1" t="s">
        <v>9258</v>
      </c>
      <c r="AA1415" s="49">
        <v>4666608.59</v>
      </c>
      <c r="AB1415" s="50">
        <v>818256.14</v>
      </c>
    </row>
    <row r="1416" spans="1:28" ht="16.5" x14ac:dyDescent="0.25">
      <c r="A1416" s="20">
        <v>106201</v>
      </c>
      <c r="B1416" s="42" t="s">
        <v>7333</v>
      </c>
      <c r="C1416" s="43">
        <v>48</v>
      </c>
      <c r="D1416" s="43" t="s">
        <v>878</v>
      </c>
      <c r="E1416" s="43" t="s">
        <v>11957</v>
      </c>
      <c r="F1416" s="44">
        <v>90</v>
      </c>
      <c r="G1416" s="20">
        <v>106201</v>
      </c>
      <c r="H1416" s="43" t="s">
        <v>3861</v>
      </c>
      <c r="I1416" s="43" t="s">
        <v>11090</v>
      </c>
      <c r="J1416" s="43" t="s">
        <v>3862</v>
      </c>
      <c r="K1416" s="51">
        <v>43255</v>
      </c>
      <c r="L1416" s="51">
        <v>43985</v>
      </c>
      <c r="M1416" s="45">
        <f t="shared" si="27"/>
        <v>0.83299993988984666</v>
      </c>
      <c r="N1416" s="55" t="s">
        <v>56</v>
      </c>
      <c r="O1416" s="46" t="s">
        <v>323</v>
      </c>
      <c r="P1416" s="46" t="s">
        <v>323</v>
      </c>
      <c r="Q1416" s="21" t="s">
        <v>3863</v>
      </c>
      <c r="R1416" s="46">
        <v>115</v>
      </c>
      <c r="S1416" s="22">
        <v>1845732.47</v>
      </c>
      <c r="T1416" s="22">
        <v>325717.5</v>
      </c>
      <c r="U1416" s="22">
        <v>44315.46</v>
      </c>
      <c r="V1416" s="22">
        <v>0</v>
      </c>
      <c r="W1416" s="47">
        <v>0</v>
      </c>
      <c r="X1416" s="47">
        <v>2215765.4300000002</v>
      </c>
      <c r="Y1416" s="48" t="s">
        <v>35</v>
      </c>
      <c r="Z1416" s="1" t="s">
        <v>3864</v>
      </c>
      <c r="AA1416" s="49">
        <v>1722012.2000000002</v>
      </c>
      <c r="AB1416" s="50">
        <v>303884.51</v>
      </c>
    </row>
    <row r="1417" spans="1:28" ht="16.5" x14ac:dyDescent="0.25">
      <c r="A1417" s="20">
        <v>106238</v>
      </c>
      <c r="B1417" s="42" t="s">
        <v>7333</v>
      </c>
      <c r="C1417" s="43">
        <v>49</v>
      </c>
      <c r="D1417" s="43" t="s">
        <v>878</v>
      </c>
      <c r="E1417" s="43" t="s">
        <v>11955</v>
      </c>
      <c r="F1417" s="44">
        <v>74</v>
      </c>
      <c r="G1417" s="20">
        <v>106238</v>
      </c>
      <c r="H1417" s="43" t="s">
        <v>8858</v>
      </c>
      <c r="I1417" s="43" t="s">
        <v>11091</v>
      </c>
      <c r="J1417" s="43" t="s">
        <v>3858</v>
      </c>
      <c r="K1417" s="51">
        <v>43187</v>
      </c>
      <c r="L1417" s="51">
        <v>44282</v>
      </c>
      <c r="M1417" s="45">
        <f t="shared" si="27"/>
        <v>0.85000000038723122</v>
      </c>
      <c r="N1417" s="46" t="s">
        <v>56</v>
      </c>
      <c r="O1417" s="46" t="s">
        <v>335</v>
      </c>
      <c r="P1417" s="46" t="s">
        <v>3865</v>
      </c>
      <c r="Q1417" s="43" t="s">
        <v>3866</v>
      </c>
      <c r="R1417" s="46">
        <v>115</v>
      </c>
      <c r="S1417" s="47">
        <v>6585211.8200000003</v>
      </c>
      <c r="T1417" s="47">
        <v>1007149.13</v>
      </c>
      <c r="U1417" s="47">
        <v>154947.07</v>
      </c>
      <c r="V1417" s="47">
        <v>0</v>
      </c>
      <c r="W1417" s="47">
        <v>0</v>
      </c>
      <c r="X1417" s="47">
        <v>7747308.0199999996</v>
      </c>
      <c r="Y1417" s="48" t="s">
        <v>35</v>
      </c>
      <c r="Z1417" s="1" t="s">
        <v>3867</v>
      </c>
      <c r="AA1417" s="49">
        <v>3431370.12</v>
      </c>
      <c r="AB1417" s="50">
        <v>524797.78</v>
      </c>
    </row>
    <row r="1418" spans="1:28" ht="16.5" x14ac:dyDescent="0.25">
      <c r="A1418" s="20">
        <v>106242</v>
      </c>
      <c r="B1418" s="42" t="s">
        <v>7333</v>
      </c>
      <c r="C1418" s="43">
        <v>50</v>
      </c>
      <c r="D1418" s="43" t="s">
        <v>878</v>
      </c>
      <c r="E1418" s="43" t="s">
        <v>11957</v>
      </c>
      <c r="F1418" s="44">
        <v>90</v>
      </c>
      <c r="G1418" s="20">
        <v>106242</v>
      </c>
      <c r="H1418" s="43" t="s">
        <v>8859</v>
      </c>
      <c r="I1418" s="43" t="s">
        <v>11092</v>
      </c>
      <c r="J1418" s="43" t="s">
        <v>3868</v>
      </c>
      <c r="K1418" s="51">
        <v>43255</v>
      </c>
      <c r="L1418" s="51">
        <v>44038</v>
      </c>
      <c r="M1418" s="45">
        <f t="shared" si="27"/>
        <v>0.83299999438094052</v>
      </c>
      <c r="N1418" s="55" t="s">
        <v>56</v>
      </c>
      <c r="O1418" s="46" t="s">
        <v>323</v>
      </c>
      <c r="P1418" s="46" t="s">
        <v>323</v>
      </c>
      <c r="Q1418" s="21" t="s">
        <v>3863</v>
      </c>
      <c r="R1418" s="46">
        <v>115</v>
      </c>
      <c r="S1418" s="22">
        <v>1777462.91</v>
      </c>
      <c r="T1418" s="22">
        <v>313669.94</v>
      </c>
      <c r="U1418" s="22">
        <v>42676.18</v>
      </c>
      <c r="V1418" s="22">
        <v>0</v>
      </c>
      <c r="W1418" s="47">
        <v>0</v>
      </c>
      <c r="X1418" s="47">
        <v>2133809.0299999998</v>
      </c>
      <c r="Y1418" s="48" t="s">
        <v>35</v>
      </c>
      <c r="Z1418" s="1" t="s">
        <v>3869</v>
      </c>
      <c r="AA1418" s="49">
        <v>1649721.7299999997</v>
      </c>
      <c r="AB1418" s="50">
        <v>294656.77</v>
      </c>
    </row>
    <row r="1419" spans="1:28" ht="16.5" x14ac:dyDescent="0.25">
      <c r="A1419" s="20">
        <v>106247</v>
      </c>
      <c r="B1419" s="42" t="s">
        <v>7333</v>
      </c>
      <c r="C1419" s="43">
        <v>51</v>
      </c>
      <c r="D1419" s="43" t="s">
        <v>878</v>
      </c>
      <c r="E1419" s="43" t="s">
        <v>11956</v>
      </c>
      <c r="F1419" s="44">
        <v>73</v>
      </c>
      <c r="G1419" s="20">
        <v>106247</v>
      </c>
      <c r="H1419" s="43" t="s">
        <v>3870</v>
      </c>
      <c r="I1419" s="43" t="s">
        <v>11093</v>
      </c>
      <c r="J1419" s="43" t="s">
        <v>3871</v>
      </c>
      <c r="K1419" s="51">
        <v>43209</v>
      </c>
      <c r="L1419" s="51">
        <v>44163</v>
      </c>
      <c r="M1419" s="45">
        <f t="shared" si="27"/>
        <v>0.85000000198796577</v>
      </c>
      <c r="N1419" s="46" t="s">
        <v>75</v>
      </c>
      <c r="O1419" s="46" t="s">
        <v>2677</v>
      </c>
      <c r="P1419" s="46" t="s">
        <v>3872</v>
      </c>
      <c r="Q1419" s="43" t="s">
        <v>3873</v>
      </c>
      <c r="R1419" s="46">
        <v>115</v>
      </c>
      <c r="S1419" s="47">
        <v>4917086.82</v>
      </c>
      <c r="T1419" s="47">
        <v>0</v>
      </c>
      <c r="U1419" s="47">
        <v>867721.19</v>
      </c>
      <c r="V1419" s="47">
        <v>0</v>
      </c>
      <c r="W1419" s="47">
        <v>0</v>
      </c>
      <c r="X1419" s="47">
        <v>5784808.0099999998</v>
      </c>
      <c r="Y1419" s="48" t="s">
        <v>35</v>
      </c>
      <c r="Z1419" s="1" t="s">
        <v>3874</v>
      </c>
      <c r="AA1419" s="49">
        <v>3305743.11</v>
      </c>
      <c r="AB1419" s="50">
        <v>0</v>
      </c>
    </row>
    <row r="1420" spans="1:28" ht="16.5" x14ac:dyDescent="0.25">
      <c r="A1420" s="20">
        <v>106250</v>
      </c>
      <c r="B1420" s="42" t="s">
        <v>7333</v>
      </c>
      <c r="C1420" s="43">
        <v>52</v>
      </c>
      <c r="D1420" s="43" t="s">
        <v>878</v>
      </c>
      <c r="E1420" s="43" t="s">
        <v>11955</v>
      </c>
      <c r="F1420" s="44">
        <v>74</v>
      </c>
      <c r="G1420" s="20">
        <v>106250</v>
      </c>
      <c r="H1420" s="43" t="s">
        <v>3875</v>
      </c>
      <c r="I1420" s="43" t="s">
        <v>11094</v>
      </c>
      <c r="J1420" s="43" t="s">
        <v>3876</v>
      </c>
      <c r="K1420" s="51">
        <v>43210</v>
      </c>
      <c r="L1420" s="51">
        <v>44754</v>
      </c>
      <c r="M1420" s="45">
        <f t="shared" si="27"/>
        <v>0.83921190431140635</v>
      </c>
      <c r="N1420" s="46" t="s">
        <v>75</v>
      </c>
      <c r="O1420" s="46" t="s">
        <v>2677</v>
      </c>
      <c r="P1420" s="46" t="s">
        <v>3877</v>
      </c>
      <c r="Q1420" s="43" t="s">
        <v>3878</v>
      </c>
      <c r="R1420" s="46">
        <v>115</v>
      </c>
      <c r="S1420" s="47">
        <v>5342837.05</v>
      </c>
      <c r="T1420" s="47">
        <v>230288.02</v>
      </c>
      <c r="U1420" s="47">
        <v>793368.33</v>
      </c>
      <c r="V1420" s="47">
        <v>0</v>
      </c>
      <c r="W1420" s="47">
        <v>0</v>
      </c>
      <c r="X1420" s="47">
        <v>6366493.4000000004</v>
      </c>
      <c r="Y1420" s="48" t="s">
        <v>45</v>
      </c>
      <c r="Z1420" s="1" t="s">
        <v>3879</v>
      </c>
      <c r="AA1420" s="49">
        <v>1988688.22</v>
      </c>
      <c r="AB1420" s="50">
        <v>142914.97</v>
      </c>
    </row>
    <row r="1421" spans="1:28" ht="16.5" x14ac:dyDescent="0.25">
      <c r="A1421" s="20">
        <v>106260</v>
      </c>
      <c r="B1421" s="42" t="s">
        <v>7333</v>
      </c>
      <c r="C1421" s="43">
        <v>53</v>
      </c>
      <c r="D1421" s="43" t="s">
        <v>878</v>
      </c>
      <c r="E1421" s="43" t="s">
        <v>11955</v>
      </c>
      <c r="F1421" s="44">
        <v>74</v>
      </c>
      <c r="G1421" s="20">
        <v>106260</v>
      </c>
      <c r="H1421" s="43" t="s">
        <v>8860</v>
      </c>
      <c r="I1421" s="43" t="s">
        <v>11095</v>
      </c>
      <c r="J1421" s="43" t="s">
        <v>3880</v>
      </c>
      <c r="K1421" s="51">
        <v>43201</v>
      </c>
      <c r="L1421" s="51">
        <v>44296</v>
      </c>
      <c r="M1421" s="45">
        <f t="shared" si="27"/>
        <v>0.83660071183882567</v>
      </c>
      <c r="N1421" s="46" t="s">
        <v>974</v>
      </c>
      <c r="O1421" s="46" t="s">
        <v>3881</v>
      </c>
      <c r="P1421" s="46" t="s">
        <v>3882</v>
      </c>
      <c r="Q1421" s="43" t="s">
        <v>3883</v>
      </c>
      <c r="R1421" s="46">
        <v>115</v>
      </c>
      <c r="S1421" s="47">
        <v>3210338.3</v>
      </c>
      <c r="T1421" s="47">
        <v>564636.68999999994</v>
      </c>
      <c r="U1421" s="47">
        <v>62385.24</v>
      </c>
      <c r="V1421" s="47">
        <v>0</v>
      </c>
      <c r="W1421" s="47">
        <v>0</v>
      </c>
      <c r="X1421" s="47">
        <v>3837360.23</v>
      </c>
      <c r="Y1421" s="48" t="s">
        <v>35</v>
      </c>
      <c r="Z1421" s="1" t="s">
        <v>3884</v>
      </c>
      <c r="AA1421" s="49">
        <v>1811082.5099999998</v>
      </c>
      <c r="AB1421" s="50">
        <v>275352.13</v>
      </c>
    </row>
    <row r="1422" spans="1:28" ht="16.5" x14ac:dyDescent="0.25">
      <c r="A1422" s="20">
        <v>106266</v>
      </c>
      <c r="B1422" s="42" t="s">
        <v>7333</v>
      </c>
      <c r="C1422" s="43">
        <v>54</v>
      </c>
      <c r="D1422" s="43" t="s">
        <v>878</v>
      </c>
      <c r="E1422" s="43" t="s">
        <v>11956</v>
      </c>
      <c r="F1422" s="44">
        <v>73</v>
      </c>
      <c r="G1422" s="20">
        <v>106266</v>
      </c>
      <c r="H1422" s="43" t="s">
        <v>3885</v>
      </c>
      <c r="I1422" s="43" t="s">
        <v>11096</v>
      </c>
      <c r="J1422" s="43" t="s">
        <v>3886</v>
      </c>
      <c r="K1422" s="51">
        <v>43214</v>
      </c>
      <c r="L1422" s="51">
        <v>44127</v>
      </c>
      <c r="M1422" s="45">
        <f t="shared" si="27"/>
        <v>0.85000000629788353</v>
      </c>
      <c r="N1422" s="46" t="s">
        <v>1728</v>
      </c>
      <c r="O1422" s="46" t="s">
        <v>3887</v>
      </c>
      <c r="P1422" s="46" t="s">
        <v>3888</v>
      </c>
      <c r="Q1422" s="43" t="s">
        <v>3783</v>
      </c>
      <c r="R1422" s="46">
        <v>115</v>
      </c>
      <c r="S1422" s="47">
        <v>1687074.7</v>
      </c>
      <c r="T1422" s="47">
        <v>212208.84</v>
      </c>
      <c r="U1422" s="47">
        <v>85510.21</v>
      </c>
      <c r="V1422" s="47">
        <v>0</v>
      </c>
      <c r="W1422" s="47">
        <v>0</v>
      </c>
      <c r="X1422" s="47">
        <v>1984793.74</v>
      </c>
      <c r="Y1422" s="48" t="s">
        <v>35</v>
      </c>
      <c r="Z1422" s="1" t="s">
        <v>3889</v>
      </c>
      <c r="AA1422" s="49">
        <v>1548896.2199999997</v>
      </c>
      <c r="AB1422" s="50">
        <v>198044.45</v>
      </c>
    </row>
    <row r="1423" spans="1:28" ht="16.5" x14ac:dyDescent="0.25">
      <c r="A1423" s="20">
        <v>106289</v>
      </c>
      <c r="B1423" s="42" t="s">
        <v>7333</v>
      </c>
      <c r="C1423" s="43">
        <v>55</v>
      </c>
      <c r="D1423" s="43" t="s">
        <v>878</v>
      </c>
      <c r="E1423" s="43" t="s">
        <v>11955</v>
      </c>
      <c r="F1423" s="44">
        <v>74</v>
      </c>
      <c r="G1423" s="20">
        <v>106289</v>
      </c>
      <c r="H1423" s="43" t="s">
        <v>8861</v>
      </c>
      <c r="I1423" s="43" t="s">
        <v>11097</v>
      </c>
      <c r="J1423" s="21" t="s">
        <v>3880</v>
      </c>
      <c r="K1423" s="51">
        <v>43237</v>
      </c>
      <c r="L1423" s="51">
        <v>44393</v>
      </c>
      <c r="M1423" s="45">
        <f t="shared" si="27"/>
        <v>0.85000000369251061</v>
      </c>
      <c r="N1423" s="55" t="s">
        <v>974</v>
      </c>
      <c r="O1423" s="46" t="s">
        <v>3881</v>
      </c>
      <c r="P1423" s="46" t="s">
        <v>3890</v>
      </c>
      <c r="Q1423" s="21" t="s">
        <v>3891</v>
      </c>
      <c r="R1423" s="46">
        <v>115</v>
      </c>
      <c r="S1423" s="47">
        <v>4488815.79</v>
      </c>
      <c r="T1423" s="47">
        <v>726298.82</v>
      </c>
      <c r="U1423" s="22">
        <v>65845.119999999995</v>
      </c>
      <c r="V1423" s="22">
        <v>0</v>
      </c>
      <c r="W1423" s="47">
        <v>0</v>
      </c>
      <c r="X1423" s="47">
        <v>5280959.72</v>
      </c>
      <c r="Y1423" s="48" t="s">
        <v>35</v>
      </c>
      <c r="Z1423" s="1" t="s">
        <v>7387</v>
      </c>
      <c r="AA1423" s="49">
        <v>4016097.1599999988</v>
      </c>
      <c r="AB1423" s="50">
        <v>604941.14999999991</v>
      </c>
    </row>
    <row r="1424" spans="1:28" ht="16.5" x14ac:dyDescent="0.25">
      <c r="A1424" s="20">
        <v>106294</v>
      </c>
      <c r="B1424" s="42" t="s">
        <v>7333</v>
      </c>
      <c r="C1424" s="43">
        <v>56</v>
      </c>
      <c r="D1424" s="43" t="s">
        <v>878</v>
      </c>
      <c r="E1424" s="43" t="s">
        <v>11955</v>
      </c>
      <c r="F1424" s="44">
        <v>74</v>
      </c>
      <c r="G1424" s="20">
        <v>106294</v>
      </c>
      <c r="H1424" s="43" t="s">
        <v>8862</v>
      </c>
      <c r="I1424" s="43" t="s">
        <v>11098</v>
      </c>
      <c r="J1424" s="43" t="s">
        <v>3892</v>
      </c>
      <c r="K1424" s="51">
        <v>43214</v>
      </c>
      <c r="L1424" s="51">
        <v>44448</v>
      </c>
      <c r="M1424" s="45">
        <f t="shared" si="27"/>
        <v>0.8500001386107624</v>
      </c>
      <c r="N1424" s="46" t="s">
        <v>1728</v>
      </c>
      <c r="O1424" s="46" t="s">
        <v>2052</v>
      </c>
      <c r="P1424" s="46" t="s">
        <v>3893</v>
      </c>
      <c r="Q1424" s="43" t="s">
        <v>3894</v>
      </c>
      <c r="R1424" s="46">
        <v>115</v>
      </c>
      <c r="S1424" s="47">
        <v>7913708.5800000001</v>
      </c>
      <c r="T1424" s="47">
        <v>1257114.3400000001</v>
      </c>
      <c r="U1424" s="47">
        <v>139420.95000000001</v>
      </c>
      <c r="V1424" s="47">
        <v>0</v>
      </c>
      <c r="W1424" s="47">
        <v>0</v>
      </c>
      <c r="X1424" s="47">
        <v>9310243.8699999992</v>
      </c>
      <c r="Y1424" s="48" t="s">
        <v>35</v>
      </c>
      <c r="Z1424" s="1" t="s">
        <v>9325</v>
      </c>
      <c r="AA1424" s="49">
        <v>7179477.1900000013</v>
      </c>
      <c r="AB1424" s="50">
        <v>1143797.92</v>
      </c>
    </row>
    <row r="1425" spans="1:28" ht="16.5" x14ac:dyDescent="0.25">
      <c r="A1425" s="20">
        <v>106328</v>
      </c>
      <c r="B1425" s="42" t="s">
        <v>7333</v>
      </c>
      <c r="C1425" s="43">
        <v>57</v>
      </c>
      <c r="D1425" s="43" t="s">
        <v>878</v>
      </c>
      <c r="E1425" s="43" t="s">
        <v>11955</v>
      </c>
      <c r="F1425" s="44">
        <v>74</v>
      </c>
      <c r="G1425" s="20">
        <v>106328</v>
      </c>
      <c r="H1425" s="43" t="s">
        <v>8863</v>
      </c>
      <c r="I1425" s="43" t="s">
        <v>11099</v>
      </c>
      <c r="J1425" s="21" t="s">
        <v>3880</v>
      </c>
      <c r="K1425" s="51">
        <v>43249</v>
      </c>
      <c r="L1425" s="51">
        <v>44762</v>
      </c>
      <c r="M1425" s="45">
        <f t="shared" si="27"/>
        <v>0.85000000544536325</v>
      </c>
      <c r="N1425" s="55" t="s">
        <v>3644</v>
      </c>
      <c r="O1425" s="46" t="s">
        <v>49</v>
      </c>
      <c r="P1425" s="46" t="s">
        <v>3895</v>
      </c>
      <c r="Q1425" s="21" t="s">
        <v>3896</v>
      </c>
      <c r="R1425" s="46">
        <v>115</v>
      </c>
      <c r="S1425" s="22">
        <v>7804805.4500000002</v>
      </c>
      <c r="T1425" s="22">
        <v>1245311.81</v>
      </c>
      <c r="U1425" s="22">
        <v>132006.74</v>
      </c>
      <c r="V1425" s="22">
        <v>0</v>
      </c>
      <c r="W1425" s="47">
        <v>0</v>
      </c>
      <c r="X1425" s="47">
        <v>9182124</v>
      </c>
      <c r="Y1425" s="48" t="s">
        <v>45</v>
      </c>
      <c r="Z1425" s="1" t="s">
        <v>12484</v>
      </c>
      <c r="AA1425" s="49">
        <v>5001100.6000000015</v>
      </c>
      <c r="AB1425" s="50">
        <v>774741.83000000007</v>
      </c>
    </row>
    <row r="1426" spans="1:28" ht="16.5" x14ac:dyDescent="0.25">
      <c r="A1426" s="20">
        <v>106329</v>
      </c>
      <c r="B1426" s="42" t="s">
        <v>7333</v>
      </c>
      <c r="C1426" s="43">
        <v>58</v>
      </c>
      <c r="D1426" s="43" t="s">
        <v>878</v>
      </c>
      <c r="E1426" s="43" t="s">
        <v>11955</v>
      </c>
      <c r="F1426" s="44">
        <v>74</v>
      </c>
      <c r="G1426" s="20">
        <v>106329</v>
      </c>
      <c r="H1426" s="43" t="s">
        <v>3897</v>
      </c>
      <c r="I1426" s="43" t="s">
        <v>11100</v>
      </c>
      <c r="J1426" s="21" t="s">
        <v>3898</v>
      </c>
      <c r="K1426" s="51">
        <v>43228</v>
      </c>
      <c r="L1426" s="51">
        <v>44367</v>
      </c>
      <c r="M1426" s="45">
        <f t="shared" si="27"/>
        <v>0.85000000735613324</v>
      </c>
      <c r="N1426" s="55" t="s">
        <v>56</v>
      </c>
      <c r="O1426" s="46" t="s">
        <v>3899</v>
      </c>
      <c r="P1426" s="46" t="s">
        <v>3900</v>
      </c>
      <c r="Q1426" s="21" t="s">
        <v>3901</v>
      </c>
      <c r="R1426" s="46">
        <v>115</v>
      </c>
      <c r="S1426" s="47">
        <v>3004295.82</v>
      </c>
      <c r="T1426" s="47">
        <v>529160.02</v>
      </c>
      <c r="U1426" s="22">
        <v>1009.8</v>
      </c>
      <c r="V1426" s="22">
        <v>0</v>
      </c>
      <c r="W1426" s="47">
        <v>0</v>
      </c>
      <c r="X1426" s="47">
        <v>3534465.64</v>
      </c>
      <c r="Y1426" s="48" t="s">
        <v>35</v>
      </c>
      <c r="Z1426" s="1" t="s">
        <v>3902</v>
      </c>
      <c r="AA1426" s="49">
        <v>2811901.5200000005</v>
      </c>
      <c r="AB1426" s="50">
        <v>496217.92000000004</v>
      </c>
    </row>
    <row r="1427" spans="1:28" ht="16.5" x14ac:dyDescent="0.25">
      <c r="A1427" s="20">
        <v>106336</v>
      </c>
      <c r="B1427" s="42" t="s">
        <v>7333</v>
      </c>
      <c r="C1427" s="43">
        <v>59</v>
      </c>
      <c r="D1427" s="43" t="s">
        <v>878</v>
      </c>
      <c r="E1427" s="43" t="s">
        <v>11956</v>
      </c>
      <c r="F1427" s="44">
        <v>73</v>
      </c>
      <c r="G1427" s="20">
        <v>106336</v>
      </c>
      <c r="H1427" s="43" t="s">
        <v>3903</v>
      </c>
      <c r="I1427" s="43" t="s">
        <v>11101</v>
      </c>
      <c r="J1427" s="43" t="s">
        <v>3904</v>
      </c>
      <c r="K1427" s="51">
        <v>43201</v>
      </c>
      <c r="L1427" s="51">
        <v>44114</v>
      </c>
      <c r="M1427" s="45">
        <f t="shared" si="27"/>
        <v>0.85000001264458069</v>
      </c>
      <c r="N1427" s="46" t="s">
        <v>56</v>
      </c>
      <c r="O1427" s="46" t="s">
        <v>3905</v>
      </c>
      <c r="P1427" s="46" t="s">
        <v>3906</v>
      </c>
      <c r="Q1427" s="43" t="s">
        <v>3907</v>
      </c>
      <c r="R1427" s="46">
        <v>115</v>
      </c>
      <c r="S1427" s="47">
        <v>1579728.16</v>
      </c>
      <c r="T1427" s="47">
        <v>0</v>
      </c>
      <c r="U1427" s="47">
        <v>278775.53000000003</v>
      </c>
      <c r="V1427" s="47">
        <v>0</v>
      </c>
      <c r="W1427" s="47">
        <v>0</v>
      </c>
      <c r="X1427" s="47">
        <v>1858503.69</v>
      </c>
      <c r="Y1427" s="48" t="s">
        <v>35</v>
      </c>
      <c r="Z1427" s="1" t="s">
        <v>3908</v>
      </c>
      <c r="AA1427" s="49">
        <v>1113291.6100000001</v>
      </c>
      <c r="AB1427" s="50">
        <v>0</v>
      </c>
    </row>
    <row r="1428" spans="1:28" ht="16.5" x14ac:dyDescent="0.25">
      <c r="A1428" s="20">
        <v>106346</v>
      </c>
      <c r="B1428" s="42" t="s">
        <v>7333</v>
      </c>
      <c r="C1428" s="43">
        <v>60</v>
      </c>
      <c r="D1428" s="43" t="s">
        <v>878</v>
      </c>
      <c r="E1428" s="43" t="s">
        <v>11955</v>
      </c>
      <c r="F1428" s="44">
        <v>74</v>
      </c>
      <c r="G1428" s="20">
        <v>106346</v>
      </c>
      <c r="H1428" s="43" t="s">
        <v>8864</v>
      </c>
      <c r="I1428" s="43" t="s">
        <v>11102</v>
      </c>
      <c r="J1428" s="43" t="s">
        <v>3909</v>
      </c>
      <c r="K1428" s="51">
        <v>43201</v>
      </c>
      <c r="L1428" s="51">
        <v>44387</v>
      </c>
      <c r="M1428" s="45">
        <f t="shared" si="27"/>
        <v>0.85000000536467701</v>
      </c>
      <c r="N1428" s="46" t="s">
        <v>3825</v>
      </c>
      <c r="O1428" s="46" t="s">
        <v>516</v>
      </c>
      <c r="P1428" s="46" t="s">
        <v>3910</v>
      </c>
      <c r="Q1428" s="43" t="s">
        <v>3911</v>
      </c>
      <c r="R1428" s="46">
        <v>115</v>
      </c>
      <c r="S1428" s="47">
        <v>7922191.6399999997</v>
      </c>
      <c r="T1428" s="47">
        <v>0</v>
      </c>
      <c r="U1428" s="47">
        <v>1398033.76</v>
      </c>
      <c r="V1428" s="47">
        <v>0</v>
      </c>
      <c r="W1428" s="47">
        <v>0</v>
      </c>
      <c r="X1428" s="47">
        <v>9320225.4000000004</v>
      </c>
      <c r="Y1428" s="48" t="s">
        <v>35</v>
      </c>
      <c r="Z1428" s="1" t="s">
        <v>6859</v>
      </c>
      <c r="AA1428" s="49">
        <v>6692425.8399999989</v>
      </c>
      <c r="AB1428" s="50">
        <v>0</v>
      </c>
    </row>
    <row r="1429" spans="1:28" ht="16.5" x14ac:dyDescent="0.25">
      <c r="A1429" s="20">
        <v>106371</v>
      </c>
      <c r="B1429" s="42" t="s">
        <v>7333</v>
      </c>
      <c r="C1429" s="43">
        <v>61</v>
      </c>
      <c r="D1429" s="43" t="s">
        <v>878</v>
      </c>
      <c r="E1429" s="43" t="s">
        <v>11956</v>
      </c>
      <c r="F1429" s="44">
        <v>73</v>
      </c>
      <c r="G1429" s="20">
        <v>106371</v>
      </c>
      <c r="H1429" s="43" t="s">
        <v>8865</v>
      </c>
      <c r="I1429" s="43" t="s">
        <v>11103</v>
      </c>
      <c r="J1429" s="21" t="s">
        <v>3912</v>
      </c>
      <c r="K1429" s="51">
        <v>43234</v>
      </c>
      <c r="L1429" s="51">
        <v>44543</v>
      </c>
      <c r="M1429" s="45">
        <f t="shared" si="27"/>
        <v>0.85000001032904515</v>
      </c>
      <c r="N1429" s="55" t="s">
        <v>3913</v>
      </c>
      <c r="O1429" s="46" t="s">
        <v>516</v>
      </c>
      <c r="P1429" s="46" t="s">
        <v>3914</v>
      </c>
      <c r="Q1429" s="21" t="s">
        <v>3915</v>
      </c>
      <c r="R1429" s="46">
        <v>115</v>
      </c>
      <c r="S1429" s="22">
        <v>5513578.4299999997</v>
      </c>
      <c r="T1429" s="22">
        <v>713739.49</v>
      </c>
      <c r="U1429" s="22">
        <v>259244.86</v>
      </c>
      <c r="V1429" s="22">
        <v>0</v>
      </c>
      <c r="W1429" s="47">
        <v>0</v>
      </c>
      <c r="X1429" s="47">
        <v>6486562.7800000003</v>
      </c>
      <c r="Y1429" s="48" t="s">
        <v>35</v>
      </c>
      <c r="Z1429" s="1" t="s">
        <v>7388</v>
      </c>
      <c r="AA1429" s="49">
        <v>2884388.7900000005</v>
      </c>
      <c r="AB1429" s="50">
        <v>383148.25</v>
      </c>
    </row>
    <row r="1430" spans="1:28" ht="16.5" x14ac:dyDescent="0.25">
      <c r="A1430" s="20">
        <v>106381</v>
      </c>
      <c r="B1430" s="42" t="s">
        <v>7333</v>
      </c>
      <c r="C1430" s="43">
        <v>62</v>
      </c>
      <c r="D1430" s="43" t="s">
        <v>878</v>
      </c>
      <c r="E1430" s="43" t="s">
        <v>11955</v>
      </c>
      <c r="F1430" s="44">
        <v>74</v>
      </c>
      <c r="G1430" s="20">
        <v>106381</v>
      </c>
      <c r="H1430" s="43" t="s">
        <v>3916</v>
      </c>
      <c r="I1430" s="43" t="s">
        <v>11104</v>
      </c>
      <c r="J1430" s="21" t="s">
        <v>3917</v>
      </c>
      <c r="K1430" s="51">
        <v>43249</v>
      </c>
      <c r="L1430" s="51">
        <v>44882</v>
      </c>
      <c r="M1430" s="45">
        <f t="shared" si="27"/>
        <v>0.84999999932532977</v>
      </c>
      <c r="N1430" s="55" t="s">
        <v>69</v>
      </c>
      <c r="O1430" s="46" t="s">
        <v>70</v>
      </c>
      <c r="P1430" s="46" t="s">
        <v>3918</v>
      </c>
      <c r="Q1430" s="21" t="s">
        <v>3919</v>
      </c>
      <c r="R1430" s="46">
        <v>115</v>
      </c>
      <c r="S1430" s="47">
        <v>3779623.75</v>
      </c>
      <c r="T1430" s="47">
        <v>661078.21</v>
      </c>
      <c r="U1430" s="22">
        <v>5914.22</v>
      </c>
      <c r="V1430" s="22">
        <v>0</v>
      </c>
      <c r="W1430" s="47">
        <v>0</v>
      </c>
      <c r="X1430" s="47">
        <v>4446616.18</v>
      </c>
      <c r="Y1430" s="48" t="s">
        <v>45</v>
      </c>
      <c r="Z1430" s="1" t="s">
        <v>3920</v>
      </c>
      <c r="AA1430" s="49">
        <v>426665.88999999996</v>
      </c>
      <c r="AB1430" s="50">
        <v>74198.81</v>
      </c>
    </row>
    <row r="1431" spans="1:28" ht="16.5" x14ac:dyDescent="0.25">
      <c r="A1431" s="20">
        <v>106405</v>
      </c>
      <c r="B1431" s="42" t="s">
        <v>7333</v>
      </c>
      <c r="C1431" s="43">
        <v>63</v>
      </c>
      <c r="D1431" s="43" t="s">
        <v>878</v>
      </c>
      <c r="E1431" s="43" t="s">
        <v>11956</v>
      </c>
      <c r="F1431" s="44">
        <v>73</v>
      </c>
      <c r="G1431" s="20">
        <v>106405</v>
      </c>
      <c r="H1431" s="43" t="s">
        <v>8866</v>
      </c>
      <c r="I1431" s="43" t="s">
        <v>11105</v>
      </c>
      <c r="J1431" s="21" t="s">
        <v>3921</v>
      </c>
      <c r="K1431" s="51">
        <v>43229</v>
      </c>
      <c r="L1431" s="51">
        <v>44477</v>
      </c>
      <c r="M1431" s="45">
        <f t="shared" si="27"/>
        <v>0.85000000255510921</v>
      </c>
      <c r="N1431" s="55" t="s">
        <v>1728</v>
      </c>
      <c r="O1431" s="46" t="s">
        <v>3922</v>
      </c>
      <c r="P1431" s="46" t="s">
        <v>3923</v>
      </c>
      <c r="Q1431" s="21" t="s">
        <v>3924</v>
      </c>
      <c r="R1431" s="46">
        <v>115</v>
      </c>
      <c r="S1431" s="22">
        <v>5655335.5999999996</v>
      </c>
      <c r="T1431" s="22">
        <v>208067.96</v>
      </c>
      <c r="U1431" s="22">
        <v>789932.42</v>
      </c>
      <c r="V1431" s="22">
        <v>0</v>
      </c>
      <c r="W1431" s="47">
        <v>0</v>
      </c>
      <c r="X1431" s="47">
        <v>6653335.9800000004</v>
      </c>
      <c r="Y1431" s="48" t="s">
        <v>35</v>
      </c>
      <c r="Z1431" s="1" t="s">
        <v>7389</v>
      </c>
      <c r="AA1431" s="49">
        <v>3670131.8399999994</v>
      </c>
      <c r="AB1431" s="50">
        <v>168708.8</v>
      </c>
    </row>
    <row r="1432" spans="1:28" ht="16.5" x14ac:dyDescent="0.25">
      <c r="A1432" s="20">
        <v>106406</v>
      </c>
      <c r="B1432" s="42" t="s">
        <v>7333</v>
      </c>
      <c r="C1432" s="43">
        <v>64</v>
      </c>
      <c r="D1432" s="43" t="s">
        <v>878</v>
      </c>
      <c r="E1432" s="43" t="s">
        <v>11955</v>
      </c>
      <c r="F1432" s="44">
        <v>74</v>
      </c>
      <c r="G1432" s="20">
        <v>106406</v>
      </c>
      <c r="H1432" s="43" t="s">
        <v>8867</v>
      </c>
      <c r="I1432" s="43" t="s">
        <v>11106</v>
      </c>
      <c r="J1432" s="21" t="s">
        <v>3925</v>
      </c>
      <c r="K1432" s="51">
        <v>43234</v>
      </c>
      <c r="L1432" s="51">
        <v>44329</v>
      </c>
      <c r="M1432" s="45">
        <f t="shared" si="27"/>
        <v>0.85000000097329576</v>
      </c>
      <c r="N1432" s="55" t="s">
        <v>974</v>
      </c>
      <c r="O1432" s="55" t="s">
        <v>3926</v>
      </c>
      <c r="P1432" s="55" t="s">
        <v>3927</v>
      </c>
      <c r="Q1432" s="21" t="s">
        <v>3928</v>
      </c>
      <c r="R1432" s="46">
        <v>115</v>
      </c>
      <c r="S1432" s="22">
        <v>7859891.9199999999</v>
      </c>
      <c r="T1432" s="22">
        <v>0</v>
      </c>
      <c r="U1432" s="22">
        <v>1387039.74</v>
      </c>
      <c r="V1432" s="22">
        <v>0</v>
      </c>
      <c r="W1432" s="47">
        <v>0</v>
      </c>
      <c r="X1432" s="47">
        <v>9246931.6600000001</v>
      </c>
      <c r="Y1432" s="48" t="s">
        <v>35</v>
      </c>
      <c r="Z1432" s="1" t="s">
        <v>3929</v>
      </c>
      <c r="AA1432" s="49">
        <v>4242291.33</v>
      </c>
      <c r="AB1432" s="50">
        <v>0</v>
      </c>
    </row>
    <row r="1433" spans="1:28" ht="16.5" x14ac:dyDescent="0.25">
      <c r="A1433" s="20">
        <v>106414</v>
      </c>
      <c r="B1433" s="42" t="s">
        <v>7333</v>
      </c>
      <c r="C1433" s="43">
        <v>65</v>
      </c>
      <c r="D1433" s="43" t="s">
        <v>878</v>
      </c>
      <c r="E1433" s="43" t="s">
        <v>11955</v>
      </c>
      <c r="F1433" s="44">
        <v>74</v>
      </c>
      <c r="G1433" s="20">
        <v>106414</v>
      </c>
      <c r="H1433" s="43" t="s">
        <v>8868</v>
      </c>
      <c r="I1433" s="43" t="s">
        <v>11107</v>
      </c>
      <c r="J1433" s="43" t="s">
        <v>3930</v>
      </c>
      <c r="K1433" s="51">
        <v>43216</v>
      </c>
      <c r="L1433" s="51">
        <v>44311</v>
      </c>
      <c r="M1433" s="45">
        <f t="shared" ref="M1433:M1496" si="28">S1433/(S1433+T1433+U1433)</f>
        <v>0.84999999465656761</v>
      </c>
      <c r="N1433" s="46" t="s">
        <v>69</v>
      </c>
      <c r="O1433" s="46" t="s">
        <v>1890</v>
      </c>
      <c r="P1433" s="46" t="s">
        <v>3931</v>
      </c>
      <c r="Q1433" s="43" t="s">
        <v>3932</v>
      </c>
      <c r="R1433" s="46">
        <v>115</v>
      </c>
      <c r="S1433" s="47">
        <v>2306569.8199999998</v>
      </c>
      <c r="T1433" s="47">
        <v>380055.44</v>
      </c>
      <c r="U1433" s="47">
        <v>26986.31</v>
      </c>
      <c r="V1433" s="47">
        <v>0</v>
      </c>
      <c r="W1433" s="47">
        <v>0</v>
      </c>
      <c r="X1433" s="47">
        <v>2713611.57</v>
      </c>
      <c r="Y1433" s="48" t="s">
        <v>35</v>
      </c>
      <c r="Z1433" s="1" t="s">
        <v>3933</v>
      </c>
      <c r="AA1433" s="49">
        <v>1757125.8499999999</v>
      </c>
      <c r="AB1433" s="50">
        <v>294676.87000000005</v>
      </c>
    </row>
    <row r="1434" spans="1:28" ht="16.5" x14ac:dyDescent="0.25">
      <c r="A1434" s="20">
        <v>106415</v>
      </c>
      <c r="B1434" s="42" t="s">
        <v>7333</v>
      </c>
      <c r="C1434" s="43">
        <v>66</v>
      </c>
      <c r="D1434" s="43" t="s">
        <v>878</v>
      </c>
      <c r="E1434" s="43" t="s">
        <v>11955</v>
      </c>
      <c r="F1434" s="44">
        <v>74</v>
      </c>
      <c r="G1434" s="20">
        <v>106415</v>
      </c>
      <c r="H1434" s="43" t="s">
        <v>3934</v>
      </c>
      <c r="I1434" s="43" t="s">
        <v>11108</v>
      </c>
      <c r="J1434" s="21" t="s">
        <v>3935</v>
      </c>
      <c r="K1434" s="51">
        <v>43228</v>
      </c>
      <c r="L1434" s="51">
        <v>44497</v>
      </c>
      <c r="M1434" s="45">
        <f t="shared" si="28"/>
        <v>0.85000000275994458</v>
      </c>
      <c r="N1434" s="55" t="s">
        <v>56</v>
      </c>
      <c r="O1434" s="46" t="s">
        <v>327</v>
      </c>
      <c r="P1434" s="46" t="s">
        <v>3906</v>
      </c>
      <c r="Q1434" s="21" t="s">
        <v>3928</v>
      </c>
      <c r="R1434" s="46">
        <v>115</v>
      </c>
      <c r="S1434" s="22">
        <v>4311680.91</v>
      </c>
      <c r="T1434" s="22">
        <v>0</v>
      </c>
      <c r="U1434" s="22">
        <v>760884.85</v>
      </c>
      <c r="V1434" s="22">
        <v>0</v>
      </c>
      <c r="W1434" s="47">
        <v>0</v>
      </c>
      <c r="X1434" s="47">
        <v>5072565.76</v>
      </c>
      <c r="Y1434" s="48" t="s">
        <v>35</v>
      </c>
      <c r="Z1434" s="1" t="s">
        <v>7390</v>
      </c>
      <c r="AA1434" s="49">
        <v>3407675.6799999997</v>
      </c>
      <c r="AB1434" s="50">
        <v>0</v>
      </c>
    </row>
    <row r="1435" spans="1:28" ht="16.5" x14ac:dyDescent="0.25">
      <c r="A1435" s="20">
        <v>106443</v>
      </c>
      <c r="B1435" s="42" t="s">
        <v>7333</v>
      </c>
      <c r="C1435" s="43">
        <v>67</v>
      </c>
      <c r="D1435" s="43" t="s">
        <v>878</v>
      </c>
      <c r="E1435" s="43" t="s">
        <v>11955</v>
      </c>
      <c r="F1435" s="44">
        <v>74</v>
      </c>
      <c r="G1435" s="20">
        <v>106443</v>
      </c>
      <c r="H1435" s="43" t="s">
        <v>3936</v>
      </c>
      <c r="I1435" s="43" t="s">
        <v>10924</v>
      </c>
      <c r="J1435" s="43" t="s">
        <v>3937</v>
      </c>
      <c r="K1435" s="51">
        <v>43201</v>
      </c>
      <c r="L1435" s="51">
        <v>44296</v>
      </c>
      <c r="M1435" s="45">
        <f t="shared" si="28"/>
        <v>0.85000001361677768</v>
      </c>
      <c r="N1435" s="46" t="s">
        <v>51</v>
      </c>
      <c r="O1435" s="46" t="s">
        <v>2339</v>
      </c>
      <c r="P1435" s="46" t="s">
        <v>3938</v>
      </c>
      <c r="Q1435" s="43" t="s">
        <v>3654</v>
      </c>
      <c r="R1435" s="46">
        <v>115</v>
      </c>
      <c r="S1435" s="47">
        <v>7927720.0999999996</v>
      </c>
      <c r="T1435" s="47">
        <v>1399009.28</v>
      </c>
      <c r="U1435" s="47">
        <v>0</v>
      </c>
      <c r="V1435" s="47">
        <v>0</v>
      </c>
      <c r="W1435" s="47">
        <v>0</v>
      </c>
      <c r="X1435" s="47">
        <v>9326729.3800000008</v>
      </c>
      <c r="Y1435" s="48" t="s">
        <v>35</v>
      </c>
      <c r="Z1435" s="1" t="s">
        <v>6859</v>
      </c>
      <c r="AA1435" s="49">
        <v>5106060.68</v>
      </c>
      <c r="AB1435" s="50">
        <v>901489.09</v>
      </c>
    </row>
    <row r="1436" spans="1:28" ht="16.5" x14ac:dyDescent="0.25">
      <c r="A1436" s="20">
        <v>106468</v>
      </c>
      <c r="B1436" s="42" t="s">
        <v>7333</v>
      </c>
      <c r="C1436" s="43">
        <v>68</v>
      </c>
      <c r="D1436" s="43" t="s">
        <v>878</v>
      </c>
      <c r="E1436" s="43" t="s">
        <v>11955</v>
      </c>
      <c r="F1436" s="44">
        <v>74</v>
      </c>
      <c r="G1436" s="20">
        <v>106468</v>
      </c>
      <c r="H1436" s="43" t="s">
        <v>3940</v>
      </c>
      <c r="I1436" s="43" t="s">
        <v>11109</v>
      </c>
      <c r="J1436" s="21" t="s">
        <v>3941</v>
      </c>
      <c r="K1436" s="51">
        <v>43242</v>
      </c>
      <c r="L1436" s="51">
        <v>44547</v>
      </c>
      <c r="M1436" s="45">
        <f t="shared" si="28"/>
        <v>0.84631211053494892</v>
      </c>
      <c r="N1436" s="46" t="s">
        <v>51</v>
      </c>
      <c r="O1436" s="46" t="s">
        <v>52</v>
      </c>
      <c r="P1436" s="46" t="s">
        <v>3942</v>
      </c>
      <c r="Q1436" s="43" t="s">
        <v>3943</v>
      </c>
      <c r="R1436" s="46">
        <v>115</v>
      </c>
      <c r="S1436" s="47">
        <v>7792002.9900000002</v>
      </c>
      <c r="T1436" s="47">
        <v>823624.58</v>
      </c>
      <c r="U1436" s="22">
        <v>591381.16</v>
      </c>
      <c r="V1436" s="22">
        <v>0</v>
      </c>
      <c r="W1436" s="47">
        <v>0</v>
      </c>
      <c r="X1436" s="47">
        <v>9207008.7200000007</v>
      </c>
      <c r="Y1436" s="48" t="s">
        <v>35</v>
      </c>
      <c r="Z1436" s="1" t="s">
        <v>7384</v>
      </c>
      <c r="AA1436" s="49">
        <v>6121172.1700000009</v>
      </c>
      <c r="AB1436" s="50">
        <v>699510.41000000015</v>
      </c>
    </row>
    <row r="1437" spans="1:28" ht="16.5" x14ac:dyDescent="0.25">
      <c r="A1437" s="20">
        <v>106522</v>
      </c>
      <c r="B1437" s="42" t="s">
        <v>7333</v>
      </c>
      <c r="C1437" s="43">
        <v>69</v>
      </c>
      <c r="D1437" s="43" t="s">
        <v>878</v>
      </c>
      <c r="E1437" s="43" t="s">
        <v>11956</v>
      </c>
      <c r="F1437" s="44">
        <v>73</v>
      </c>
      <c r="G1437" s="20">
        <v>106522</v>
      </c>
      <c r="H1437" s="43" t="s">
        <v>3944</v>
      </c>
      <c r="I1437" s="43" t="s">
        <v>11110</v>
      </c>
      <c r="J1437" s="43" t="s">
        <v>3945</v>
      </c>
      <c r="K1437" s="51">
        <v>43186</v>
      </c>
      <c r="L1437" s="51">
        <v>44507</v>
      </c>
      <c r="M1437" s="45">
        <f t="shared" si="28"/>
        <v>0.85000000373485163</v>
      </c>
      <c r="N1437" s="46" t="s">
        <v>3946</v>
      </c>
      <c r="O1437" s="46" t="s">
        <v>3947</v>
      </c>
      <c r="P1437" s="46" t="s">
        <v>3948</v>
      </c>
      <c r="Q1437" s="43" t="s">
        <v>3684</v>
      </c>
      <c r="R1437" s="46">
        <v>115</v>
      </c>
      <c r="S1437" s="47">
        <v>5120685.41</v>
      </c>
      <c r="T1437" s="47">
        <v>0</v>
      </c>
      <c r="U1437" s="47">
        <v>903650.34</v>
      </c>
      <c r="V1437" s="47">
        <v>0</v>
      </c>
      <c r="W1437" s="47">
        <v>0</v>
      </c>
      <c r="X1437" s="47">
        <v>6024335.75</v>
      </c>
      <c r="Y1437" s="48" t="s">
        <v>35</v>
      </c>
      <c r="Z1437" s="1" t="s">
        <v>8003</v>
      </c>
      <c r="AA1437" s="49">
        <v>1389971.2</v>
      </c>
      <c r="AB1437" s="50">
        <v>0</v>
      </c>
    </row>
    <row r="1438" spans="1:28" ht="16.5" x14ac:dyDescent="0.25">
      <c r="A1438" s="20">
        <v>106523</v>
      </c>
      <c r="B1438" s="42" t="s">
        <v>7333</v>
      </c>
      <c r="C1438" s="43">
        <v>70</v>
      </c>
      <c r="D1438" s="43" t="s">
        <v>878</v>
      </c>
      <c r="E1438" s="43" t="s">
        <v>11955</v>
      </c>
      <c r="F1438" s="44">
        <v>74</v>
      </c>
      <c r="G1438" s="20">
        <v>106523</v>
      </c>
      <c r="H1438" s="43" t="s">
        <v>3949</v>
      </c>
      <c r="I1438" s="43" t="s">
        <v>11110</v>
      </c>
      <c r="J1438" s="43" t="s">
        <v>3950</v>
      </c>
      <c r="K1438" s="51">
        <v>43209</v>
      </c>
      <c r="L1438" s="51">
        <v>44304</v>
      </c>
      <c r="M1438" s="45">
        <f t="shared" si="28"/>
        <v>0.84999999885026989</v>
      </c>
      <c r="N1438" s="46" t="s">
        <v>51</v>
      </c>
      <c r="O1438" s="46" t="s">
        <v>3951</v>
      </c>
      <c r="P1438" s="46" t="s">
        <v>3952</v>
      </c>
      <c r="Q1438" s="43" t="s">
        <v>3684</v>
      </c>
      <c r="R1438" s="46">
        <v>115</v>
      </c>
      <c r="S1438" s="47">
        <v>3696519.35</v>
      </c>
      <c r="T1438" s="47">
        <v>0</v>
      </c>
      <c r="U1438" s="47">
        <v>652326.94999999995</v>
      </c>
      <c r="V1438" s="47">
        <v>0</v>
      </c>
      <c r="W1438" s="47">
        <v>0</v>
      </c>
      <c r="X1438" s="47">
        <v>4348846.3</v>
      </c>
      <c r="Y1438" s="48" t="s">
        <v>35</v>
      </c>
      <c r="Z1438" s="1" t="s">
        <v>3953</v>
      </c>
      <c r="AA1438" s="49">
        <v>382121.88</v>
      </c>
      <c r="AB1438" s="50">
        <v>0</v>
      </c>
    </row>
    <row r="1439" spans="1:28" ht="16.5" x14ac:dyDescent="0.25">
      <c r="A1439" s="20">
        <v>106547</v>
      </c>
      <c r="B1439" s="42" t="s">
        <v>7333</v>
      </c>
      <c r="C1439" s="43">
        <v>71</v>
      </c>
      <c r="D1439" s="43" t="s">
        <v>878</v>
      </c>
      <c r="E1439" s="43" t="s">
        <v>11955</v>
      </c>
      <c r="F1439" s="44">
        <v>74</v>
      </c>
      <c r="G1439" s="20">
        <v>106547</v>
      </c>
      <c r="H1439" s="43" t="s">
        <v>3954</v>
      </c>
      <c r="I1439" s="43" t="s">
        <v>11111</v>
      </c>
      <c r="J1439" s="43" t="s">
        <v>3955</v>
      </c>
      <c r="K1439" s="51">
        <v>43216</v>
      </c>
      <c r="L1439" s="51">
        <v>44485</v>
      </c>
      <c r="M1439" s="45">
        <f t="shared" si="28"/>
        <v>0.84999999989791808</v>
      </c>
      <c r="N1439" s="46" t="s">
        <v>3956</v>
      </c>
      <c r="O1439" s="46" t="s">
        <v>3957</v>
      </c>
      <c r="P1439" s="46" t="s">
        <v>3958</v>
      </c>
      <c r="Q1439" s="43" t="s">
        <v>3959</v>
      </c>
      <c r="R1439" s="46">
        <v>115</v>
      </c>
      <c r="S1439" s="47">
        <v>4163324.76</v>
      </c>
      <c r="T1439" s="47">
        <v>636743.81000000006</v>
      </c>
      <c r="U1439" s="47">
        <v>97960.56</v>
      </c>
      <c r="V1439" s="47">
        <v>0</v>
      </c>
      <c r="W1439" s="47">
        <v>0</v>
      </c>
      <c r="X1439" s="47">
        <v>4898029.13</v>
      </c>
      <c r="Y1439" s="48" t="s">
        <v>35</v>
      </c>
      <c r="Z1439" s="1" t="s">
        <v>3960</v>
      </c>
      <c r="AA1439" s="49">
        <v>1834893.7899999998</v>
      </c>
      <c r="AB1439" s="50">
        <v>240093.29000000004</v>
      </c>
    </row>
    <row r="1440" spans="1:28" ht="16.5" x14ac:dyDescent="0.25">
      <c r="A1440" s="20">
        <v>106557</v>
      </c>
      <c r="B1440" s="42" t="s">
        <v>7333</v>
      </c>
      <c r="C1440" s="43">
        <v>72</v>
      </c>
      <c r="D1440" s="43" t="s">
        <v>878</v>
      </c>
      <c r="E1440" s="43" t="s">
        <v>11955</v>
      </c>
      <c r="F1440" s="44">
        <v>74</v>
      </c>
      <c r="G1440" s="20">
        <v>106557</v>
      </c>
      <c r="H1440" s="43" t="s">
        <v>8869</v>
      </c>
      <c r="I1440" s="43" t="s">
        <v>11112</v>
      </c>
      <c r="J1440" s="43" t="s">
        <v>3961</v>
      </c>
      <c r="K1440" s="51">
        <v>43216</v>
      </c>
      <c r="L1440" s="51">
        <v>44748</v>
      </c>
      <c r="M1440" s="45">
        <f t="shared" si="28"/>
        <v>0.83897196835540211</v>
      </c>
      <c r="N1440" s="46" t="s">
        <v>69</v>
      </c>
      <c r="O1440" s="46" t="s">
        <v>3962</v>
      </c>
      <c r="P1440" s="46" t="s">
        <v>3963</v>
      </c>
      <c r="Q1440" s="43" t="s">
        <v>3964</v>
      </c>
      <c r="R1440" s="46">
        <v>115</v>
      </c>
      <c r="S1440" s="47">
        <v>5386801.3700000001</v>
      </c>
      <c r="T1440" s="47">
        <v>237414.78</v>
      </c>
      <c r="U1440" s="47">
        <v>796500.6</v>
      </c>
      <c r="V1440" s="47">
        <v>0</v>
      </c>
      <c r="W1440" s="47">
        <v>0</v>
      </c>
      <c r="X1440" s="47">
        <v>6420716.7400000002</v>
      </c>
      <c r="Y1440" s="48" t="s">
        <v>45</v>
      </c>
      <c r="Z1440" s="1" t="s">
        <v>9326</v>
      </c>
      <c r="AA1440" s="49">
        <v>3966304.26</v>
      </c>
      <c r="AB1440" s="50">
        <v>192141.52000000002</v>
      </c>
    </row>
    <row r="1441" spans="1:28" ht="16.5" x14ac:dyDescent="0.25">
      <c r="A1441" s="20">
        <v>106572</v>
      </c>
      <c r="B1441" s="42" t="s">
        <v>7333</v>
      </c>
      <c r="C1441" s="43">
        <v>73</v>
      </c>
      <c r="D1441" s="43" t="s">
        <v>878</v>
      </c>
      <c r="E1441" s="43" t="s">
        <v>11956</v>
      </c>
      <c r="F1441" s="44">
        <v>73</v>
      </c>
      <c r="G1441" s="20">
        <v>106572</v>
      </c>
      <c r="H1441" s="43" t="s">
        <v>3965</v>
      </c>
      <c r="I1441" s="43" t="s">
        <v>11113</v>
      </c>
      <c r="J1441" s="43" t="s">
        <v>3966</v>
      </c>
      <c r="K1441" s="51">
        <v>43213</v>
      </c>
      <c r="L1441" s="51">
        <v>44249</v>
      </c>
      <c r="M1441" s="45">
        <f t="shared" si="28"/>
        <v>0.85000001966384786</v>
      </c>
      <c r="N1441" s="46" t="s">
        <v>3967</v>
      </c>
      <c r="O1441" s="46" t="s">
        <v>3968</v>
      </c>
      <c r="P1441" s="46" t="s">
        <v>3969</v>
      </c>
      <c r="Q1441" s="43" t="s">
        <v>3970</v>
      </c>
      <c r="R1441" s="46">
        <v>115</v>
      </c>
      <c r="S1441" s="47">
        <v>5641062.9299999997</v>
      </c>
      <c r="T1441" s="47">
        <v>238474.31</v>
      </c>
      <c r="U1441" s="47">
        <v>757007.23</v>
      </c>
      <c r="V1441" s="47">
        <v>0</v>
      </c>
      <c r="W1441" s="47">
        <v>0</v>
      </c>
      <c r="X1441" s="47">
        <v>6636544.4699999997</v>
      </c>
      <c r="Y1441" s="48" t="s">
        <v>35</v>
      </c>
      <c r="Z1441" s="1" t="s">
        <v>3795</v>
      </c>
      <c r="AA1441" s="49">
        <v>3615220.5900000003</v>
      </c>
      <c r="AB1441" s="50">
        <v>77432.989999999991</v>
      </c>
    </row>
    <row r="1442" spans="1:28" ht="16.5" x14ac:dyDescent="0.25">
      <c r="A1442" s="20">
        <v>106583</v>
      </c>
      <c r="B1442" s="42" t="s">
        <v>7333</v>
      </c>
      <c r="C1442" s="43">
        <v>74</v>
      </c>
      <c r="D1442" s="43" t="s">
        <v>878</v>
      </c>
      <c r="E1442" s="43" t="s">
        <v>11955</v>
      </c>
      <c r="F1442" s="44">
        <v>74</v>
      </c>
      <c r="G1442" s="20">
        <v>106583</v>
      </c>
      <c r="H1442" s="43" t="s">
        <v>8870</v>
      </c>
      <c r="I1442" s="43" t="s">
        <v>11114</v>
      </c>
      <c r="J1442" s="23" t="s">
        <v>3971</v>
      </c>
      <c r="K1442" s="51">
        <v>43229</v>
      </c>
      <c r="L1442" s="51">
        <v>44648</v>
      </c>
      <c r="M1442" s="45">
        <f t="shared" si="28"/>
        <v>0.79999999856301751</v>
      </c>
      <c r="N1442" s="24" t="s">
        <v>197</v>
      </c>
      <c r="O1442" s="46" t="s">
        <v>33</v>
      </c>
      <c r="P1442" s="46" t="s">
        <v>33</v>
      </c>
      <c r="Q1442" s="43" t="s">
        <v>3972</v>
      </c>
      <c r="R1442" s="46">
        <v>115</v>
      </c>
      <c r="S1442" s="25">
        <v>2226888.62</v>
      </c>
      <c r="T1442" s="25">
        <v>556722.16</v>
      </c>
      <c r="U1442" s="25">
        <v>0</v>
      </c>
      <c r="V1442" s="25">
        <v>0</v>
      </c>
      <c r="W1442" s="47">
        <v>0</v>
      </c>
      <c r="X1442" s="47">
        <v>2783610.78</v>
      </c>
      <c r="Y1442" s="48" t="s">
        <v>45</v>
      </c>
      <c r="Z1442" s="1" t="s">
        <v>3973</v>
      </c>
      <c r="AA1442" s="49">
        <v>1192766.06</v>
      </c>
      <c r="AB1442" s="50">
        <v>252387.28000000003</v>
      </c>
    </row>
    <row r="1443" spans="1:28" ht="16.5" x14ac:dyDescent="0.25">
      <c r="A1443" s="20">
        <v>106595</v>
      </c>
      <c r="B1443" s="42" t="s">
        <v>7333</v>
      </c>
      <c r="C1443" s="43">
        <v>75</v>
      </c>
      <c r="D1443" s="43" t="s">
        <v>878</v>
      </c>
      <c r="E1443" s="43" t="s">
        <v>11955</v>
      </c>
      <c r="F1443" s="44">
        <v>74</v>
      </c>
      <c r="G1443" s="20">
        <v>106595</v>
      </c>
      <c r="H1443" s="43" t="s">
        <v>3974</v>
      </c>
      <c r="I1443" s="43" t="s">
        <v>11115</v>
      </c>
      <c r="J1443" s="43" t="s">
        <v>3975</v>
      </c>
      <c r="K1443" s="51">
        <v>43201</v>
      </c>
      <c r="L1443" s="51">
        <v>44422</v>
      </c>
      <c r="M1443" s="45">
        <f t="shared" si="28"/>
        <v>0.85000000221896088</v>
      </c>
      <c r="N1443" s="46" t="s">
        <v>3705</v>
      </c>
      <c r="O1443" s="46" t="s">
        <v>40</v>
      </c>
      <c r="P1443" s="46" t="s">
        <v>3976</v>
      </c>
      <c r="Q1443" s="43" t="s">
        <v>3977</v>
      </c>
      <c r="R1443" s="46">
        <v>115</v>
      </c>
      <c r="S1443" s="47">
        <v>4596746.1900000004</v>
      </c>
      <c r="T1443" s="47">
        <v>762620.16</v>
      </c>
      <c r="U1443" s="47">
        <v>48570.33</v>
      </c>
      <c r="V1443" s="47">
        <v>0</v>
      </c>
      <c r="W1443" s="47">
        <v>114</v>
      </c>
      <c r="X1443" s="47">
        <v>5408050.6799999997</v>
      </c>
      <c r="Y1443" s="48" t="s">
        <v>35</v>
      </c>
      <c r="Z1443" s="1" t="s">
        <v>3978</v>
      </c>
      <c r="AA1443" s="49">
        <v>4133948.3899999987</v>
      </c>
      <c r="AB1443" s="50">
        <v>693731.98999999987</v>
      </c>
    </row>
    <row r="1444" spans="1:28" ht="16.5" x14ac:dyDescent="0.25">
      <c r="A1444" s="20">
        <v>106615</v>
      </c>
      <c r="B1444" s="42" t="s">
        <v>7333</v>
      </c>
      <c r="C1444" s="43">
        <v>76</v>
      </c>
      <c r="D1444" s="43" t="s">
        <v>878</v>
      </c>
      <c r="E1444" s="43" t="s">
        <v>11955</v>
      </c>
      <c r="F1444" s="44">
        <v>74</v>
      </c>
      <c r="G1444" s="20">
        <v>106615</v>
      </c>
      <c r="H1444" s="43" t="s">
        <v>3979</v>
      </c>
      <c r="I1444" s="43" t="s">
        <v>11116</v>
      </c>
      <c r="J1444" s="23" t="s">
        <v>3980</v>
      </c>
      <c r="K1444" s="51">
        <v>43237</v>
      </c>
      <c r="L1444" s="51">
        <v>44377</v>
      </c>
      <c r="M1444" s="45">
        <f t="shared" si="28"/>
        <v>0.85000001633624889</v>
      </c>
      <c r="N1444" s="46" t="s">
        <v>75</v>
      </c>
      <c r="O1444" s="46" t="s">
        <v>2677</v>
      </c>
      <c r="P1444" s="46" t="s">
        <v>2677</v>
      </c>
      <c r="Q1444" s="23" t="s">
        <v>3981</v>
      </c>
      <c r="R1444" s="46">
        <v>115</v>
      </c>
      <c r="S1444" s="47">
        <v>4058459.31</v>
      </c>
      <c r="T1444" s="47">
        <v>314166.24</v>
      </c>
      <c r="U1444" s="47">
        <v>402032.37</v>
      </c>
      <c r="V1444" s="47">
        <v>0</v>
      </c>
      <c r="W1444" s="47">
        <v>0</v>
      </c>
      <c r="X1444" s="47">
        <v>4774657.92</v>
      </c>
      <c r="Y1444" s="48" t="s">
        <v>35</v>
      </c>
      <c r="Z1444" s="1" t="s">
        <v>7391</v>
      </c>
      <c r="AA1444" s="49">
        <v>3847941.0100000007</v>
      </c>
      <c r="AB1444" s="50">
        <v>306070.25</v>
      </c>
    </row>
    <row r="1445" spans="1:28" ht="16.5" x14ac:dyDescent="0.25">
      <c r="A1445" s="20">
        <v>106616</v>
      </c>
      <c r="B1445" s="42" t="s">
        <v>7333</v>
      </c>
      <c r="C1445" s="43">
        <v>77</v>
      </c>
      <c r="D1445" s="43" t="s">
        <v>878</v>
      </c>
      <c r="E1445" s="43" t="s">
        <v>11955</v>
      </c>
      <c r="F1445" s="44">
        <v>74</v>
      </c>
      <c r="G1445" s="20">
        <v>106616</v>
      </c>
      <c r="H1445" s="43" t="s">
        <v>8871</v>
      </c>
      <c r="I1445" s="43" t="s">
        <v>11117</v>
      </c>
      <c r="J1445" s="23" t="s">
        <v>3982</v>
      </c>
      <c r="K1445" s="51">
        <v>43249</v>
      </c>
      <c r="L1445" s="51">
        <v>44467</v>
      </c>
      <c r="M1445" s="45">
        <f t="shared" si="28"/>
        <v>0.8500000006874322</v>
      </c>
      <c r="N1445" s="46" t="s">
        <v>1728</v>
      </c>
      <c r="O1445" s="46" t="s">
        <v>2052</v>
      </c>
      <c r="P1445" s="46" t="s">
        <v>3983</v>
      </c>
      <c r="Q1445" s="23" t="s">
        <v>3984</v>
      </c>
      <c r="R1445" s="46">
        <v>115</v>
      </c>
      <c r="S1445" s="26">
        <v>6800669.7800000003</v>
      </c>
      <c r="T1445" s="26">
        <v>539847.46</v>
      </c>
      <c r="U1445" s="25">
        <v>660270.73</v>
      </c>
      <c r="V1445" s="25">
        <v>0</v>
      </c>
      <c r="W1445" s="47">
        <v>0</v>
      </c>
      <c r="X1445" s="47">
        <v>8000787.9699999997</v>
      </c>
      <c r="Y1445" s="48" t="s">
        <v>35</v>
      </c>
      <c r="Z1445" s="1"/>
      <c r="AA1445" s="49">
        <v>5729871.7899999991</v>
      </c>
      <c r="AB1445" s="50">
        <v>456539.87000000005</v>
      </c>
    </row>
    <row r="1446" spans="1:28" ht="16.5" x14ac:dyDescent="0.25">
      <c r="A1446" s="20">
        <v>106619</v>
      </c>
      <c r="B1446" s="42" t="s">
        <v>7333</v>
      </c>
      <c r="C1446" s="43">
        <v>78</v>
      </c>
      <c r="D1446" s="43" t="s">
        <v>878</v>
      </c>
      <c r="E1446" s="43" t="s">
        <v>11955</v>
      </c>
      <c r="F1446" s="44">
        <v>74</v>
      </c>
      <c r="G1446" s="20">
        <v>106619</v>
      </c>
      <c r="H1446" s="43" t="s">
        <v>8872</v>
      </c>
      <c r="I1446" s="43" t="s">
        <v>11118</v>
      </c>
      <c r="J1446" s="23" t="s">
        <v>3985</v>
      </c>
      <c r="K1446" s="51">
        <v>43229</v>
      </c>
      <c r="L1446" s="51">
        <v>44660</v>
      </c>
      <c r="M1446" s="45">
        <f t="shared" si="28"/>
        <v>0.85000000186295954</v>
      </c>
      <c r="N1446" s="24" t="s">
        <v>69</v>
      </c>
      <c r="O1446" s="24" t="s">
        <v>70</v>
      </c>
      <c r="P1446" s="24" t="s">
        <v>1862</v>
      </c>
      <c r="Q1446" s="23" t="s">
        <v>3986</v>
      </c>
      <c r="R1446" s="46">
        <v>115</v>
      </c>
      <c r="S1446" s="26">
        <v>5247027.41</v>
      </c>
      <c r="T1446" s="26">
        <v>826894.35</v>
      </c>
      <c r="U1446" s="25">
        <v>99051.65</v>
      </c>
      <c r="V1446" s="25">
        <v>0</v>
      </c>
      <c r="W1446" s="47">
        <v>0</v>
      </c>
      <c r="X1446" s="47">
        <v>6172973.4100000001</v>
      </c>
      <c r="Y1446" s="48" t="s">
        <v>45</v>
      </c>
      <c r="Z1446" s="1" t="s">
        <v>9632</v>
      </c>
      <c r="AA1446" s="49">
        <v>3572834.2800000003</v>
      </c>
      <c r="AB1446" s="50">
        <v>464814.83000000007</v>
      </c>
    </row>
    <row r="1447" spans="1:28" ht="16.5" x14ac:dyDescent="0.25">
      <c r="A1447" s="20">
        <v>106637</v>
      </c>
      <c r="B1447" s="42" t="s">
        <v>7333</v>
      </c>
      <c r="C1447" s="43">
        <v>79</v>
      </c>
      <c r="D1447" s="43" t="s">
        <v>878</v>
      </c>
      <c r="E1447" s="43" t="s">
        <v>11955</v>
      </c>
      <c r="F1447" s="44">
        <v>74</v>
      </c>
      <c r="G1447" s="20">
        <v>106637</v>
      </c>
      <c r="H1447" s="43" t="s">
        <v>8873</v>
      </c>
      <c r="I1447" s="43" t="s">
        <v>11119</v>
      </c>
      <c r="J1447" s="23" t="s">
        <v>3987</v>
      </c>
      <c r="K1447" s="51">
        <v>43234</v>
      </c>
      <c r="L1447" s="51">
        <v>44513</v>
      </c>
      <c r="M1447" s="45">
        <f t="shared" si="28"/>
        <v>0.85000002780843054</v>
      </c>
      <c r="N1447" s="46" t="s">
        <v>3751</v>
      </c>
      <c r="O1447" s="46" t="s">
        <v>3988</v>
      </c>
      <c r="P1447" s="46" t="s">
        <v>3989</v>
      </c>
      <c r="Q1447" s="23" t="s">
        <v>3990</v>
      </c>
      <c r="R1447" s="46">
        <v>115</v>
      </c>
      <c r="S1447" s="26">
        <v>6877411</v>
      </c>
      <c r="T1447" s="26">
        <v>1138573.77</v>
      </c>
      <c r="U1447" s="25">
        <v>75086.73</v>
      </c>
      <c r="V1447" s="25">
        <v>0</v>
      </c>
      <c r="W1447" s="47">
        <v>0</v>
      </c>
      <c r="X1447" s="47">
        <v>8091071.5</v>
      </c>
      <c r="Y1447" s="48" t="s">
        <v>35</v>
      </c>
      <c r="Z1447" s="1" t="s">
        <v>3991</v>
      </c>
      <c r="AA1447" s="49">
        <v>4695850.7699999986</v>
      </c>
      <c r="AB1447" s="50">
        <v>726927.01000000013</v>
      </c>
    </row>
    <row r="1448" spans="1:28" ht="16.5" x14ac:dyDescent="0.25">
      <c r="A1448" s="20">
        <v>106643</v>
      </c>
      <c r="B1448" s="42" t="s">
        <v>7333</v>
      </c>
      <c r="C1448" s="43">
        <v>80</v>
      </c>
      <c r="D1448" s="43" t="s">
        <v>878</v>
      </c>
      <c r="E1448" s="43" t="s">
        <v>11955</v>
      </c>
      <c r="F1448" s="44">
        <v>74</v>
      </c>
      <c r="G1448" s="20">
        <v>106643</v>
      </c>
      <c r="H1448" s="43" t="s">
        <v>3992</v>
      </c>
      <c r="I1448" s="43" t="s">
        <v>11120</v>
      </c>
      <c r="J1448" s="23" t="s">
        <v>3993</v>
      </c>
      <c r="K1448" s="51">
        <v>43229</v>
      </c>
      <c r="L1448" s="51">
        <v>44508</v>
      </c>
      <c r="M1448" s="45">
        <f t="shared" si="28"/>
        <v>0.85000000199553227</v>
      </c>
      <c r="N1448" s="24" t="s">
        <v>69</v>
      </c>
      <c r="O1448" s="24" t="s">
        <v>3994</v>
      </c>
      <c r="P1448" s="24" t="s">
        <v>3995</v>
      </c>
      <c r="Q1448" s="23" t="s">
        <v>3996</v>
      </c>
      <c r="R1448" s="46">
        <v>115</v>
      </c>
      <c r="S1448" s="26">
        <v>4685466.5199999996</v>
      </c>
      <c r="T1448" s="26">
        <v>741979.06</v>
      </c>
      <c r="U1448" s="25">
        <v>84867.96</v>
      </c>
      <c r="V1448" s="25">
        <v>0</v>
      </c>
      <c r="W1448" s="47">
        <v>0</v>
      </c>
      <c r="X1448" s="47">
        <v>5512313.54</v>
      </c>
      <c r="Y1448" s="48" t="s">
        <v>35</v>
      </c>
      <c r="Z1448" s="1" t="s">
        <v>9816</v>
      </c>
      <c r="AA1448" s="49">
        <v>4360949.7699999968</v>
      </c>
      <c r="AB1448" s="50">
        <v>657209.25</v>
      </c>
    </row>
    <row r="1449" spans="1:28" ht="16.5" x14ac:dyDescent="0.25">
      <c r="A1449" s="20">
        <v>106711</v>
      </c>
      <c r="B1449" s="42" t="s">
        <v>7333</v>
      </c>
      <c r="C1449" s="43">
        <v>81</v>
      </c>
      <c r="D1449" s="43" t="s">
        <v>878</v>
      </c>
      <c r="E1449" s="43" t="s">
        <v>11957</v>
      </c>
      <c r="F1449" s="44">
        <v>90</v>
      </c>
      <c r="G1449" s="20">
        <v>106711</v>
      </c>
      <c r="H1449" s="43" t="s">
        <v>3997</v>
      </c>
      <c r="I1449" s="43" t="s">
        <v>11121</v>
      </c>
      <c r="J1449" s="23" t="s">
        <v>3998</v>
      </c>
      <c r="K1449" s="51">
        <v>43255</v>
      </c>
      <c r="L1449" s="51">
        <v>43924</v>
      </c>
      <c r="M1449" s="45">
        <f t="shared" si="28"/>
        <v>0.85000000023068034</v>
      </c>
      <c r="N1449" s="46" t="s">
        <v>39</v>
      </c>
      <c r="O1449" s="46" t="s">
        <v>40</v>
      </c>
      <c r="P1449" s="46" t="s">
        <v>41</v>
      </c>
      <c r="Q1449" s="23" t="s">
        <v>3999</v>
      </c>
      <c r="R1449" s="46">
        <v>115</v>
      </c>
      <c r="S1449" s="47">
        <v>1842376.59</v>
      </c>
      <c r="T1449" s="47">
        <v>283055.19</v>
      </c>
      <c r="U1449" s="47">
        <v>42070.09</v>
      </c>
      <c r="V1449" s="25">
        <v>0</v>
      </c>
      <c r="W1449" s="47">
        <v>0</v>
      </c>
      <c r="X1449" s="47">
        <v>2167501.87</v>
      </c>
      <c r="Y1449" s="48" t="s">
        <v>35</v>
      </c>
      <c r="Z1449" s="1" t="s">
        <v>3864</v>
      </c>
      <c r="AA1449" s="49">
        <v>1747201.7200000002</v>
      </c>
      <c r="AB1449" s="50">
        <v>267876.93</v>
      </c>
    </row>
    <row r="1450" spans="1:28" ht="16.5" x14ac:dyDescent="0.25">
      <c r="A1450" s="20">
        <v>106717</v>
      </c>
      <c r="B1450" s="42" t="s">
        <v>7333</v>
      </c>
      <c r="C1450" s="43">
        <v>82</v>
      </c>
      <c r="D1450" s="43" t="s">
        <v>878</v>
      </c>
      <c r="E1450" s="43" t="s">
        <v>11957</v>
      </c>
      <c r="F1450" s="44">
        <v>90</v>
      </c>
      <c r="G1450" s="20">
        <v>106717</v>
      </c>
      <c r="H1450" s="43" t="s">
        <v>4000</v>
      </c>
      <c r="I1450" s="43" t="s">
        <v>11122</v>
      </c>
      <c r="J1450" s="23" t="s">
        <v>4001</v>
      </c>
      <c r="K1450" s="51">
        <v>43258</v>
      </c>
      <c r="L1450" s="51">
        <v>43836</v>
      </c>
      <c r="M1450" s="45">
        <f t="shared" si="28"/>
        <v>0.85000000080315063</v>
      </c>
      <c r="N1450" s="24" t="s">
        <v>3705</v>
      </c>
      <c r="O1450" s="46" t="s">
        <v>4002</v>
      </c>
      <c r="P1450" s="46" t="s">
        <v>4003</v>
      </c>
      <c r="Q1450" s="23" t="s">
        <v>4004</v>
      </c>
      <c r="R1450" s="46">
        <v>115</v>
      </c>
      <c r="S1450" s="25">
        <v>1587497.92</v>
      </c>
      <c r="T1450" s="25">
        <v>280146.69</v>
      </c>
      <c r="U1450" s="25">
        <v>0</v>
      </c>
      <c r="V1450" s="25">
        <v>0</v>
      </c>
      <c r="W1450" s="47">
        <v>0</v>
      </c>
      <c r="X1450" s="47">
        <v>1867644.61</v>
      </c>
      <c r="Y1450" s="48" t="s">
        <v>35</v>
      </c>
      <c r="Z1450" s="1"/>
      <c r="AA1450" s="49">
        <v>1459927.1500000001</v>
      </c>
      <c r="AB1450" s="50">
        <v>257634.15999999997</v>
      </c>
    </row>
    <row r="1451" spans="1:28" ht="16.5" x14ac:dyDescent="0.25">
      <c r="A1451" s="20">
        <v>106731</v>
      </c>
      <c r="B1451" s="42" t="s">
        <v>7333</v>
      </c>
      <c r="C1451" s="43">
        <v>83</v>
      </c>
      <c r="D1451" s="43" t="s">
        <v>878</v>
      </c>
      <c r="E1451" s="43" t="s">
        <v>11957</v>
      </c>
      <c r="F1451" s="44">
        <v>90</v>
      </c>
      <c r="G1451" s="20">
        <v>106731</v>
      </c>
      <c r="H1451" s="43" t="s">
        <v>8874</v>
      </c>
      <c r="I1451" s="43" t="s">
        <v>11123</v>
      </c>
      <c r="J1451" s="23" t="s">
        <v>4005</v>
      </c>
      <c r="K1451" s="51">
        <v>43283</v>
      </c>
      <c r="L1451" s="51">
        <v>44044</v>
      </c>
      <c r="M1451" s="45">
        <f t="shared" si="28"/>
        <v>0.85000000081033034</v>
      </c>
      <c r="N1451" s="24" t="s">
        <v>974</v>
      </c>
      <c r="O1451" s="46" t="s">
        <v>3926</v>
      </c>
      <c r="P1451" s="46" t="s">
        <v>4006</v>
      </c>
      <c r="Q1451" s="23" t="s">
        <v>4007</v>
      </c>
      <c r="R1451" s="46">
        <v>115</v>
      </c>
      <c r="S1451" s="25">
        <v>1573432.29</v>
      </c>
      <c r="T1451" s="25">
        <v>246301.41</v>
      </c>
      <c r="U1451" s="25">
        <v>31363.11</v>
      </c>
      <c r="V1451" s="25">
        <v>0</v>
      </c>
      <c r="W1451" s="47">
        <v>0</v>
      </c>
      <c r="X1451" s="47">
        <v>1851096.81</v>
      </c>
      <c r="Y1451" s="48" t="s">
        <v>35</v>
      </c>
      <c r="Z1451" s="1" t="s">
        <v>3811</v>
      </c>
      <c r="AA1451" s="49">
        <v>1541543.0899999999</v>
      </c>
      <c r="AB1451" s="50">
        <v>241242.49</v>
      </c>
    </row>
    <row r="1452" spans="1:28" ht="16.5" x14ac:dyDescent="0.25">
      <c r="A1452" s="20">
        <v>106732</v>
      </c>
      <c r="B1452" s="42" t="s">
        <v>7333</v>
      </c>
      <c r="C1452" s="43">
        <v>84</v>
      </c>
      <c r="D1452" s="43" t="s">
        <v>878</v>
      </c>
      <c r="E1452" s="43" t="s">
        <v>11956</v>
      </c>
      <c r="F1452" s="44">
        <v>73</v>
      </c>
      <c r="G1452" s="20">
        <v>106732</v>
      </c>
      <c r="H1452" s="43" t="s">
        <v>4008</v>
      </c>
      <c r="I1452" s="43" t="s">
        <v>11124</v>
      </c>
      <c r="J1452" s="43" t="s">
        <v>4009</v>
      </c>
      <c r="K1452" s="51">
        <v>43201</v>
      </c>
      <c r="L1452" s="51">
        <v>44120</v>
      </c>
      <c r="M1452" s="45">
        <f t="shared" si="28"/>
        <v>0.85000000596827396</v>
      </c>
      <c r="N1452" s="46" t="s">
        <v>56</v>
      </c>
      <c r="O1452" s="46" t="s">
        <v>4010</v>
      </c>
      <c r="P1452" s="46" t="s">
        <v>4011</v>
      </c>
      <c r="Q1452" s="43" t="s">
        <v>4012</v>
      </c>
      <c r="R1452" s="46">
        <v>115</v>
      </c>
      <c r="S1452" s="47">
        <v>1281777.6200000001</v>
      </c>
      <c r="T1452" s="47">
        <v>136202.70000000001</v>
      </c>
      <c r="U1452" s="47">
        <v>89993.34</v>
      </c>
      <c r="V1452" s="47">
        <v>0</v>
      </c>
      <c r="W1452" s="47">
        <v>0</v>
      </c>
      <c r="X1452" s="47">
        <v>1507973.66</v>
      </c>
      <c r="Y1452" s="48" t="s">
        <v>35</v>
      </c>
      <c r="Z1452" s="1" t="s">
        <v>4013</v>
      </c>
      <c r="AA1452" s="49">
        <v>1106050.8099999998</v>
      </c>
      <c r="AB1452" s="50">
        <v>111989.61</v>
      </c>
    </row>
    <row r="1453" spans="1:28" ht="16.5" x14ac:dyDescent="0.25">
      <c r="A1453" s="20">
        <v>106735</v>
      </c>
      <c r="B1453" s="42" t="s">
        <v>7333</v>
      </c>
      <c r="C1453" s="43">
        <v>85</v>
      </c>
      <c r="D1453" s="43" t="s">
        <v>878</v>
      </c>
      <c r="E1453" s="43" t="s">
        <v>11955</v>
      </c>
      <c r="F1453" s="44">
        <v>74</v>
      </c>
      <c r="G1453" s="20">
        <v>106735</v>
      </c>
      <c r="H1453" s="43" t="s">
        <v>8875</v>
      </c>
      <c r="I1453" s="43" t="s">
        <v>11125</v>
      </c>
      <c r="J1453" s="23" t="s">
        <v>4014</v>
      </c>
      <c r="K1453" s="51">
        <v>43242</v>
      </c>
      <c r="L1453" s="51">
        <v>44337</v>
      </c>
      <c r="M1453" s="45">
        <f t="shared" si="28"/>
        <v>0.85000000232931527</v>
      </c>
      <c r="N1453" s="46" t="s">
        <v>75</v>
      </c>
      <c r="O1453" s="46" t="s">
        <v>2697</v>
      </c>
      <c r="P1453" s="46" t="s">
        <v>4015</v>
      </c>
      <c r="Q1453" s="23" t="s">
        <v>4016</v>
      </c>
      <c r="R1453" s="46">
        <v>115</v>
      </c>
      <c r="S1453" s="26">
        <v>7663196.7300000004</v>
      </c>
      <c r="T1453" s="26">
        <v>121562.81</v>
      </c>
      <c r="U1453" s="25">
        <v>1230766</v>
      </c>
      <c r="V1453" s="25">
        <v>0</v>
      </c>
      <c r="W1453" s="47">
        <v>0</v>
      </c>
      <c r="X1453" s="47">
        <v>9015525.5399999991</v>
      </c>
      <c r="Y1453" s="48" t="s">
        <v>35</v>
      </c>
      <c r="Z1453" s="1"/>
      <c r="AA1453" s="49">
        <v>4336204.6500000013</v>
      </c>
      <c r="AB1453" s="50">
        <v>84056.57</v>
      </c>
    </row>
    <row r="1454" spans="1:28" ht="16.5" x14ac:dyDescent="0.25">
      <c r="A1454" s="20">
        <v>106736</v>
      </c>
      <c r="B1454" s="42" t="s">
        <v>7333</v>
      </c>
      <c r="C1454" s="43">
        <v>86</v>
      </c>
      <c r="D1454" s="43" t="s">
        <v>878</v>
      </c>
      <c r="E1454" s="43" t="s">
        <v>11955</v>
      </c>
      <c r="F1454" s="44">
        <v>74</v>
      </c>
      <c r="G1454" s="20">
        <v>106736</v>
      </c>
      <c r="H1454" s="43" t="s">
        <v>8876</v>
      </c>
      <c r="I1454" s="43" t="s">
        <v>11126</v>
      </c>
      <c r="J1454" s="43" t="s">
        <v>4017</v>
      </c>
      <c r="K1454" s="51">
        <v>43215</v>
      </c>
      <c r="L1454" s="51">
        <v>44432</v>
      </c>
      <c r="M1454" s="45">
        <f t="shared" si="28"/>
        <v>0.85000000011752841</v>
      </c>
      <c r="N1454" s="46" t="s">
        <v>2067</v>
      </c>
      <c r="O1454" s="46" t="s">
        <v>4018</v>
      </c>
      <c r="P1454" s="46" t="s">
        <v>4019</v>
      </c>
      <c r="Q1454" s="43" t="s">
        <v>4020</v>
      </c>
      <c r="R1454" s="46">
        <v>115</v>
      </c>
      <c r="S1454" s="47">
        <v>7232297.2000000002</v>
      </c>
      <c r="T1454" s="47">
        <v>0</v>
      </c>
      <c r="U1454" s="47">
        <v>1276287.74</v>
      </c>
      <c r="V1454" s="47">
        <v>0</v>
      </c>
      <c r="W1454" s="47">
        <v>0</v>
      </c>
      <c r="X1454" s="47">
        <v>8508584.9399999995</v>
      </c>
      <c r="Y1454" s="48" t="s">
        <v>35</v>
      </c>
      <c r="Z1454" s="1" t="s">
        <v>9259</v>
      </c>
      <c r="AA1454" s="49">
        <v>6326042.6499999985</v>
      </c>
      <c r="AB1454" s="50">
        <v>0</v>
      </c>
    </row>
    <row r="1455" spans="1:28" ht="16.5" x14ac:dyDescent="0.25">
      <c r="A1455" s="20">
        <v>106737</v>
      </c>
      <c r="B1455" s="42" t="s">
        <v>7333</v>
      </c>
      <c r="C1455" s="43">
        <v>87</v>
      </c>
      <c r="D1455" s="43" t="s">
        <v>878</v>
      </c>
      <c r="E1455" s="43" t="s">
        <v>11955</v>
      </c>
      <c r="F1455" s="44">
        <v>74</v>
      </c>
      <c r="G1455" s="20">
        <v>106737</v>
      </c>
      <c r="H1455" s="43" t="s">
        <v>8877</v>
      </c>
      <c r="I1455" s="43" t="s">
        <v>11126</v>
      </c>
      <c r="J1455" s="43" t="s">
        <v>4021</v>
      </c>
      <c r="K1455" s="51">
        <v>43215</v>
      </c>
      <c r="L1455" s="51">
        <v>44432</v>
      </c>
      <c r="M1455" s="45">
        <f t="shared" si="28"/>
        <v>0.84999999894758838</v>
      </c>
      <c r="N1455" s="46" t="s">
        <v>2067</v>
      </c>
      <c r="O1455" s="46" t="s">
        <v>4018</v>
      </c>
      <c r="P1455" s="46" t="s">
        <v>4022</v>
      </c>
      <c r="Q1455" s="43" t="s">
        <v>3684</v>
      </c>
      <c r="R1455" s="46">
        <v>115</v>
      </c>
      <c r="S1455" s="47">
        <v>7269019.4000000004</v>
      </c>
      <c r="T1455" s="47">
        <v>0</v>
      </c>
      <c r="U1455" s="47">
        <v>1282768.1399999999</v>
      </c>
      <c r="V1455" s="47">
        <v>0</v>
      </c>
      <c r="W1455" s="47">
        <v>0</v>
      </c>
      <c r="X1455" s="47">
        <v>8551787.5399999991</v>
      </c>
      <c r="Y1455" s="48" t="s">
        <v>35</v>
      </c>
      <c r="Z1455" s="1" t="s">
        <v>9260</v>
      </c>
      <c r="AA1455" s="49">
        <v>5888720.79</v>
      </c>
      <c r="AB1455" s="50">
        <v>0</v>
      </c>
    </row>
    <row r="1456" spans="1:28" ht="16.5" x14ac:dyDescent="0.25">
      <c r="A1456" s="20">
        <v>106757</v>
      </c>
      <c r="B1456" s="42" t="s">
        <v>7333</v>
      </c>
      <c r="C1456" s="43">
        <v>88</v>
      </c>
      <c r="D1456" s="43" t="s">
        <v>878</v>
      </c>
      <c r="E1456" s="43" t="s">
        <v>11956</v>
      </c>
      <c r="F1456" s="44">
        <v>73</v>
      </c>
      <c r="G1456" s="20">
        <v>106757</v>
      </c>
      <c r="H1456" s="43" t="s">
        <v>8878</v>
      </c>
      <c r="I1456" s="43" t="s">
        <v>11127</v>
      </c>
      <c r="J1456" s="43" t="s">
        <v>4024</v>
      </c>
      <c r="K1456" s="51">
        <v>43214</v>
      </c>
      <c r="L1456" s="51">
        <v>44035</v>
      </c>
      <c r="M1456" s="45">
        <f t="shared" si="28"/>
        <v>0.85000000435599465</v>
      </c>
      <c r="N1456" s="46" t="s">
        <v>4025</v>
      </c>
      <c r="O1456" s="46" t="s">
        <v>4026</v>
      </c>
      <c r="P1456" s="46" t="s">
        <v>4027</v>
      </c>
      <c r="Q1456" s="43" t="s">
        <v>3817</v>
      </c>
      <c r="R1456" s="46">
        <v>115</v>
      </c>
      <c r="S1456" s="47">
        <v>5658868.2800000003</v>
      </c>
      <c r="T1456" s="47">
        <v>648927.28</v>
      </c>
      <c r="U1456" s="47">
        <v>349696.5</v>
      </c>
      <c r="V1456" s="47">
        <v>0</v>
      </c>
      <c r="W1456" s="47">
        <v>0</v>
      </c>
      <c r="X1456" s="47">
        <v>6657492.0499999998</v>
      </c>
      <c r="Y1456" s="48" t="s">
        <v>35</v>
      </c>
      <c r="Z1456" s="1" t="s">
        <v>4028</v>
      </c>
      <c r="AA1456" s="49">
        <v>4787961.2300000004</v>
      </c>
      <c r="AB1456" s="50">
        <v>589652.24</v>
      </c>
    </row>
    <row r="1457" spans="1:28" ht="16.5" x14ac:dyDescent="0.25">
      <c r="A1457" s="20">
        <v>106758</v>
      </c>
      <c r="B1457" s="42" t="s">
        <v>7333</v>
      </c>
      <c r="C1457" s="43">
        <v>89</v>
      </c>
      <c r="D1457" s="43" t="s">
        <v>878</v>
      </c>
      <c r="E1457" s="43" t="s">
        <v>11956</v>
      </c>
      <c r="F1457" s="44">
        <v>73</v>
      </c>
      <c r="G1457" s="20">
        <v>106758</v>
      </c>
      <c r="H1457" s="43" t="s">
        <v>8879</v>
      </c>
      <c r="I1457" s="43" t="s">
        <v>11128</v>
      </c>
      <c r="J1457" s="43" t="s">
        <v>4024</v>
      </c>
      <c r="K1457" s="51">
        <v>43214</v>
      </c>
      <c r="L1457" s="51">
        <v>44035</v>
      </c>
      <c r="M1457" s="45">
        <f t="shared" si="28"/>
        <v>0.85000000240901719</v>
      </c>
      <c r="N1457" s="46" t="s">
        <v>4029</v>
      </c>
      <c r="O1457" s="46" t="s">
        <v>4030</v>
      </c>
      <c r="P1457" s="46" t="s">
        <v>4031</v>
      </c>
      <c r="Q1457" s="43" t="s">
        <v>3817</v>
      </c>
      <c r="R1457" s="46">
        <v>115</v>
      </c>
      <c r="S1457" s="47">
        <v>5645455.7599999998</v>
      </c>
      <c r="T1457" s="47">
        <v>642922.53</v>
      </c>
      <c r="U1457" s="47">
        <v>353334.35</v>
      </c>
      <c r="V1457" s="47">
        <v>0</v>
      </c>
      <c r="W1457" s="47">
        <v>0</v>
      </c>
      <c r="X1457" s="47">
        <v>6641712.6399999997</v>
      </c>
      <c r="Y1457" s="48" t="s">
        <v>35</v>
      </c>
      <c r="Z1457" s="1" t="s">
        <v>4032</v>
      </c>
      <c r="AA1457" s="49">
        <v>4624962.5900000008</v>
      </c>
      <c r="AB1457" s="50">
        <v>576810.91999999993</v>
      </c>
    </row>
    <row r="1458" spans="1:28" ht="16.5" x14ac:dyDescent="0.25">
      <c r="A1458" s="20">
        <v>106791</v>
      </c>
      <c r="B1458" s="42" t="s">
        <v>7333</v>
      </c>
      <c r="C1458" s="43">
        <v>90</v>
      </c>
      <c r="D1458" s="43" t="s">
        <v>878</v>
      </c>
      <c r="E1458" s="43" t="s">
        <v>11955</v>
      </c>
      <c r="F1458" s="44">
        <v>74</v>
      </c>
      <c r="G1458" s="20">
        <v>106791</v>
      </c>
      <c r="H1458" s="43" t="s">
        <v>4033</v>
      </c>
      <c r="I1458" s="43" t="s">
        <v>10489</v>
      </c>
      <c r="J1458" s="43" t="s">
        <v>4034</v>
      </c>
      <c r="K1458" s="51">
        <v>43201</v>
      </c>
      <c r="L1458" s="51">
        <v>44479</v>
      </c>
      <c r="M1458" s="45">
        <f t="shared" si="28"/>
        <v>0.85000002963315868</v>
      </c>
      <c r="N1458" s="46" t="s">
        <v>4035</v>
      </c>
      <c r="O1458" s="46" t="s">
        <v>4036</v>
      </c>
      <c r="P1458" s="46" t="s">
        <v>4037</v>
      </c>
      <c r="Q1458" s="43" t="s">
        <v>3654</v>
      </c>
      <c r="R1458" s="46">
        <v>115</v>
      </c>
      <c r="S1458" s="47">
        <v>6912864.3799999999</v>
      </c>
      <c r="T1458" s="47">
        <v>1219916.96</v>
      </c>
      <c r="U1458" s="47">
        <v>0</v>
      </c>
      <c r="V1458" s="47">
        <v>0</v>
      </c>
      <c r="W1458" s="47">
        <v>0</v>
      </c>
      <c r="X1458" s="47">
        <v>8132781.3399999999</v>
      </c>
      <c r="Y1458" s="48" t="s">
        <v>35</v>
      </c>
      <c r="Z1458" s="1" t="s">
        <v>9261</v>
      </c>
      <c r="AA1458" s="49">
        <v>5200831.3899999997</v>
      </c>
      <c r="AB1458" s="50">
        <v>1006285.32</v>
      </c>
    </row>
    <row r="1459" spans="1:28" ht="16.5" x14ac:dyDescent="0.25">
      <c r="A1459" s="20">
        <v>106803</v>
      </c>
      <c r="B1459" s="42" t="s">
        <v>7333</v>
      </c>
      <c r="C1459" s="43">
        <v>91</v>
      </c>
      <c r="D1459" s="43" t="s">
        <v>878</v>
      </c>
      <c r="E1459" s="43" t="s">
        <v>11955</v>
      </c>
      <c r="F1459" s="44">
        <v>74</v>
      </c>
      <c r="G1459" s="20">
        <v>106803</v>
      </c>
      <c r="H1459" s="43" t="s">
        <v>4038</v>
      </c>
      <c r="I1459" s="43" t="s">
        <v>10406</v>
      </c>
      <c r="J1459" s="43" t="s">
        <v>4039</v>
      </c>
      <c r="K1459" s="51">
        <v>43186</v>
      </c>
      <c r="L1459" s="51">
        <v>44616</v>
      </c>
      <c r="M1459" s="45">
        <f t="shared" si="28"/>
        <v>0.85000000367533424</v>
      </c>
      <c r="N1459" s="46" t="s">
        <v>39</v>
      </c>
      <c r="O1459" s="46" t="s">
        <v>1511</v>
      </c>
      <c r="P1459" s="46" t="s">
        <v>1512</v>
      </c>
      <c r="Q1459" s="43" t="s">
        <v>4040</v>
      </c>
      <c r="R1459" s="46">
        <v>115</v>
      </c>
      <c r="S1459" s="47">
        <v>5203608.3499999996</v>
      </c>
      <c r="T1459" s="47">
        <v>795845.96</v>
      </c>
      <c r="U1459" s="47">
        <v>122437.84</v>
      </c>
      <c r="V1459" s="47">
        <v>0</v>
      </c>
      <c r="W1459" s="47">
        <v>0</v>
      </c>
      <c r="X1459" s="47">
        <v>6121892.1500000004</v>
      </c>
      <c r="Y1459" s="48" t="s">
        <v>35</v>
      </c>
      <c r="Z1459" s="1" t="s">
        <v>4041</v>
      </c>
      <c r="AA1459" s="49">
        <v>575114.81999999995</v>
      </c>
      <c r="AB1459" s="50">
        <v>41144.28</v>
      </c>
    </row>
    <row r="1460" spans="1:28" ht="16.5" x14ac:dyDescent="0.25">
      <c r="A1460" s="20">
        <v>106821</v>
      </c>
      <c r="B1460" s="42" t="s">
        <v>7333</v>
      </c>
      <c r="C1460" s="43">
        <v>92</v>
      </c>
      <c r="D1460" s="43" t="s">
        <v>878</v>
      </c>
      <c r="E1460" s="43" t="s">
        <v>11955</v>
      </c>
      <c r="F1460" s="44">
        <v>74</v>
      </c>
      <c r="G1460" s="20">
        <v>106821</v>
      </c>
      <c r="H1460" s="43" t="s">
        <v>4042</v>
      </c>
      <c r="I1460" s="43" t="s">
        <v>11129</v>
      </c>
      <c r="J1460" s="21" t="s">
        <v>4043</v>
      </c>
      <c r="K1460" s="51">
        <v>43249</v>
      </c>
      <c r="L1460" s="51">
        <v>44775</v>
      </c>
      <c r="M1460" s="45">
        <f t="shared" si="28"/>
        <v>0.85000000033365208</v>
      </c>
      <c r="N1460" s="46" t="s">
        <v>69</v>
      </c>
      <c r="O1460" s="46" t="s">
        <v>3962</v>
      </c>
      <c r="P1460" s="46" t="s">
        <v>4044</v>
      </c>
      <c r="Q1460" s="21" t="s">
        <v>3654</v>
      </c>
      <c r="R1460" s="46">
        <v>115</v>
      </c>
      <c r="S1460" s="47">
        <v>3821346.2</v>
      </c>
      <c r="T1460" s="47">
        <v>646148.19999999995</v>
      </c>
      <c r="U1460" s="22">
        <v>28207.01</v>
      </c>
      <c r="V1460" s="22">
        <v>0</v>
      </c>
      <c r="W1460" s="47">
        <v>0</v>
      </c>
      <c r="X1460" s="47">
        <v>4495701.41</v>
      </c>
      <c r="Y1460" s="48" t="s">
        <v>45</v>
      </c>
      <c r="Z1460" s="1" t="s">
        <v>9817</v>
      </c>
      <c r="AA1460" s="49">
        <v>2337387.3699999992</v>
      </c>
      <c r="AB1460" s="50">
        <v>341182.11000000004</v>
      </c>
    </row>
    <row r="1461" spans="1:28" ht="16.5" x14ac:dyDescent="0.25">
      <c r="A1461" s="20">
        <v>106837</v>
      </c>
      <c r="B1461" s="42" t="s">
        <v>7333</v>
      </c>
      <c r="C1461" s="43">
        <v>93</v>
      </c>
      <c r="D1461" s="43" t="s">
        <v>878</v>
      </c>
      <c r="E1461" s="43" t="s">
        <v>11955</v>
      </c>
      <c r="F1461" s="44">
        <v>74</v>
      </c>
      <c r="G1461" s="20">
        <v>106837</v>
      </c>
      <c r="H1461" s="43" t="s">
        <v>4046</v>
      </c>
      <c r="I1461" s="43" t="s">
        <v>11067</v>
      </c>
      <c r="J1461" s="43" t="s">
        <v>4047</v>
      </c>
      <c r="K1461" s="51">
        <v>43186</v>
      </c>
      <c r="L1461" s="51">
        <v>44465</v>
      </c>
      <c r="M1461" s="45">
        <f t="shared" si="28"/>
        <v>0.80732987260662581</v>
      </c>
      <c r="N1461" s="46" t="s">
        <v>4048</v>
      </c>
      <c r="O1461" s="46" t="s">
        <v>4049</v>
      </c>
      <c r="P1461" s="46" t="s">
        <v>4050</v>
      </c>
      <c r="Q1461" s="43" t="s">
        <v>4051</v>
      </c>
      <c r="R1461" s="46">
        <v>115</v>
      </c>
      <c r="S1461" s="47">
        <v>3814254.09</v>
      </c>
      <c r="T1461" s="47">
        <v>673103.7</v>
      </c>
      <c r="U1461" s="47">
        <v>237172.07</v>
      </c>
      <c r="V1461" s="47">
        <v>0</v>
      </c>
      <c r="W1461" s="47">
        <v>0</v>
      </c>
      <c r="X1461" s="47">
        <v>4724529.8600000003</v>
      </c>
      <c r="Y1461" s="48" t="s">
        <v>35</v>
      </c>
      <c r="Z1461" s="1" t="s">
        <v>8004</v>
      </c>
      <c r="AA1461" s="49">
        <v>3036997.3800000004</v>
      </c>
      <c r="AB1461" s="50">
        <v>452646.51</v>
      </c>
    </row>
    <row r="1462" spans="1:28" ht="16.5" x14ac:dyDescent="0.25">
      <c r="A1462" s="20">
        <v>106863</v>
      </c>
      <c r="B1462" s="42" t="s">
        <v>7333</v>
      </c>
      <c r="C1462" s="43">
        <v>94</v>
      </c>
      <c r="D1462" s="43" t="s">
        <v>878</v>
      </c>
      <c r="E1462" s="43" t="s">
        <v>11955</v>
      </c>
      <c r="F1462" s="44">
        <v>74</v>
      </c>
      <c r="G1462" s="20">
        <v>106863</v>
      </c>
      <c r="H1462" s="43" t="s">
        <v>4052</v>
      </c>
      <c r="I1462" s="43" t="s">
        <v>11130</v>
      </c>
      <c r="J1462" s="21" t="s">
        <v>3955</v>
      </c>
      <c r="K1462" s="51">
        <v>43249</v>
      </c>
      <c r="L1462" s="51">
        <v>44643</v>
      </c>
      <c r="M1462" s="45">
        <f t="shared" si="28"/>
        <v>0.84999999686856964</v>
      </c>
      <c r="N1462" s="46" t="s">
        <v>4053</v>
      </c>
      <c r="O1462" s="46" t="s">
        <v>4054</v>
      </c>
      <c r="P1462" s="46" t="s">
        <v>4055</v>
      </c>
      <c r="Q1462" s="21" t="s">
        <v>4056</v>
      </c>
      <c r="R1462" s="46">
        <v>115</v>
      </c>
      <c r="S1462" s="47">
        <v>5293108.1399999997</v>
      </c>
      <c r="T1462" s="47">
        <v>809534.23</v>
      </c>
      <c r="U1462" s="47">
        <v>124543.7</v>
      </c>
      <c r="V1462" s="47">
        <v>0</v>
      </c>
      <c r="W1462" s="47">
        <v>0</v>
      </c>
      <c r="X1462" s="47">
        <v>6227186.0700000003</v>
      </c>
      <c r="Y1462" s="48" t="s">
        <v>45</v>
      </c>
      <c r="Z1462" s="1" t="s">
        <v>4023</v>
      </c>
      <c r="AA1462" s="49">
        <v>1067107.24</v>
      </c>
      <c r="AB1462" s="50">
        <v>105001.54000000001</v>
      </c>
    </row>
    <row r="1463" spans="1:28" ht="16.5" x14ac:dyDescent="0.25">
      <c r="A1463" s="20">
        <v>106867</v>
      </c>
      <c r="B1463" s="42" t="s">
        <v>7333</v>
      </c>
      <c r="C1463" s="43">
        <v>95</v>
      </c>
      <c r="D1463" s="43" t="s">
        <v>878</v>
      </c>
      <c r="E1463" s="43" t="s">
        <v>11955</v>
      </c>
      <c r="F1463" s="44">
        <v>74</v>
      </c>
      <c r="G1463" s="20">
        <v>106867</v>
      </c>
      <c r="H1463" s="43" t="s">
        <v>4057</v>
      </c>
      <c r="I1463" s="43" t="s">
        <v>11131</v>
      </c>
      <c r="J1463" s="21" t="s">
        <v>4058</v>
      </c>
      <c r="K1463" s="51">
        <v>43237</v>
      </c>
      <c r="L1463" s="51">
        <v>44661</v>
      </c>
      <c r="M1463" s="45">
        <f t="shared" si="28"/>
        <v>0.8500000003035868</v>
      </c>
      <c r="N1463" s="55" t="s">
        <v>56</v>
      </c>
      <c r="O1463" s="46" t="s">
        <v>327</v>
      </c>
      <c r="P1463" s="46" t="s">
        <v>4059</v>
      </c>
      <c r="Q1463" s="21" t="s">
        <v>4060</v>
      </c>
      <c r="R1463" s="46">
        <v>115</v>
      </c>
      <c r="S1463" s="47">
        <v>5599714.9000000004</v>
      </c>
      <c r="T1463" s="47">
        <v>894241.7</v>
      </c>
      <c r="U1463" s="22">
        <v>93943.28</v>
      </c>
      <c r="V1463" s="22">
        <v>0</v>
      </c>
      <c r="W1463" s="47">
        <v>0</v>
      </c>
      <c r="X1463" s="47">
        <v>6587899.8799999999</v>
      </c>
      <c r="Y1463" s="48" t="s">
        <v>45</v>
      </c>
      <c r="Z1463" s="1" t="s">
        <v>9818</v>
      </c>
      <c r="AA1463" s="49">
        <v>3540592.34</v>
      </c>
      <c r="AB1463" s="50">
        <v>522005.04</v>
      </c>
    </row>
    <row r="1464" spans="1:28" ht="16.5" x14ac:dyDescent="0.25">
      <c r="A1464" s="20">
        <v>106876</v>
      </c>
      <c r="B1464" s="42" t="s">
        <v>7333</v>
      </c>
      <c r="C1464" s="43">
        <v>96</v>
      </c>
      <c r="D1464" s="43" t="s">
        <v>878</v>
      </c>
      <c r="E1464" s="43" t="s">
        <v>11955</v>
      </c>
      <c r="F1464" s="44">
        <v>74</v>
      </c>
      <c r="G1464" s="20">
        <v>106876</v>
      </c>
      <c r="H1464" s="43" t="s">
        <v>4062</v>
      </c>
      <c r="I1464" s="43" t="s">
        <v>11132</v>
      </c>
      <c r="J1464" s="43" t="s">
        <v>4063</v>
      </c>
      <c r="K1464" s="51">
        <v>43215</v>
      </c>
      <c r="L1464" s="51">
        <v>44387</v>
      </c>
      <c r="M1464" s="45">
        <f t="shared" si="28"/>
        <v>0.85000000408859233</v>
      </c>
      <c r="N1464" s="46" t="s">
        <v>56</v>
      </c>
      <c r="O1464" s="46" t="s">
        <v>327</v>
      </c>
      <c r="P1464" s="46" t="s">
        <v>4064</v>
      </c>
      <c r="Q1464" s="43" t="s">
        <v>4065</v>
      </c>
      <c r="R1464" s="46">
        <v>115</v>
      </c>
      <c r="S1464" s="47">
        <v>7900029.5099999998</v>
      </c>
      <c r="T1464" s="47">
        <v>1208239.6599999999</v>
      </c>
      <c r="U1464" s="47">
        <v>185883.15</v>
      </c>
      <c r="V1464" s="47">
        <v>0</v>
      </c>
      <c r="W1464" s="47">
        <v>0</v>
      </c>
      <c r="X1464" s="47">
        <v>9294152.3200000003</v>
      </c>
      <c r="Y1464" s="48" t="s">
        <v>35</v>
      </c>
      <c r="Z1464" s="1" t="s">
        <v>9262</v>
      </c>
      <c r="AA1464" s="49">
        <v>6601143.6000000006</v>
      </c>
      <c r="AB1464" s="50">
        <v>997093.15000000014</v>
      </c>
    </row>
    <row r="1465" spans="1:28" ht="16.5" x14ac:dyDescent="0.25">
      <c r="A1465" s="20">
        <v>106882</v>
      </c>
      <c r="B1465" s="42" t="s">
        <v>7333</v>
      </c>
      <c r="C1465" s="43">
        <v>97</v>
      </c>
      <c r="D1465" s="43" t="s">
        <v>878</v>
      </c>
      <c r="E1465" s="43" t="s">
        <v>11955</v>
      </c>
      <c r="F1465" s="44">
        <v>74</v>
      </c>
      <c r="G1465" s="20">
        <v>106882</v>
      </c>
      <c r="H1465" s="43" t="s">
        <v>4066</v>
      </c>
      <c r="I1465" s="43" t="s">
        <v>11133</v>
      </c>
      <c r="J1465" s="21" t="s">
        <v>4067</v>
      </c>
      <c r="K1465" s="51">
        <v>43228</v>
      </c>
      <c r="L1465" s="51">
        <v>44497</v>
      </c>
      <c r="M1465" s="45">
        <f t="shared" si="28"/>
        <v>0.85000000149964228</v>
      </c>
      <c r="N1465" s="46" t="s">
        <v>56</v>
      </c>
      <c r="O1465" s="46" t="s">
        <v>327</v>
      </c>
      <c r="P1465" s="46" t="s">
        <v>352</v>
      </c>
      <c r="Q1465" s="43" t="s">
        <v>4068</v>
      </c>
      <c r="R1465" s="46">
        <v>115</v>
      </c>
      <c r="S1465" s="22">
        <v>7935225.8099999996</v>
      </c>
      <c r="T1465" s="22">
        <v>1265552.02</v>
      </c>
      <c r="U1465" s="22">
        <v>134781.93</v>
      </c>
      <c r="V1465" s="22">
        <v>0</v>
      </c>
      <c r="W1465" s="47">
        <v>0</v>
      </c>
      <c r="X1465" s="47">
        <v>9335559.7599999998</v>
      </c>
      <c r="Y1465" s="48" t="s">
        <v>35</v>
      </c>
      <c r="Z1465" s="1" t="s">
        <v>9819</v>
      </c>
      <c r="AA1465" s="49">
        <v>6323907.2400000021</v>
      </c>
      <c r="AB1465" s="50">
        <v>960220.57999999984</v>
      </c>
    </row>
    <row r="1466" spans="1:28" ht="16.5" x14ac:dyDescent="0.25">
      <c r="A1466" s="20">
        <v>106886</v>
      </c>
      <c r="B1466" s="42" t="s">
        <v>7333</v>
      </c>
      <c r="C1466" s="43">
        <v>98</v>
      </c>
      <c r="D1466" s="43" t="s">
        <v>878</v>
      </c>
      <c r="E1466" s="43" t="s">
        <v>11955</v>
      </c>
      <c r="F1466" s="44">
        <v>74</v>
      </c>
      <c r="G1466" s="20">
        <v>106886</v>
      </c>
      <c r="H1466" s="43" t="s">
        <v>4069</v>
      </c>
      <c r="I1466" s="43" t="s">
        <v>11134</v>
      </c>
      <c r="J1466" s="21" t="s">
        <v>4070</v>
      </c>
      <c r="K1466" s="51">
        <v>43229</v>
      </c>
      <c r="L1466" s="51">
        <v>44324</v>
      </c>
      <c r="M1466" s="45">
        <f t="shared" si="28"/>
        <v>0.84379804959517557</v>
      </c>
      <c r="N1466" s="46" t="s">
        <v>974</v>
      </c>
      <c r="O1466" s="46" t="s">
        <v>49</v>
      </c>
      <c r="P1466" s="46" t="s">
        <v>4071</v>
      </c>
      <c r="Q1466" s="43" t="s">
        <v>4072</v>
      </c>
      <c r="R1466" s="46">
        <v>115</v>
      </c>
      <c r="S1466" s="47">
        <v>4164389.19</v>
      </c>
      <c r="T1466" s="47">
        <v>695496.39</v>
      </c>
      <c r="U1466" s="22">
        <v>75405.740000000005</v>
      </c>
      <c r="V1466" s="22">
        <v>0</v>
      </c>
      <c r="W1466" s="47">
        <v>0</v>
      </c>
      <c r="X1466" s="47">
        <v>4935291.32</v>
      </c>
      <c r="Y1466" s="48" t="s">
        <v>35</v>
      </c>
      <c r="Z1466" s="1" t="s">
        <v>7392</v>
      </c>
      <c r="AA1466" s="49">
        <v>2929010.6599999997</v>
      </c>
      <c r="AB1466" s="50">
        <v>461344.21</v>
      </c>
    </row>
    <row r="1467" spans="1:28" ht="16.5" x14ac:dyDescent="0.25">
      <c r="A1467" s="20">
        <v>106906</v>
      </c>
      <c r="B1467" s="42" t="s">
        <v>7333</v>
      </c>
      <c r="C1467" s="43">
        <v>99</v>
      </c>
      <c r="D1467" s="43" t="s">
        <v>878</v>
      </c>
      <c r="E1467" s="43" t="s">
        <v>11955</v>
      </c>
      <c r="F1467" s="44">
        <v>74</v>
      </c>
      <c r="G1467" s="20">
        <v>106906</v>
      </c>
      <c r="H1467" s="43" t="s">
        <v>4073</v>
      </c>
      <c r="I1467" s="43" t="s">
        <v>11135</v>
      </c>
      <c r="J1467" s="21" t="s">
        <v>3955</v>
      </c>
      <c r="K1467" s="51">
        <v>43229</v>
      </c>
      <c r="L1467" s="51">
        <v>44629</v>
      </c>
      <c r="M1467" s="45">
        <f t="shared" si="28"/>
        <v>0.85000000036134127</v>
      </c>
      <c r="N1467" s="46" t="s">
        <v>1728</v>
      </c>
      <c r="O1467" s="46" t="s">
        <v>2364</v>
      </c>
      <c r="P1467" s="46" t="s">
        <v>4074</v>
      </c>
      <c r="Q1467" s="21" t="s">
        <v>4075</v>
      </c>
      <c r="R1467" s="46">
        <v>115</v>
      </c>
      <c r="S1467" s="47">
        <v>4704692.2699999996</v>
      </c>
      <c r="T1467" s="47">
        <v>722397.12</v>
      </c>
      <c r="U1467" s="22">
        <v>107842.69</v>
      </c>
      <c r="V1467" s="22">
        <v>0</v>
      </c>
      <c r="W1467" s="47">
        <v>0</v>
      </c>
      <c r="X1467" s="47">
        <v>5534932.0800000001</v>
      </c>
      <c r="Y1467" s="48" t="s">
        <v>45</v>
      </c>
      <c r="Z1467" s="1"/>
      <c r="AA1467" s="49">
        <v>1585091.9500000002</v>
      </c>
      <c r="AB1467" s="50">
        <v>180829.81</v>
      </c>
    </row>
    <row r="1468" spans="1:28" ht="16.5" x14ac:dyDescent="0.25">
      <c r="A1468" s="20">
        <v>106915</v>
      </c>
      <c r="B1468" s="42" t="s">
        <v>7333</v>
      </c>
      <c r="C1468" s="43">
        <v>100</v>
      </c>
      <c r="D1468" s="43" t="s">
        <v>878</v>
      </c>
      <c r="E1468" s="43" t="s">
        <v>11956</v>
      </c>
      <c r="F1468" s="44">
        <v>73</v>
      </c>
      <c r="G1468" s="20">
        <v>106915</v>
      </c>
      <c r="H1468" s="43" t="s">
        <v>4076</v>
      </c>
      <c r="I1468" s="43" t="s">
        <v>11136</v>
      </c>
      <c r="J1468" s="43" t="s">
        <v>4077</v>
      </c>
      <c r="K1468" s="51">
        <v>43201</v>
      </c>
      <c r="L1468" s="51">
        <v>44114</v>
      </c>
      <c r="M1468" s="45">
        <f t="shared" si="28"/>
        <v>0.85000000274289922</v>
      </c>
      <c r="N1468" s="46" t="s">
        <v>2067</v>
      </c>
      <c r="O1468" s="46" t="s">
        <v>2339</v>
      </c>
      <c r="P1468" s="46" t="s">
        <v>4078</v>
      </c>
      <c r="Q1468" s="43" t="s">
        <v>4079</v>
      </c>
      <c r="R1468" s="46">
        <v>115</v>
      </c>
      <c r="S1468" s="47">
        <v>1394509.86</v>
      </c>
      <c r="T1468" s="47">
        <v>0</v>
      </c>
      <c r="U1468" s="47">
        <v>246089.97</v>
      </c>
      <c r="V1468" s="47">
        <v>0</v>
      </c>
      <c r="W1468" s="47">
        <v>0</v>
      </c>
      <c r="X1468" s="47">
        <v>1640599.83</v>
      </c>
      <c r="Y1468" s="48" t="s">
        <v>35</v>
      </c>
      <c r="Z1468" s="1"/>
      <c r="AA1468" s="49">
        <v>1160028.0999999996</v>
      </c>
      <c r="AB1468" s="50">
        <v>0</v>
      </c>
    </row>
    <row r="1469" spans="1:28" ht="16.5" x14ac:dyDescent="0.25">
      <c r="A1469" s="20">
        <v>106918</v>
      </c>
      <c r="B1469" s="42" t="s">
        <v>7333</v>
      </c>
      <c r="C1469" s="43">
        <v>101</v>
      </c>
      <c r="D1469" s="43" t="s">
        <v>878</v>
      </c>
      <c r="E1469" s="43" t="s">
        <v>11956</v>
      </c>
      <c r="F1469" s="44">
        <v>73</v>
      </c>
      <c r="G1469" s="20">
        <v>106918</v>
      </c>
      <c r="H1469" s="43" t="s">
        <v>4080</v>
      </c>
      <c r="I1469" s="43" t="s">
        <v>11137</v>
      </c>
      <c r="J1469" s="21" t="s">
        <v>4081</v>
      </c>
      <c r="K1469" s="51">
        <v>43229</v>
      </c>
      <c r="L1469" s="51">
        <v>44324</v>
      </c>
      <c r="M1469" s="45">
        <f t="shared" si="28"/>
        <v>0.85000001491325172</v>
      </c>
      <c r="N1469" s="55" t="s">
        <v>4082</v>
      </c>
      <c r="O1469" s="46" t="s">
        <v>4083</v>
      </c>
      <c r="P1469" s="46" t="s">
        <v>4084</v>
      </c>
      <c r="Q1469" s="21" t="s">
        <v>4085</v>
      </c>
      <c r="R1469" s="46">
        <v>115</v>
      </c>
      <c r="S1469" s="47">
        <v>5642632.6699999999</v>
      </c>
      <c r="T1469" s="47">
        <v>297260.01</v>
      </c>
      <c r="U1469" s="47">
        <v>698498.58</v>
      </c>
      <c r="V1469" s="47">
        <v>0</v>
      </c>
      <c r="W1469" s="47">
        <v>125984.05</v>
      </c>
      <c r="X1469" s="47">
        <v>6764375.3099999996</v>
      </c>
      <c r="Y1469" s="48" t="s">
        <v>35</v>
      </c>
      <c r="Z1469" s="1" t="s">
        <v>6860</v>
      </c>
      <c r="AA1469" s="49">
        <v>2000600.8300000005</v>
      </c>
      <c r="AB1469" s="50">
        <v>107830.76000000001</v>
      </c>
    </row>
    <row r="1470" spans="1:28" ht="16.5" x14ac:dyDescent="0.25">
      <c r="A1470" s="20">
        <v>106927</v>
      </c>
      <c r="B1470" s="42" t="s">
        <v>7333</v>
      </c>
      <c r="C1470" s="43">
        <v>102</v>
      </c>
      <c r="D1470" s="43" t="s">
        <v>878</v>
      </c>
      <c r="E1470" s="43" t="s">
        <v>11955</v>
      </c>
      <c r="F1470" s="44">
        <v>74</v>
      </c>
      <c r="G1470" s="20">
        <v>106927</v>
      </c>
      <c r="H1470" s="43" t="s">
        <v>8880</v>
      </c>
      <c r="I1470" s="43" t="s">
        <v>11138</v>
      </c>
      <c r="J1470" s="43" t="s">
        <v>4086</v>
      </c>
      <c r="K1470" s="51">
        <v>43209</v>
      </c>
      <c r="L1470" s="51">
        <v>44642</v>
      </c>
      <c r="M1470" s="45">
        <f t="shared" si="28"/>
        <v>0.84999999705228424</v>
      </c>
      <c r="N1470" s="46" t="s">
        <v>69</v>
      </c>
      <c r="O1470" s="46" t="s">
        <v>1761</v>
      </c>
      <c r="P1470" s="46" t="s">
        <v>4087</v>
      </c>
      <c r="Q1470" s="43" t="s">
        <v>4088</v>
      </c>
      <c r="R1470" s="46">
        <v>115</v>
      </c>
      <c r="S1470" s="47">
        <v>7929869.0599999996</v>
      </c>
      <c r="T1470" s="47">
        <v>1248361.26</v>
      </c>
      <c r="U1470" s="47">
        <v>151027.43</v>
      </c>
      <c r="V1470" s="47">
        <v>0</v>
      </c>
      <c r="W1470" s="47">
        <v>0</v>
      </c>
      <c r="X1470" s="47">
        <v>9329257.75</v>
      </c>
      <c r="Y1470" s="48" t="s">
        <v>45</v>
      </c>
      <c r="Z1470" s="1" t="s">
        <v>4089</v>
      </c>
      <c r="AA1470" s="49">
        <v>2929655.0699999994</v>
      </c>
      <c r="AB1470" s="50">
        <v>447672.96</v>
      </c>
    </row>
    <row r="1471" spans="1:28" ht="16.5" x14ac:dyDescent="0.25">
      <c r="A1471" s="20">
        <v>106944</v>
      </c>
      <c r="B1471" s="42" t="s">
        <v>7333</v>
      </c>
      <c r="C1471" s="43">
        <v>103</v>
      </c>
      <c r="D1471" s="43" t="s">
        <v>878</v>
      </c>
      <c r="E1471" s="43" t="s">
        <v>11955</v>
      </c>
      <c r="F1471" s="44">
        <v>74</v>
      </c>
      <c r="G1471" s="20">
        <v>106944</v>
      </c>
      <c r="H1471" s="43" t="s">
        <v>4090</v>
      </c>
      <c r="I1471" s="43" t="s">
        <v>11139</v>
      </c>
      <c r="J1471" s="21" t="s">
        <v>4091</v>
      </c>
      <c r="K1471" s="51">
        <v>43255</v>
      </c>
      <c r="L1471" s="51">
        <v>44648</v>
      </c>
      <c r="M1471" s="45">
        <f t="shared" si="28"/>
        <v>0.84999999960041006</v>
      </c>
      <c r="N1471" s="46" t="s">
        <v>69</v>
      </c>
      <c r="O1471" s="46" t="s">
        <v>1761</v>
      </c>
      <c r="P1471" s="46" t="s">
        <v>4092</v>
      </c>
      <c r="Q1471" s="43" t="s">
        <v>4093</v>
      </c>
      <c r="R1471" s="46">
        <v>115</v>
      </c>
      <c r="S1471" s="47">
        <v>7445133.9400000004</v>
      </c>
      <c r="T1471" s="47">
        <v>394387.37</v>
      </c>
      <c r="U1471" s="47">
        <v>919459.8</v>
      </c>
      <c r="V1471" s="47">
        <v>0</v>
      </c>
      <c r="W1471" s="47">
        <v>0</v>
      </c>
      <c r="X1471" s="47">
        <v>8758981.0999999996</v>
      </c>
      <c r="Y1471" s="48" t="s">
        <v>45</v>
      </c>
      <c r="Z1471" s="1" t="s">
        <v>4094</v>
      </c>
      <c r="AA1471" s="49">
        <v>1283708.8999999999</v>
      </c>
      <c r="AB1471" s="50">
        <v>16718.46</v>
      </c>
    </row>
    <row r="1472" spans="1:28" ht="16.5" x14ac:dyDescent="0.25">
      <c r="A1472" s="20">
        <v>106957</v>
      </c>
      <c r="B1472" s="42" t="s">
        <v>7333</v>
      </c>
      <c r="C1472" s="43">
        <v>104</v>
      </c>
      <c r="D1472" s="43" t="s">
        <v>878</v>
      </c>
      <c r="E1472" s="43" t="s">
        <v>11955</v>
      </c>
      <c r="F1472" s="44">
        <v>74</v>
      </c>
      <c r="G1472" s="20">
        <v>106957</v>
      </c>
      <c r="H1472" s="43" t="s">
        <v>4095</v>
      </c>
      <c r="I1472" s="43" t="s">
        <v>11140</v>
      </c>
      <c r="J1472" s="43" t="s">
        <v>4096</v>
      </c>
      <c r="K1472" s="51">
        <v>43209</v>
      </c>
      <c r="L1472" s="51">
        <v>44304</v>
      </c>
      <c r="M1472" s="45">
        <f t="shared" si="28"/>
        <v>0.85000000332334613</v>
      </c>
      <c r="N1472" s="46" t="s">
        <v>3644</v>
      </c>
      <c r="O1472" s="46" t="s">
        <v>3926</v>
      </c>
      <c r="P1472" s="46" t="s">
        <v>4097</v>
      </c>
      <c r="Q1472" s="43" t="s">
        <v>3911</v>
      </c>
      <c r="R1472" s="46">
        <v>115</v>
      </c>
      <c r="S1472" s="47">
        <v>4092261.13</v>
      </c>
      <c r="T1472" s="47">
        <v>0</v>
      </c>
      <c r="U1472" s="47">
        <v>722163.71</v>
      </c>
      <c r="V1472" s="47">
        <v>0</v>
      </c>
      <c r="W1472" s="47">
        <v>0</v>
      </c>
      <c r="X1472" s="47">
        <v>4814424.84</v>
      </c>
      <c r="Y1472" s="48" t="s">
        <v>35</v>
      </c>
      <c r="Z1472" s="1" t="s">
        <v>4098</v>
      </c>
      <c r="AA1472" s="49">
        <v>3386821.2799999989</v>
      </c>
      <c r="AB1472" s="50">
        <v>0</v>
      </c>
    </row>
    <row r="1473" spans="1:28" ht="16.5" x14ac:dyDescent="0.25">
      <c r="A1473" s="20">
        <v>106976</v>
      </c>
      <c r="B1473" s="42" t="s">
        <v>7333</v>
      </c>
      <c r="C1473" s="43">
        <v>105</v>
      </c>
      <c r="D1473" s="43" t="s">
        <v>878</v>
      </c>
      <c r="E1473" s="43" t="s">
        <v>11955</v>
      </c>
      <c r="F1473" s="44">
        <v>74</v>
      </c>
      <c r="G1473" s="20">
        <v>106976</v>
      </c>
      <c r="H1473" s="43" t="s">
        <v>4099</v>
      </c>
      <c r="I1473" s="43" t="s">
        <v>10896</v>
      </c>
      <c r="J1473" s="43" t="s">
        <v>4100</v>
      </c>
      <c r="K1473" s="51">
        <v>43210</v>
      </c>
      <c r="L1473" s="51">
        <v>44305</v>
      </c>
      <c r="M1473" s="45">
        <f t="shared" si="28"/>
        <v>0.85000000860164937</v>
      </c>
      <c r="N1473" s="46" t="s">
        <v>4101</v>
      </c>
      <c r="O1473" s="46" t="s">
        <v>4102</v>
      </c>
      <c r="P1473" s="46" t="s">
        <v>4103</v>
      </c>
      <c r="Q1473" s="43" t="s">
        <v>4104</v>
      </c>
      <c r="R1473" s="46">
        <v>115</v>
      </c>
      <c r="S1473" s="47">
        <v>7856051.5800000001</v>
      </c>
      <c r="T1473" s="47">
        <v>1386361.95</v>
      </c>
      <c r="U1473" s="47">
        <v>0</v>
      </c>
      <c r="V1473" s="47">
        <v>0</v>
      </c>
      <c r="W1473" s="47">
        <v>0</v>
      </c>
      <c r="X1473" s="47">
        <v>9242413.5299999993</v>
      </c>
      <c r="Y1473" s="48" t="s">
        <v>35</v>
      </c>
      <c r="Z1473" s="1" t="s">
        <v>4105</v>
      </c>
      <c r="AA1473" s="49">
        <v>7279716.3699999982</v>
      </c>
      <c r="AB1473" s="50">
        <v>1271313.3299999998</v>
      </c>
    </row>
    <row r="1474" spans="1:28" ht="16.5" x14ac:dyDescent="0.25">
      <c r="A1474" s="20">
        <v>106981</v>
      </c>
      <c r="B1474" s="42" t="s">
        <v>7333</v>
      </c>
      <c r="C1474" s="43">
        <v>106</v>
      </c>
      <c r="D1474" s="43" t="s">
        <v>878</v>
      </c>
      <c r="E1474" s="43" t="s">
        <v>11955</v>
      </c>
      <c r="F1474" s="44">
        <v>74</v>
      </c>
      <c r="G1474" s="20">
        <v>106981</v>
      </c>
      <c r="H1474" s="43" t="s">
        <v>4106</v>
      </c>
      <c r="I1474" s="43" t="s">
        <v>11141</v>
      </c>
      <c r="J1474" s="21" t="s">
        <v>4107</v>
      </c>
      <c r="K1474" s="51">
        <v>43255</v>
      </c>
      <c r="L1474" s="51">
        <v>44533</v>
      </c>
      <c r="M1474" s="45">
        <f t="shared" si="28"/>
        <v>0.84999999873184129</v>
      </c>
      <c r="N1474" s="46" t="s">
        <v>974</v>
      </c>
      <c r="O1474" s="46" t="s">
        <v>3696</v>
      </c>
      <c r="P1474" s="46" t="s">
        <v>4108</v>
      </c>
      <c r="Q1474" s="43" t="s">
        <v>4109</v>
      </c>
      <c r="R1474" s="46">
        <v>115</v>
      </c>
      <c r="S1474" s="47">
        <v>6702631.1299999999</v>
      </c>
      <c r="T1474" s="47">
        <v>1077123.99</v>
      </c>
      <c r="U1474" s="22">
        <v>105693.28</v>
      </c>
      <c r="V1474" s="22">
        <v>0</v>
      </c>
      <c r="W1474" s="47">
        <v>0</v>
      </c>
      <c r="X1474" s="47">
        <v>7885448.4000000004</v>
      </c>
      <c r="Y1474" s="48" t="s">
        <v>35</v>
      </c>
      <c r="Z1474" s="1" t="s">
        <v>4110</v>
      </c>
      <c r="AA1474" s="49">
        <v>2601500.3419999992</v>
      </c>
      <c r="AB1474" s="50">
        <v>397412.76</v>
      </c>
    </row>
    <row r="1475" spans="1:28" ht="16.5" x14ac:dyDescent="0.25">
      <c r="A1475" s="20">
        <v>106995</v>
      </c>
      <c r="B1475" s="42" t="s">
        <v>7333</v>
      </c>
      <c r="C1475" s="43">
        <v>107</v>
      </c>
      <c r="D1475" s="43" t="s">
        <v>878</v>
      </c>
      <c r="E1475" s="43" t="s">
        <v>11955</v>
      </c>
      <c r="F1475" s="44">
        <v>74</v>
      </c>
      <c r="G1475" s="20">
        <v>106995</v>
      </c>
      <c r="H1475" s="43" t="s">
        <v>8881</v>
      </c>
      <c r="I1475" s="43" t="s">
        <v>11142</v>
      </c>
      <c r="J1475" s="21" t="s">
        <v>4111</v>
      </c>
      <c r="K1475" s="51">
        <v>43229</v>
      </c>
      <c r="L1475" s="51">
        <v>44508</v>
      </c>
      <c r="M1475" s="45">
        <f t="shared" si="28"/>
        <v>0.85000002774378391</v>
      </c>
      <c r="N1475" s="55" t="s">
        <v>3751</v>
      </c>
      <c r="O1475" s="46" t="s">
        <v>2520</v>
      </c>
      <c r="P1475" s="46" t="s">
        <v>4112</v>
      </c>
      <c r="Q1475" s="43" t="s">
        <v>4113</v>
      </c>
      <c r="R1475" s="46">
        <v>115</v>
      </c>
      <c r="S1475" s="22">
        <v>4074786.76</v>
      </c>
      <c r="T1475" s="22">
        <v>0</v>
      </c>
      <c r="U1475" s="22">
        <v>719079.86</v>
      </c>
      <c r="V1475" s="22">
        <v>0</v>
      </c>
      <c r="W1475" s="47">
        <v>0</v>
      </c>
      <c r="X1475" s="47">
        <v>4793866.62</v>
      </c>
      <c r="Y1475" s="48" t="s">
        <v>35</v>
      </c>
      <c r="Z1475" s="1" t="s">
        <v>4114</v>
      </c>
      <c r="AA1475" s="49">
        <v>2994215.61</v>
      </c>
      <c r="AB1475" s="50">
        <v>0</v>
      </c>
    </row>
    <row r="1476" spans="1:28" ht="16.5" x14ac:dyDescent="0.25">
      <c r="A1476" s="20">
        <v>106999</v>
      </c>
      <c r="B1476" s="42" t="s">
        <v>7333</v>
      </c>
      <c r="C1476" s="43">
        <v>108</v>
      </c>
      <c r="D1476" s="43" t="s">
        <v>878</v>
      </c>
      <c r="E1476" s="43" t="s">
        <v>11955</v>
      </c>
      <c r="F1476" s="44">
        <v>74</v>
      </c>
      <c r="G1476" s="20">
        <v>106999</v>
      </c>
      <c r="H1476" s="43" t="s">
        <v>8882</v>
      </c>
      <c r="I1476" s="43" t="s">
        <v>10483</v>
      </c>
      <c r="J1476" s="43" t="s">
        <v>4115</v>
      </c>
      <c r="K1476" s="51">
        <v>43216</v>
      </c>
      <c r="L1476" s="51">
        <v>44395</v>
      </c>
      <c r="M1476" s="45">
        <f t="shared" si="28"/>
        <v>0.8499999525425519</v>
      </c>
      <c r="N1476" s="46" t="s">
        <v>3705</v>
      </c>
      <c r="O1476" s="46" t="s">
        <v>40</v>
      </c>
      <c r="P1476" s="46" t="s">
        <v>4116</v>
      </c>
      <c r="Q1476" s="43" t="s">
        <v>4117</v>
      </c>
      <c r="R1476" s="46">
        <v>115</v>
      </c>
      <c r="S1476" s="22">
        <v>2982145.01</v>
      </c>
      <c r="T1476" s="22">
        <v>488675.28</v>
      </c>
      <c r="U1476" s="27">
        <v>37585.800000000003</v>
      </c>
      <c r="V1476" s="47">
        <v>0</v>
      </c>
      <c r="W1476" s="47">
        <v>0</v>
      </c>
      <c r="X1476" s="47">
        <v>3508406.08</v>
      </c>
      <c r="Y1476" s="48" t="s">
        <v>35</v>
      </c>
      <c r="Z1476" s="1" t="s">
        <v>3681</v>
      </c>
      <c r="AA1476" s="49">
        <v>2155257.4799999995</v>
      </c>
      <c r="AB1476" s="50">
        <v>327733.24</v>
      </c>
    </row>
    <row r="1477" spans="1:28" ht="16.5" x14ac:dyDescent="0.25">
      <c r="A1477" s="20">
        <v>107007</v>
      </c>
      <c r="B1477" s="42" t="s">
        <v>7333</v>
      </c>
      <c r="C1477" s="43">
        <v>109</v>
      </c>
      <c r="D1477" s="43" t="s">
        <v>878</v>
      </c>
      <c r="E1477" s="43" t="s">
        <v>11955</v>
      </c>
      <c r="F1477" s="44">
        <v>74</v>
      </c>
      <c r="G1477" s="20">
        <v>107007</v>
      </c>
      <c r="H1477" s="43" t="s">
        <v>8883</v>
      </c>
      <c r="I1477" s="43" t="s">
        <v>11143</v>
      </c>
      <c r="J1477" s="21" t="s">
        <v>4118</v>
      </c>
      <c r="K1477" s="51">
        <v>43234</v>
      </c>
      <c r="L1477" s="51">
        <v>44942</v>
      </c>
      <c r="M1477" s="45">
        <f t="shared" si="28"/>
        <v>0.79999999332706184</v>
      </c>
      <c r="N1477" s="55" t="s">
        <v>3711</v>
      </c>
      <c r="O1477" s="55" t="s">
        <v>33</v>
      </c>
      <c r="P1477" s="55" t="s">
        <v>33</v>
      </c>
      <c r="Q1477" s="21" t="s">
        <v>4119</v>
      </c>
      <c r="R1477" s="46">
        <v>115</v>
      </c>
      <c r="S1477" s="22">
        <v>4795488.68</v>
      </c>
      <c r="T1477" s="22">
        <v>1078984.77</v>
      </c>
      <c r="U1477" s="22">
        <v>119887.45</v>
      </c>
      <c r="V1477" s="22">
        <v>0</v>
      </c>
      <c r="W1477" s="47">
        <v>0</v>
      </c>
      <c r="X1477" s="47">
        <v>5994360.9000000004</v>
      </c>
      <c r="Y1477" s="48" t="s">
        <v>45</v>
      </c>
      <c r="Z1477" s="1" t="s">
        <v>4120</v>
      </c>
      <c r="AA1477" s="49">
        <v>1950664.1300000001</v>
      </c>
      <c r="AB1477" s="50">
        <v>325268.52</v>
      </c>
    </row>
    <row r="1478" spans="1:28" ht="16.5" x14ac:dyDescent="0.25">
      <c r="A1478" s="20">
        <v>107010</v>
      </c>
      <c r="B1478" s="42" t="s">
        <v>7333</v>
      </c>
      <c r="C1478" s="43">
        <v>110</v>
      </c>
      <c r="D1478" s="43" t="s">
        <v>878</v>
      </c>
      <c r="E1478" s="43" t="s">
        <v>11955</v>
      </c>
      <c r="F1478" s="44">
        <v>74</v>
      </c>
      <c r="G1478" s="20">
        <v>107010</v>
      </c>
      <c r="H1478" s="43" t="s">
        <v>8884</v>
      </c>
      <c r="I1478" s="43" t="s">
        <v>11144</v>
      </c>
      <c r="J1478" s="43" t="s">
        <v>4121</v>
      </c>
      <c r="K1478" s="51">
        <v>43201</v>
      </c>
      <c r="L1478" s="51">
        <v>44621</v>
      </c>
      <c r="M1478" s="45">
        <f t="shared" si="28"/>
        <v>0.80000000448538466</v>
      </c>
      <c r="N1478" s="46" t="s">
        <v>197</v>
      </c>
      <c r="O1478" s="46" t="s">
        <v>33</v>
      </c>
      <c r="P1478" s="46" t="s">
        <v>33</v>
      </c>
      <c r="Q1478" s="43" t="s">
        <v>4122</v>
      </c>
      <c r="R1478" s="46">
        <v>115</v>
      </c>
      <c r="S1478" s="47">
        <v>3210427.05</v>
      </c>
      <c r="T1478" s="47">
        <v>722346.05</v>
      </c>
      <c r="U1478" s="47">
        <v>80260.69</v>
      </c>
      <c r="V1478" s="47">
        <v>0</v>
      </c>
      <c r="W1478" s="47">
        <v>0</v>
      </c>
      <c r="X1478" s="47">
        <v>4013033.79</v>
      </c>
      <c r="Y1478" s="48" t="s">
        <v>45</v>
      </c>
      <c r="Z1478" s="1" t="s">
        <v>4123</v>
      </c>
      <c r="AA1478" s="49">
        <v>1342587.2039999999</v>
      </c>
      <c r="AB1478" s="50">
        <v>302082.49599999998</v>
      </c>
    </row>
    <row r="1479" spans="1:28" ht="16.5" x14ac:dyDescent="0.25">
      <c r="A1479" s="20">
        <v>107011</v>
      </c>
      <c r="B1479" s="42" t="s">
        <v>7333</v>
      </c>
      <c r="C1479" s="43">
        <v>111</v>
      </c>
      <c r="D1479" s="43" t="s">
        <v>878</v>
      </c>
      <c r="E1479" s="43" t="s">
        <v>11957</v>
      </c>
      <c r="F1479" s="44">
        <v>90</v>
      </c>
      <c r="G1479" s="20">
        <v>107011</v>
      </c>
      <c r="H1479" s="43" t="s">
        <v>4124</v>
      </c>
      <c r="I1479" s="43" t="s">
        <v>11145</v>
      </c>
      <c r="J1479" s="43" t="s">
        <v>4125</v>
      </c>
      <c r="K1479" s="51">
        <v>43255</v>
      </c>
      <c r="L1479" s="51">
        <v>44077</v>
      </c>
      <c r="M1479" s="45">
        <f t="shared" si="28"/>
        <v>0.80893362330524277</v>
      </c>
      <c r="N1479" s="55" t="s">
        <v>51</v>
      </c>
      <c r="O1479" s="46" t="s">
        <v>4126</v>
      </c>
      <c r="P1479" s="46" t="s">
        <v>4126</v>
      </c>
      <c r="Q1479" s="43" t="s">
        <v>4127</v>
      </c>
      <c r="R1479" s="46">
        <v>115</v>
      </c>
      <c r="S1479" s="22">
        <v>1779387.46</v>
      </c>
      <c r="T1479" s="22">
        <v>312525.55</v>
      </c>
      <c r="U1479" s="22">
        <v>107757.53</v>
      </c>
      <c r="V1479" s="22">
        <v>0</v>
      </c>
      <c r="W1479" s="47">
        <v>0</v>
      </c>
      <c r="X1479" s="47">
        <v>2199670.54</v>
      </c>
      <c r="Y1479" s="48" t="s">
        <v>35</v>
      </c>
      <c r="Z1479" s="1" t="s">
        <v>4128</v>
      </c>
      <c r="AA1479" s="49">
        <v>1731846.0100000002</v>
      </c>
      <c r="AB1479" s="50">
        <v>303908.44000000006</v>
      </c>
    </row>
    <row r="1480" spans="1:28" ht="16.5" x14ac:dyDescent="0.25">
      <c r="A1480" s="20">
        <v>107012</v>
      </c>
      <c r="B1480" s="42" t="s">
        <v>7333</v>
      </c>
      <c r="C1480" s="43">
        <v>112</v>
      </c>
      <c r="D1480" s="43" t="s">
        <v>878</v>
      </c>
      <c r="E1480" s="43" t="s">
        <v>11955</v>
      </c>
      <c r="F1480" s="44">
        <v>74</v>
      </c>
      <c r="G1480" s="20">
        <v>107012</v>
      </c>
      <c r="H1480" s="43" t="s">
        <v>8885</v>
      </c>
      <c r="I1480" s="43" t="s">
        <v>11146</v>
      </c>
      <c r="J1480" s="21" t="s">
        <v>4129</v>
      </c>
      <c r="K1480" s="51">
        <v>43234</v>
      </c>
      <c r="L1480" s="51">
        <v>44415</v>
      </c>
      <c r="M1480" s="45">
        <f t="shared" si="28"/>
        <v>0.84999999988139852</v>
      </c>
      <c r="N1480" s="55" t="s">
        <v>974</v>
      </c>
      <c r="O1480" s="55" t="s">
        <v>1362</v>
      </c>
      <c r="P1480" s="55" t="s">
        <v>1376</v>
      </c>
      <c r="Q1480" s="21" t="s">
        <v>4130</v>
      </c>
      <c r="R1480" s="46">
        <v>115</v>
      </c>
      <c r="S1480" s="22">
        <v>3583431.3</v>
      </c>
      <c r="T1480" s="22">
        <v>548054.19999999995</v>
      </c>
      <c r="U1480" s="22">
        <v>84316.03</v>
      </c>
      <c r="V1480" s="22">
        <v>0</v>
      </c>
      <c r="W1480" s="22">
        <v>0</v>
      </c>
      <c r="X1480" s="47">
        <v>4215801.53</v>
      </c>
      <c r="Y1480" s="48" t="s">
        <v>35</v>
      </c>
      <c r="Z1480" s="1" t="s">
        <v>4131</v>
      </c>
      <c r="AA1480" s="49">
        <v>2430340.0699999998</v>
      </c>
      <c r="AB1480" s="50">
        <v>369413.38</v>
      </c>
    </row>
    <row r="1481" spans="1:28" ht="16.5" x14ac:dyDescent="0.25">
      <c r="A1481" s="20">
        <v>107019</v>
      </c>
      <c r="B1481" s="42" t="s">
        <v>7333</v>
      </c>
      <c r="C1481" s="43">
        <v>113</v>
      </c>
      <c r="D1481" s="43" t="s">
        <v>878</v>
      </c>
      <c r="E1481" s="43" t="s">
        <v>11955</v>
      </c>
      <c r="F1481" s="44">
        <v>74</v>
      </c>
      <c r="G1481" s="20">
        <v>107019</v>
      </c>
      <c r="H1481" s="43" t="s">
        <v>4132</v>
      </c>
      <c r="I1481" s="43" t="s">
        <v>11147</v>
      </c>
      <c r="J1481" s="21" t="s">
        <v>4133</v>
      </c>
      <c r="K1481" s="51">
        <v>43229</v>
      </c>
      <c r="L1481" s="51">
        <v>44324</v>
      </c>
      <c r="M1481" s="45">
        <f t="shared" si="28"/>
        <v>0.85000000276194221</v>
      </c>
      <c r="N1481" s="55" t="s">
        <v>56</v>
      </c>
      <c r="O1481" s="55" t="s">
        <v>335</v>
      </c>
      <c r="P1481" s="55" t="s">
        <v>4134</v>
      </c>
      <c r="Q1481" s="21" t="s">
        <v>4135</v>
      </c>
      <c r="R1481" s="55">
        <v>115</v>
      </c>
      <c r="S1481" s="47">
        <v>6616720.8200000003</v>
      </c>
      <c r="T1481" s="47">
        <v>1011969.04</v>
      </c>
      <c r="U1481" s="22">
        <v>155687.54999999999</v>
      </c>
      <c r="V1481" s="22">
        <v>0</v>
      </c>
      <c r="W1481" s="47">
        <v>0</v>
      </c>
      <c r="X1481" s="47">
        <v>7784377.4100000001</v>
      </c>
      <c r="Y1481" s="48" t="s">
        <v>35</v>
      </c>
      <c r="Z1481" s="1" t="s">
        <v>4136</v>
      </c>
      <c r="AA1481" s="49">
        <v>5989089.2699999996</v>
      </c>
      <c r="AB1481" s="50">
        <v>915978.35999999987</v>
      </c>
    </row>
    <row r="1482" spans="1:28" ht="16.5" x14ac:dyDescent="0.25">
      <c r="A1482" s="20">
        <v>107027</v>
      </c>
      <c r="B1482" s="42" t="s">
        <v>7333</v>
      </c>
      <c r="C1482" s="43">
        <v>114</v>
      </c>
      <c r="D1482" s="43" t="s">
        <v>878</v>
      </c>
      <c r="E1482" s="43" t="s">
        <v>11957</v>
      </c>
      <c r="F1482" s="44">
        <v>90</v>
      </c>
      <c r="G1482" s="20">
        <v>107027</v>
      </c>
      <c r="H1482" s="43" t="s">
        <v>4137</v>
      </c>
      <c r="I1482" s="43" t="s">
        <v>11148</v>
      </c>
      <c r="J1482" s="21" t="s">
        <v>4138</v>
      </c>
      <c r="K1482" s="51">
        <v>43291</v>
      </c>
      <c r="L1482" s="51">
        <v>44102</v>
      </c>
      <c r="M1482" s="45">
        <f t="shared" si="28"/>
        <v>0.83910707251551786</v>
      </c>
      <c r="N1482" s="55" t="s">
        <v>4139</v>
      </c>
      <c r="O1482" s="55" t="s">
        <v>4126</v>
      </c>
      <c r="P1482" s="55" t="s">
        <v>4126</v>
      </c>
      <c r="Q1482" s="21" t="s">
        <v>4140</v>
      </c>
      <c r="R1482" s="55">
        <v>115</v>
      </c>
      <c r="S1482" s="47">
        <v>1844930.38</v>
      </c>
      <c r="T1482" s="47">
        <v>292872.90999999997</v>
      </c>
      <c r="U1482" s="22">
        <v>60879.62</v>
      </c>
      <c r="V1482" s="22">
        <v>0</v>
      </c>
      <c r="W1482" s="47">
        <v>0</v>
      </c>
      <c r="X1482" s="47">
        <v>2198682.91</v>
      </c>
      <c r="Y1482" s="48" t="s">
        <v>35</v>
      </c>
      <c r="Z1482" s="1" t="s">
        <v>4141</v>
      </c>
      <c r="AA1482" s="49">
        <v>1724663.0399999998</v>
      </c>
      <c r="AB1482" s="50">
        <v>273403.57</v>
      </c>
    </row>
    <row r="1483" spans="1:28" s="136" customFormat="1" ht="16.5" x14ac:dyDescent="0.3">
      <c r="A1483" s="146">
        <v>107028</v>
      </c>
      <c r="B1483" s="122" t="s">
        <v>7333</v>
      </c>
      <c r="C1483" s="123">
        <v>115</v>
      </c>
      <c r="D1483" s="123" t="s">
        <v>878</v>
      </c>
      <c r="E1483" s="123" t="s">
        <v>11955</v>
      </c>
      <c r="F1483" s="124">
        <v>74</v>
      </c>
      <c r="G1483" s="146">
        <v>107028</v>
      </c>
      <c r="H1483" s="123" t="s">
        <v>4142</v>
      </c>
      <c r="I1483" s="123" t="s">
        <v>11149</v>
      </c>
      <c r="J1483" s="123" t="s">
        <v>4143</v>
      </c>
      <c r="K1483" s="126">
        <v>43210</v>
      </c>
      <c r="L1483" s="126">
        <v>43616</v>
      </c>
      <c r="M1483" s="127">
        <f t="shared" si="28"/>
        <v>0.79999999962324075</v>
      </c>
      <c r="N1483" s="128" t="s">
        <v>197</v>
      </c>
      <c r="O1483" s="128" t="s">
        <v>3543</v>
      </c>
      <c r="P1483" s="128" t="s">
        <v>4144</v>
      </c>
      <c r="Q1483" s="123" t="s">
        <v>4145</v>
      </c>
      <c r="R1483" s="128">
        <v>115</v>
      </c>
      <c r="S1483" s="131">
        <v>4246743.63</v>
      </c>
      <c r="T1483" s="131">
        <v>955516.99</v>
      </c>
      <c r="U1483" s="131">
        <v>106168.92</v>
      </c>
      <c r="V1483" s="131">
        <v>0</v>
      </c>
      <c r="W1483" s="131">
        <v>0</v>
      </c>
      <c r="X1483" s="131">
        <v>5308429.54</v>
      </c>
      <c r="Y1483" s="137" t="s">
        <v>147</v>
      </c>
      <c r="Z1483" s="125"/>
      <c r="AA1483" s="134">
        <v>0</v>
      </c>
      <c r="AB1483" s="135">
        <v>0</v>
      </c>
    </row>
    <row r="1484" spans="1:28" ht="16.5" x14ac:dyDescent="0.25">
      <c r="A1484" s="20">
        <v>107034</v>
      </c>
      <c r="B1484" s="42" t="s">
        <v>7333</v>
      </c>
      <c r="C1484" s="43">
        <v>116</v>
      </c>
      <c r="D1484" s="43" t="s">
        <v>878</v>
      </c>
      <c r="E1484" s="43" t="s">
        <v>11955</v>
      </c>
      <c r="F1484" s="44">
        <v>74</v>
      </c>
      <c r="G1484" s="20">
        <v>107034</v>
      </c>
      <c r="H1484" s="43" t="s">
        <v>4146</v>
      </c>
      <c r="I1484" s="43" t="s">
        <v>11150</v>
      </c>
      <c r="J1484" s="43" t="s">
        <v>4147</v>
      </c>
      <c r="K1484" s="51">
        <v>43210</v>
      </c>
      <c r="L1484" s="51">
        <v>44305</v>
      </c>
      <c r="M1484" s="45">
        <f t="shared" si="28"/>
        <v>0.84931087084436463</v>
      </c>
      <c r="N1484" s="46" t="s">
        <v>1728</v>
      </c>
      <c r="O1484" s="46" t="s">
        <v>2364</v>
      </c>
      <c r="P1484" s="46" t="s">
        <v>4148</v>
      </c>
      <c r="Q1484" s="43" t="s">
        <v>4149</v>
      </c>
      <c r="R1484" s="46">
        <v>115</v>
      </c>
      <c r="S1484" s="47">
        <v>5475413.9299999997</v>
      </c>
      <c r="T1484" s="47">
        <v>946885.21</v>
      </c>
      <c r="U1484" s="47">
        <v>24591.06</v>
      </c>
      <c r="V1484" s="47">
        <v>0</v>
      </c>
      <c r="W1484" s="47">
        <v>0</v>
      </c>
      <c r="X1484" s="47">
        <v>6446890.2000000002</v>
      </c>
      <c r="Y1484" s="48" t="s">
        <v>35</v>
      </c>
      <c r="Z1484" s="1" t="s">
        <v>4150</v>
      </c>
      <c r="AA1484" s="49">
        <v>4171005.2299999995</v>
      </c>
      <c r="AB1484" s="50">
        <v>724423.48000000021</v>
      </c>
    </row>
    <row r="1485" spans="1:28" ht="16.5" x14ac:dyDescent="0.25">
      <c r="A1485" s="20">
        <v>107035</v>
      </c>
      <c r="B1485" s="42" t="s">
        <v>7333</v>
      </c>
      <c r="C1485" s="43">
        <v>117</v>
      </c>
      <c r="D1485" s="43" t="s">
        <v>878</v>
      </c>
      <c r="E1485" s="43" t="s">
        <v>11955</v>
      </c>
      <c r="F1485" s="44">
        <v>74</v>
      </c>
      <c r="G1485" s="20">
        <v>107035</v>
      </c>
      <c r="H1485" s="43" t="s">
        <v>4151</v>
      </c>
      <c r="I1485" s="43" t="s">
        <v>11151</v>
      </c>
      <c r="J1485" s="21" t="s">
        <v>4152</v>
      </c>
      <c r="K1485" s="51">
        <v>43249</v>
      </c>
      <c r="L1485" s="51">
        <v>44344</v>
      </c>
      <c r="M1485" s="45">
        <f t="shared" si="28"/>
        <v>0.84999999984765662</v>
      </c>
      <c r="N1485" s="55" t="s">
        <v>75</v>
      </c>
      <c r="O1485" s="46" t="s">
        <v>76</v>
      </c>
      <c r="P1485" s="46" t="s">
        <v>4153</v>
      </c>
      <c r="Q1485" s="21" t="s">
        <v>4154</v>
      </c>
      <c r="R1485" s="46">
        <v>115</v>
      </c>
      <c r="S1485" s="47">
        <v>5579496.7800000003</v>
      </c>
      <c r="T1485" s="47">
        <v>965681.81</v>
      </c>
      <c r="U1485" s="22">
        <v>18935.27</v>
      </c>
      <c r="V1485" s="22">
        <v>0</v>
      </c>
      <c r="W1485" s="47">
        <v>0</v>
      </c>
      <c r="X1485" s="47">
        <v>6564113.8600000003</v>
      </c>
      <c r="Y1485" s="48" t="s">
        <v>35</v>
      </c>
      <c r="Z1485" s="1"/>
      <c r="AA1485" s="49">
        <v>3606852.93</v>
      </c>
      <c r="AB1485" s="50">
        <v>628160.89000000013</v>
      </c>
    </row>
    <row r="1486" spans="1:28" ht="16.5" x14ac:dyDescent="0.25">
      <c r="A1486" s="20">
        <v>107038</v>
      </c>
      <c r="B1486" s="42" t="s">
        <v>7333</v>
      </c>
      <c r="C1486" s="43">
        <v>118</v>
      </c>
      <c r="D1486" s="43" t="s">
        <v>878</v>
      </c>
      <c r="E1486" s="43" t="s">
        <v>11957</v>
      </c>
      <c r="F1486" s="44">
        <v>90</v>
      </c>
      <c r="G1486" s="20">
        <v>107038</v>
      </c>
      <c r="H1486" s="43" t="s">
        <v>8886</v>
      </c>
      <c r="I1486" s="43" t="s">
        <v>11152</v>
      </c>
      <c r="J1486" s="21" t="s">
        <v>4155</v>
      </c>
      <c r="K1486" s="51">
        <v>43286</v>
      </c>
      <c r="L1486" s="51">
        <v>44044</v>
      </c>
      <c r="M1486" s="45">
        <f t="shared" si="28"/>
        <v>0.84307843085117185</v>
      </c>
      <c r="N1486" s="55" t="s">
        <v>4139</v>
      </c>
      <c r="O1486" s="46" t="s">
        <v>4126</v>
      </c>
      <c r="P1486" s="46" t="s">
        <v>4126</v>
      </c>
      <c r="Q1486" s="21" t="s">
        <v>4156</v>
      </c>
      <c r="R1486" s="46">
        <v>115</v>
      </c>
      <c r="S1486" s="47">
        <v>1848478.04</v>
      </c>
      <c r="T1486" s="47">
        <v>289385.03999999998</v>
      </c>
      <c r="U1486" s="22">
        <v>54670.82</v>
      </c>
      <c r="V1486" s="22">
        <v>0</v>
      </c>
      <c r="W1486" s="47">
        <v>0</v>
      </c>
      <c r="X1486" s="47">
        <v>2192533.9</v>
      </c>
      <c r="Y1486" s="48" t="s">
        <v>35</v>
      </c>
      <c r="Z1486" s="1"/>
      <c r="AA1486" s="49">
        <v>1712273.6799999997</v>
      </c>
      <c r="AB1486" s="50">
        <v>241966.10000000003</v>
      </c>
    </row>
    <row r="1487" spans="1:28" ht="16.5" x14ac:dyDescent="0.25">
      <c r="A1487" s="41">
        <v>107043</v>
      </c>
      <c r="B1487" s="42" t="s">
        <v>7333</v>
      </c>
      <c r="C1487" s="43">
        <v>119</v>
      </c>
      <c r="D1487" s="43" t="s">
        <v>878</v>
      </c>
      <c r="E1487" s="43" t="s">
        <v>11956</v>
      </c>
      <c r="F1487" s="44">
        <v>73</v>
      </c>
      <c r="G1487" s="41">
        <v>107043</v>
      </c>
      <c r="H1487" s="43" t="s">
        <v>4157</v>
      </c>
      <c r="I1487" s="43" t="s">
        <v>11153</v>
      </c>
      <c r="J1487" s="43" t="s">
        <v>4158</v>
      </c>
      <c r="K1487" s="51">
        <v>43220</v>
      </c>
      <c r="L1487" s="51">
        <v>44725</v>
      </c>
      <c r="M1487" s="45">
        <f t="shared" si="28"/>
        <v>0.84999999935243009</v>
      </c>
      <c r="N1487" s="46" t="s">
        <v>69</v>
      </c>
      <c r="O1487" s="46" t="s">
        <v>4159</v>
      </c>
      <c r="P1487" s="46" t="s">
        <v>4160</v>
      </c>
      <c r="Q1487" s="43" t="s">
        <v>4161</v>
      </c>
      <c r="R1487" s="46">
        <v>115</v>
      </c>
      <c r="S1487" s="47">
        <v>5250397.67</v>
      </c>
      <c r="T1487" s="47">
        <v>0</v>
      </c>
      <c r="U1487" s="47">
        <v>926540.77</v>
      </c>
      <c r="V1487" s="47">
        <v>0</v>
      </c>
      <c r="W1487" s="47">
        <v>0</v>
      </c>
      <c r="X1487" s="47">
        <v>6176938.4400000004</v>
      </c>
      <c r="Y1487" s="48" t="s">
        <v>45</v>
      </c>
      <c r="Z1487" s="1" t="s">
        <v>4162</v>
      </c>
      <c r="AA1487" s="49">
        <v>364444.95999999996</v>
      </c>
      <c r="AB1487" s="50">
        <v>0</v>
      </c>
    </row>
    <row r="1488" spans="1:28" ht="16.5" x14ac:dyDescent="0.25">
      <c r="A1488" s="41">
        <v>107075</v>
      </c>
      <c r="B1488" s="42" t="s">
        <v>7333</v>
      </c>
      <c r="C1488" s="43">
        <v>120</v>
      </c>
      <c r="D1488" s="43" t="s">
        <v>878</v>
      </c>
      <c r="E1488" s="43" t="s">
        <v>11957</v>
      </c>
      <c r="F1488" s="44">
        <v>90</v>
      </c>
      <c r="G1488" s="41">
        <v>107075</v>
      </c>
      <c r="H1488" s="43" t="s">
        <v>4163</v>
      </c>
      <c r="I1488" s="43" t="s">
        <v>11154</v>
      </c>
      <c r="J1488" s="43" t="s">
        <v>4164</v>
      </c>
      <c r="K1488" s="51">
        <v>43255</v>
      </c>
      <c r="L1488" s="51">
        <v>43802</v>
      </c>
      <c r="M1488" s="45">
        <f t="shared" si="28"/>
        <v>0.84999999955044447</v>
      </c>
      <c r="N1488" s="55" t="s">
        <v>4165</v>
      </c>
      <c r="O1488" s="46" t="s">
        <v>4166</v>
      </c>
      <c r="P1488" s="46" t="s">
        <v>4166</v>
      </c>
      <c r="Q1488" s="21" t="s">
        <v>4167</v>
      </c>
      <c r="R1488" s="46">
        <v>115</v>
      </c>
      <c r="S1488" s="47">
        <v>1890756.71</v>
      </c>
      <c r="T1488" s="47">
        <v>323904.34999999998</v>
      </c>
      <c r="U1488" s="47">
        <v>9758.6</v>
      </c>
      <c r="V1488" s="47">
        <v>0</v>
      </c>
      <c r="W1488" s="47">
        <v>0</v>
      </c>
      <c r="X1488" s="47">
        <v>2224419.66</v>
      </c>
      <c r="Y1488" s="48" t="s">
        <v>35</v>
      </c>
      <c r="Z1488" s="1"/>
      <c r="AA1488" s="49">
        <v>1275994.9600000002</v>
      </c>
      <c r="AB1488" s="50">
        <v>217283.1</v>
      </c>
    </row>
    <row r="1489" spans="1:28" ht="16.5" x14ac:dyDescent="0.25">
      <c r="A1489" s="41">
        <v>107083</v>
      </c>
      <c r="B1489" s="42" t="s">
        <v>7333</v>
      </c>
      <c r="C1489" s="43">
        <v>121</v>
      </c>
      <c r="D1489" s="43" t="s">
        <v>878</v>
      </c>
      <c r="E1489" s="43" t="s">
        <v>11955</v>
      </c>
      <c r="F1489" s="44">
        <v>74</v>
      </c>
      <c r="G1489" s="41">
        <v>107083</v>
      </c>
      <c r="H1489" s="43" t="s">
        <v>8887</v>
      </c>
      <c r="I1489" s="43" t="s">
        <v>11155</v>
      </c>
      <c r="J1489" s="21" t="s">
        <v>4168</v>
      </c>
      <c r="K1489" s="51">
        <v>43234</v>
      </c>
      <c r="L1489" s="51">
        <v>44490</v>
      </c>
      <c r="M1489" s="45">
        <f t="shared" si="28"/>
        <v>0.85000000193897973</v>
      </c>
      <c r="N1489" s="55" t="s">
        <v>3705</v>
      </c>
      <c r="O1489" s="55" t="s">
        <v>40</v>
      </c>
      <c r="P1489" s="55" t="s">
        <v>4169</v>
      </c>
      <c r="Q1489" s="21" t="s">
        <v>4170</v>
      </c>
      <c r="R1489" s="46">
        <v>115</v>
      </c>
      <c r="S1489" s="22">
        <v>1972686.83</v>
      </c>
      <c r="T1489" s="22">
        <v>326703.78999999998</v>
      </c>
      <c r="U1489" s="22">
        <v>21417.41</v>
      </c>
      <c r="V1489" s="22">
        <v>0</v>
      </c>
      <c r="W1489" s="47">
        <v>0</v>
      </c>
      <c r="X1489" s="47">
        <v>2320808.0299999998</v>
      </c>
      <c r="Y1489" s="48" t="s">
        <v>35</v>
      </c>
      <c r="Z1489" s="1" t="s">
        <v>9820</v>
      </c>
      <c r="AA1489" s="49">
        <v>1080334.4500000004</v>
      </c>
      <c r="AB1489" s="50">
        <v>178321.46000000002</v>
      </c>
    </row>
    <row r="1490" spans="1:28" ht="16.5" x14ac:dyDescent="0.25">
      <c r="A1490" s="41">
        <v>107089</v>
      </c>
      <c r="B1490" s="42" t="s">
        <v>7333</v>
      </c>
      <c r="C1490" s="43">
        <v>122</v>
      </c>
      <c r="D1490" s="43" t="s">
        <v>878</v>
      </c>
      <c r="E1490" s="43" t="s">
        <v>11955</v>
      </c>
      <c r="F1490" s="44">
        <v>74</v>
      </c>
      <c r="G1490" s="41">
        <v>107089</v>
      </c>
      <c r="H1490" s="43" t="s">
        <v>8888</v>
      </c>
      <c r="I1490" s="43" t="s">
        <v>11156</v>
      </c>
      <c r="J1490" s="43" t="s">
        <v>4171</v>
      </c>
      <c r="K1490" s="51">
        <v>43187</v>
      </c>
      <c r="L1490" s="51">
        <v>44282</v>
      </c>
      <c r="M1490" s="45">
        <f t="shared" si="28"/>
        <v>0.85000000200835102</v>
      </c>
      <c r="N1490" s="46" t="s">
        <v>51</v>
      </c>
      <c r="O1490" s="46" t="s">
        <v>2339</v>
      </c>
      <c r="P1490" s="46" t="s">
        <v>4172</v>
      </c>
      <c r="Q1490" s="43" t="s">
        <v>4173</v>
      </c>
      <c r="R1490" s="46">
        <v>115</v>
      </c>
      <c r="S1490" s="47">
        <v>4867177.2</v>
      </c>
      <c r="T1490" s="47">
        <v>744391.8</v>
      </c>
      <c r="U1490" s="47">
        <v>114521.81</v>
      </c>
      <c r="V1490" s="47">
        <v>0</v>
      </c>
      <c r="W1490" s="47">
        <v>0</v>
      </c>
      <c r="X1490" s="47">
        <v>5726090.8099999996</v>
      </c>
      <c r="Y1490" s="48" t="s">
        <v>35</v>
      </c>
      <c r="Z1490" s="1" t="s">
        <v>4174</v>
      </c>
      <c r="AA1490" s="49">
        <v>4386643.47</v>
      </c>
      <c r="AB1490" s="50">
        <v>670898.41000000015</v>
      </c>
    </row>
    <row r="1491" spans="1:28" ht="16.5" x14ac:dyDescent="0.25">
      <c r="A1491" s="41">
        <v>107098</v>
      </c>
      <c r="B1491" s="42" t="s">
        <v>7333</v>
      </c>
      <c r="C1491" s="43">
        <v>123</v>
      </c>
      <c r="D1491" s="43" t="s">
        <v>878</v>
      </c>
      <c r="E1491" s="43" t="s">
        <v>11955</v>
      </c>
      <c r="F1491" s="44">
        <v>74</v>
      </c>
      <c r="G1491" s="41">
        <v>107098</v>
      </c>
      <c r="H1491" s="43" t="s">
        <v>4175</v>
      </c>
      <c r="I1491" s="43" t="s">
        <v>11157</v>
      </c>
      <c r="J1491" s="21" t="s">
        <v>4176</v>
      </c>
      <c r="K1491" s="51">
        <v>43229</v>
      </c>
      <c r="L1491" s="51">
        <v>44659</v>
      </c>
      <c r="M1491" s="45">
        <f t="shared" si="28"/>
        <v>0.85000001008020465</v>
      </c>
      <c r="N1491" s="55" t="s">
        <v>974</v>
      </c>
      <c r="O1491" s="46" t="s">
        <v>49</v>
      </c>
      <c r="P1491" s="46" t="s">
        <v>4177</v>
      </c>
      <c r="Q1491" s="21" t="s">
        <v>4178</v>
      </c>
      <c r="R1491" s="46">
        <v>115</v>
      </c>
      <c r="S1491" s="47">
        <v>3625918.5</v>
      </c>
      <c r="T1491" s="47">
        <v>579233.36</v>
      </c>
      <c r="U1491" s="22">
        <v>60634.559999999998</v>
      </c>
      <c r="V1491" s="22">
        <v>0</v>
      </c>
      <c r="W1491" s="47">
        <v>0</v>
      </c>
      <c r="X1491" s="47">
        <v>4265786.42</v>
      </c>
      <c r="Y1491" s="48" t="s">
        <v>45</v>
      </c>
      <c r="Z1491" s="1" t="s">
        <v>9629</v>
      </c>
      <c r="AA1491" s="49">
        <v>2439292.0799999982</v>
      </c>
      <c r="AB1491" s="50">
        <v>341414.50000000012</v>
      </c>
    </row>
    <row r="1492" spans="1:28" ht="16.5" x14ac:dyDescent="0.25">
      <c r="A1492" s="41">
        <v>107102</v>
      </c>
      <c r="B1492" s="42" t="s">
        <v>7333</v>
      </c>
      <c r="C1492" s="43">
        <v>124</v>
      </c>
      <c r="D1492" s="43" t="s">
        <v>878</v>
      </c>
      <c r="E1492" s="43" t="s">
        <v>11956</v>
      </c>
      <c r="F1492" s="44">
        <v>73</v>
      </c>
      <c r="G1492" s="41">
        <v>107102</v>
      </c>
      <c r="H1492" s="43" t="s">
        <v>4179</v>
      </c>
      <c r="I1492" s="43" t="s">
        <v>11158</v>
      </c>
      <c r="J1492" s="21" t="s">
        <v>4180</v>
      </c>
      <c r="K1492" s="51">
        <v>43229</v>
      </c>
      <c r="L1492" s="51">
        <v>44235</v>
      </c>
      <c r="M1492" s="45">
        <f t="shared" si="28"/>
        <v>0.8500000025074701</v>
      </c>
      <c r="N1492" s="46" t="s">
        <v>69</v>
      </c>
      <c r="O1492" s="46" t="s">
        <v>2045</v>
      </c>
      <c r="P1492" s="46" t="s">
        <v>4181</v>
      </c>
      <c r="Q1492" s="21" t="s">
        <v>4182</v>
      </c>
      <c r="R1492" s="46">
        <v>115</v>
      </c>
      <c r="S1492" s="47">
        <v>1694935.45</v>
      </c>
      <c r="T1492" s="47">
        <v>290300.74</v>
      </c>
      <c r="U1492" s="47">
        <v>8805.51</v>
      </c>
      <c r="V1492" s="47">
        <v>0</v>
      </c>
      <c r="W1492" s="47">
        <v>0</v>
      </c>
      <c r="X1492" s="47">
        <v>1994041.7</v>
      </c>
      <c r="Y1492" s="48" t="s">
        <v>35</v>
      </c>
      <c r="Z1492" s="1" t="s">
        <v>3939</v>
      </c>
      <c r="AA1492" s="49">
        <v>1462810.61</v>
      </c>
      <c r="AB1492" s="50">
        <v>227542.90000000002</v>
      </c>
    </row>
    <row r="1493" spans="1:28" s="136" customFormat="1" ht="16.5" x14ac:dyDescent="0.3">
      <c r="A1493" s="121">
        <v>107103</v>
      </c>
      <c r="B1493" s="122" t="s">
        <v>7333</v>
      </c>
      <c r="C1493" s="123">
        <v>125</v>
      </c>
      <c r="D1493" s="123" t="s">
        <v>878</v>
      </c>
      <c r="E1493" s="123" t="s">
        <v>11955</v>
      </c>
      <c r="F1493" s="124">
        <v>74</v>
      </c>
      <c r="G1493" s="121">
        <v>107103</v>
      </c>
      <c r="H1493" s="123" t="s">
        <v>4183</v>
      </c>
      <c r="I1493" s="123" t="s">
        <v>11159</v>
      </c>
      <c r="J1493" s="147" t="s">
        <v>4184</v>
      </c>
      <c r="K1493" s="126">
        <v>43228</v>
      </c>
      <c r="L1493" s="126">
        <v>43616</v>
      </c>
      <c r="M1493" s="127">
        <f t="shared" si="28"/>
        <v>0.85000000199484171</v>
      </c>
      <c r="N1493" s="138" t="s">
        <v>39</v>
      </c>
      <c r="O1493" s="128" t="s">
        <v>3843</v>
      </c>
      <c r="P1493" s="128" t="s">
        <v>4185</v>
      </c>
      <c r="Q1493" s="123" t="s">
        <v>4186</v>
      </c>
      <c r="R1493" s="128">
        <v>115</v>
      </c>
      <c r="S1493" s="131">
        <v>1917445.33</v>
      </c>
      <c r="T1493" s="131">
        <v>293256.24</v>
      </c>
      <c r="U1493" s="148">
        <v>45116.46</v>
      </c>
      <c r="V1493" s="148">
        <v>0</v>
      </c>
      <c r="W1493" s="131">
        <v>0</v>
      </c>
      <c r="X1493" s="131">
        <v>2255818.0299999998</v>
      </c>
      <c r="Y1493" s="137" t="s">
        <v>147</v>
      </c>
      <c r="Z1493" s="125"/>
      <c r="AA1493" s="134">
        <v>0</v>
      </c>
      <c r="AB1493" s="135">
        <v>0</v>
      </c>
    </row>
    <row r="1494" spans="1:28" ht="16.5" x14ac:dyDescent="0.25">
      <c r="A1494" s="41">
        <v>107115</v>
      </c>
      <c r="B1494" s="42" t="s">
        <v>7333</v>
      </c>
      <c r="C1494" s="43">
        <v>126</v>
      </c>
      <c r="D1494" s="43" t="s">
        <v>878</v>
      </c>
      <c r="E1494" s="43" t="s">
        <v>11955</v>
      </c>
      <c r="F1494" s="44">
        <v>74</v>
      </c>
      <c r="G1494" s="41">
        <v>107115</v>
      </c>
      <c r="H1494" s="43" t="s">
        <v>4187</v>
      </c>
      <c r="I1494" s="43" t="s">
        <v>11160</v>
      </c>
      <c r="J1494" s="21" t="s">
        <v>4188</v>
      </c>
      <c r="K1494" s="51">
        <v>43228</v>
      </c>
      <c r="L1494" s="51">
        <v>44749</v>
      </c>
      <c r="M1494" s="45">
        <f t="shared" si="28"/>
        <v>0.85000000032211087</v>
      </c>
      <c r="N1494" s="55" t="s">
        <v>39</v>
      </c>
      <c r="O1494" s="46" t="s">
        <v>4189</v>
      </c>
      <c r="P1494" s="46" t="s">
        <v>4190</v>
      </c>
      <c r="Q1494" s="43" t="s">
        <v>4191</v>
      </c>
      <c r="R1494" s="46">
        <v>115</v>
      </c>
      <c r="S1494" s="22">
        <v>7916529.9299999997</v>
      </c>
      <c r="T1494" s="22">
        <v>1210762.8500000001</v>
      </c>
      <c r="U1494" s="22">
        <v>186271.84</v>
      </c>
      <c r="V1494" s="22">
        <v>0</v>
      </c>
      <c r="W1494" s="47">
        <v>0</v>
      </c>
      <c r="X1494" s="47">
        <v>9313564.6199999992</v>
      </c>
      <c r="Y1494" s="48" t="s">
        <v>45</v>
      </c>
      <c r="Z1494" s="1"/>
      <c r="AA1494" s="49">
        <v>3787829.0100000007</v>
      </c>
      <c r="AB1494" s="50">
        <v>436872.37</v>
      </c>
    </row>
    <row r="1495" spans="1:28" ht="16.5" x14ac:dyDescent="0.25">
      <c r="A1495" s="41">
        <v>107116</v>
      </c>
      <c r="B1495" s="42" t="s">
        <v>7333</v>
      </c>
      <c r="C1495" s="43">
        <v>127</v>
      </c>
      <c r="D1495" s="43" t="s">
        <v>878</v>
      </c>
      <c r="E1495" s="43" t="s">
        <v>11956</v>
      </c>
      <c r="F1495" s="44">
        <v>73</v>
      </c>
      <c r="G1495" s="41">
        <v>107116</v>
      </c>
      <c r="H1495" s="43" t="s">
        <v>4192</v>
      </c>
      <c r="I1495" s="43" t="s">
        <v>11161</v>
      </c>
      <c r="J1495" s="21" t="s">
        <v>4193</v>
      </c>
      <c r="K1495" s="51">
        <v>43237</v>
      </c>
      <c r="L1495" s="51">
        <v>44332</v>
      </c>
      <c r="M1495" s="45">
        <f t="shared" si="28"/>
        <v>0.85000000292879618</v>
      </c>
      <c r="N1495" s="46" t="s">
        <v>3751</v>
      </c>
      <c r="O1495" s="46" t="s">
        <v>4194</v>
      </c>
      <c r="P1495" s="46" t="s">
        <v>4195</v>
      </c>
      <c r="Q1495" s="43" t="s">
        <v>4196</v>
      </c>
      <c r="R1495" s="46">
        <v>115</v>
      </c>
      <c r="S1495" s="22">
        <v>5659321.7199999997</v>
      </c>
      <c r="T1495" s="22">
        <v>348834.16</v>
      </c>
      <c r="U1495" s="22">
        <v>649869.65</v>
      </c>
      <c r="V1495" s="22">
        <v>0</v>
      </c>
      <c r="W1495" s="47">
        <v>0</v>
      </c>
      <c r="X1495" s="47">
        <v>6658025.5300000003</v>
      </c>
      <c r="Y1495" s="48" t="s">
        <v>35</v>
      </c>
      <c r="Z1495" s="1" t="s">
        <v>7393</v>
      </c>
      <c r="AA1495" s="49">
        <v>4112595.8799999994</v>
      </c>
      <c r="AB1495" s="50">
        <v>503309.95999999996</v>
      </c>
    </row>
    <row r="1496" spans="1:28" ht="16.5" x14ac:dyDescent="0.25">
      <c r="A1496" s="41">
        <v>107117</v>
      </c>
      <c r="B1496" s="42" t="s">
        <v>7333</v>
      </c>
      <c r="C1496" s="43">
        <v>128</v>
      </c>
      <c r="D1496" s="43" t="s">
        <v>878</v>
      </c>
      <c r="E1496" s="43" t="s">
        <v>11955</v>
      </c>
      <c r="F1496" s="44">
        <v>74</v>
      </c>
      <c r="G1496" s="41">
        <v>107117</v>
      </c>
      <c r="H1496" s="43" t="s">
        <v>4197</v>
      </c>
      <c r="I1496" s="43" t="s">
        <v>11162</v>
      </c>
      <c r="J1496" s="43" t="s">
        <v>4198</v>
      </c>
      <c r="K1496" s="51">
        <v>43220</v>
      </c>
      <c r="L1496" s="51">
        <v>44498</v>
      </c>
      <c r="M1496" s="45">
        <f t="shared" si="28"/>
        <v>0.84999999805298054</v>
      </c>
      <c r="N1496" s="46" t="s">
        <v>1728</v>
      </c>
      <c r="O1496" s="46" t="s">
        <v>2520</v>
      </c>
      <c r="P1496" s="46" t="s">
        <v>2520</v>
      </c>
      <c r="Q1496" s="43" t="s">
        <v>4199</v>
      </c>
      <c r="R1496" s="46">
        <v>115</v>
      </c>
      <c r="S1496" s="47">
        <v>7421600.2400000002</v>
      </c>
      <c r="T1496" s="47">
        <v>456774.68</v>
      </c>
      <c r="U1496" s="47">
        <v>852919.5</v>
      </c>
      <c r="V1496" s="47">
        <v>0</v>
      </c>
      <c r="W1496" s="47">
        <v>0</v>
      </c>
      <c r="X1496" s="47">
        <v>8731294.4100000001</v>
      </c>
      <c r="Y1496" s="48" t="s">
        <v>35</v>
      </c>
      <c r="Z1496" s="1" t="s">
        <v>7394</v>
      </c>
      <c r="AA1496" s="49">
        <v>4648518.3099999996</v>
      </c>
      <c r="AB1496" s="50">
        <v>313264.90999999997</v>
      </c>
    </row>
    <row r="1497" spans="1:28" ht="16.5" x14ac:dyDescent="0.25">
      <c r="A1497" s="41">
        <v>107134</v>
      </c>
      <c r="B1497" s="42" t="s">
        <v>7333</v>
      </c>
      <c r="C1497" s="43">
        <v>129</v>
      </c>
      <c r="D1497" s="43" t="s">
        <v>878</v>
      </c>
      <c r="E1497" s="43" t="s">
        <v>11956</v>
      </c>
      <c r="F1497" s="44">
        <v>73</v>
      </c>
      <c r="G1497" s="41">
        <v>107134</v>
      </c>
      <c r="H1497" s="43" t="s">
        <v>8889</v>
      </c>
      <c r="I1497" s="43" t="s">
        <v>11163</v>
      </c>
      <c r="J1497" s="43" t="s">
        <v>4200</v>
      </c>
      <c r="K1497" s="51">
        <v>43214</v>
      </c>
      <c r="L1497" s="51">
        <v>44035</v>
      </c>
      <c r="M1497" s="45">
        <f t="shared" ref="M1497:M1560" si="29">S1497/(S1497+T1497+U1497)</f>
        <v>0.85000000114166474</v>
      </c>
      <c r="N1497" s="46" t="s">
        <v>3705</v>
      </c>
      <c r="O1497" s="46" t="s">
        <v>4201</v>
      </c>
      <c r="P1497" s="46" t="s">
        <v>4202</v>
      </c>
      <c r="Q1497" s="43" t="s">
        <v>3817</v>
      </c>
      <c r="R1497" s="46">
        <v>115</v>
      </c>
      <c r="S1497" s="47">
        <v>5583950.4400000004</v>
      </c>
      <c r="T1497" s="47">
        <v>639788.27</v>
      </c>
      <c r="U1497" s="47">
        <v>345614.74</v>
      </c>
      <c r="V1497" s="47">
        <v>0</v>
      </c>
      <c r="W1497" s="47">
        <v>0</v>
      </c>
      <c r="X1497" s="47">
        <v>6569353.4500000002</v>
      </c>
      <c r="Y1497" s="48" t="s">
        <v>35</v>
      </c>
      <c r="Z1497" s="1" t="s">
        <v>4203</v>
      </c>
      <c r="AA1497" s="49">
        <v>4493848.13</v>
      </c>
      <c r="AB1497" s="50">
        <v>590452</v>
      </c>
    </row>
    <row r="1498" spans="1:28" ht="16.5" x14ac:dyDescent="0.25">
      <c r="A1498" s="41">
        <v>107176</v>
      </c>
      <c r="B1498" s="42" t="s">
        <v>7333</v>
      </c>
      <c r="C1498" s="43">
        <v>130</v>
      </c>
      <c r="D1498" s="43" t="s">
        <v>878</v>
      </c>
      <c r="E1498" s="43" t="s">
        <v>11955</v>
      </c>
      <c r="F1498" s="44">
        <v>74</v>
      </c>
      <c r="G1498" s="41">
        <v>107176</v>
      </c>
      <c r="H1498" s="43" t="s">
        <v>8890</v>
      </c>
      <c r="I1498" s="43" t="s">
        <v>11164</v>
      </c>
      <c r="J1498" s="21" t="s">
        <v>4204</v>
      </c>
      <c r="K1498" s="51">
        <v>43229</v>
      </c>
      <c r="L1498" s="51">
        <v>44324</v>
      </c>
      <c r="M1498" s="45">
        <f t="shared" si="29"/>
        <v>0.85000000069884618</v>
      </c>
      <c r="N1498" s="46" t="s">
        <v>3644</v>
      </c>
      <c r="O1498" s="46" t="s">
        <v>2686</v>
      </c>
      <c r="P1498" s="46" t="s">
        <v>4205</v>
      </c>
      <c r="Q1498" s="43" t="s">
        <v>4206</v>
      </c>
      <c r="R1498" s="46">
        <v>115</v>
      </c>
      <c r="S1498" s="22">
        <v>4257016.49</v>
      </c>
      <c r="T1498" s="22">
        <v>675499.45</v>
      </c>
      <c r="U1498" s="22">
        <v>75738.75</v>
      </c>
      <c r="V1498" s="22">
        <v>0</v>
      </c>
      <c r="W1498" s="47">
        <v>0</v>
      </c>
      <c r="X1498" s="47">
        <v>5008254.6900000004</v>
      </c>
      <c r="Y1498" s="48" t="s">
        <v>35</v>
      </c>
      <c r="Z1498" s="1"/>
      <c r="AA1498" s="49">
        <v>2881782.3599999994</v>
      </c>
      <c r="AB1498" s="50">
        <v>459994.23999999993</v>
      </c>
    </row>
    <row r="1499" spans="1:28" ht="16.5" x14ac:dyDescent="0.25">
      <c r="A1499" s="41">
        <v>107274</v>
      </c>
      <c r="B1499" s="42" t="s">
        <v>7333</v>
      </c>
      <c r="C1499" s="43">
        <v>131</v>
      </c>
      <c r="D1499" s="43" t="s">
        <v>878</v>
      </c>
      <c r="E1499" s="43" t="s">
        <v>11957</v>
      </c>
      <c r="F1499" s="44">
        <v>90</v>
      </c>
      <c r="G1499" s="41">
        <v>107274</v>
      </c>
      <c r="H1499" s="43" t="s">
        <v>8891</v>
      </c>
      <c r="I1499" s="43" t="s">
        <v>11165</v>
      </c>
      <c r="J1499" s="21" t="s">
        <v>4207</v>
      </c>
      <c r="K1499" s="51">
        <v>43405</v>
      </c>
      <c r="L1499" s="51">
        <v>44377</v>
      </c>
      <c r="M1499" s="45">
        <f t="shared" si="29"/>
        <v>0.84999999592703979</v>
      </c>
      <c r="N1499" s="46" t="s">
        <v>75</v>
      </c>
      <c r="O1499" s="46" t="s">
        <v>4208</v>
      </c>
      <c r="P1499" s="46" t="s">
        <v>4209</v>
      </c>
      <c r="Q1499" s="43" t="s">
        <v>4210</v>
      </c>
      <c r="R1499" s="46">
        <v>115</v>
      </c>
      <c r="S1499" s="22">
        <v>1773894.07</v>
      </c>
      <c r="T1499" s="22">
        <v>276383.71999999997</v>
      </c>
      <c r="U1499" s="22">
        <v>36656.42</v>
      </c>
      <c r="V1499" s="22">
        <v>0</v>
      </c>
      <c r="W1499" s="47">
        <v>0</v>
      </c>
      <c r="X1499" s="47">
        <v>2086934.21</v>
      </c>
      <c r="Y1499" s="48" t="s">
        <v>35</v>
      </c>
      <c r="Z1499" s="1" t="s">
        <v>4211</v>
      </c>
      <c r="AA1499" s="49">
        <v>975640.75</v>
      </c>
      <c r="AB1499" s="50">
        <v>152049.25000000003</v>
      </c>
    </row>
    <row r="1500" spans="1:28" ht="16.5" x14ac:dyDescent="0.25">
      <c r="A1500" s="41">
        <v>107299</v>
      </c>
      <c r="B1500" s="42" t="s">
        <v>7333</v>
      </c>
      <c r="C1500" s="43">
        <v>132</v>
      </c>
      <c r="D1500" s="43" t="s">
        <v>878</v>
      </c>
      <c r="E1500" s="43" t="s">
        <v>11957</v>
      </c>
      <c r="F1500" s="44">
        <v>90</v>
      </c>
      <c r="G1500" s="41">
        <v>107299</v>
      </c>
      <c r="H1500" s="43" t="s">
        <v>4212</v>
      </c>
      <c r="I1500" s="43" t="s">
        <v>11166</v>
      </c>
      <c r="J1500" s="21" t="s">
        <v>4213</v>
      </c>
      <c r="K1500" s="51">
        <v>43266</v>
      </c>
      <c r="L1500" s="51">
        <v>44212</v>
      </c>
      <c r="M1500" s="45">
        <f t="shared" si="29"/>
        <v>0.81079677168888187</v>
      </c>
      <c r="N1500" s="46" t="s">
        <v>4214</v>
      </c>
      <c r="O1500" s="46" t="s">
        <v>4215</v>
      </c>
      <c r="P1500" s="46" t="s">
        <v>4216</v>
      </c>
      <c r="Q1500" s="43" t="s">
        <v>4217</v>
      </c>
      <c r="R1500" s="46">
        <v>115</v>
      </c>
      <c r="S1500" s="47">
        <v>1086156.02</v>
      </c>
      <c r="T1500" s="47">
        <v>191674.59</v>
      </c>
      <c r="U1500" s="47">
        <v>61785.01</v>
      </c>
      <c r="V1500" s="22">
        <v>0</v>
      </c>
      <c r="W1500" s="47">
        <v>0</v>
      </c>
      <c r="X1500" s="47">
        <v>1339615.6100000001</v>
      </c>
      <c r="Y1500" s="48" t="s">
        <v>35</v>
      </c>
      <c r="Z1500" s="1" t="s">
        <v>4218</v>
      </c>
      <c r="AA1500" s="49">
        <v>757161.69999999984</v>
      </c>
      <c r="AB1500" s="50">
        <v>133616.77000000002</v>
      </c>
    </row>
    <row r="1501" spans="1:28" ht="16.5" x14ac:dyDescent="0.25">
      <c r="A1501" s="41">
        <v>107330</v>
      </c>
      <c r="B1501" s="42" t="s">
        <v>7333</v>
      </c>
      <c r="C1501" s="43">
        <v>133</v>
      </c>
      <c r="D1501" s="43" t="s">
        <v>878</v>
      </c>
      <c r="E1501" s="43" t="s">
        <v>11957</v>
      </c>
      <c r="F1501" s="44">
        <v>90</v>
      </c>
      <c r="G1501" s="41">
        <v>107330</v>
      </c>
      <c r="H1501" s="43" t="s">
        <v>4219</v>
      </c>
      <c r="I1501" s="43" t="s">
        <v>11167</v>
      </c>
      <c r="J1501" s="21" t="s">
        <v>4220</v>
      </c>
      <c r="K1501" s="51">
        <v>43356</v>
      </c>
      <c r="L1501" s="51">
        <v>44177</v>
      </c>
      <c r="M1501" s="45">
        <f t="shared" si="29"/>
        <v>0.83421066451012194</v>
      </c>
      <c r="N1501" s="46" t="s">
        <v>4221</v>
      </c>
      <c r="O1501" s="46" t="s">
        <v>4222</v>
      </c>
      <c r="P1501" s="46" t="s">
        <v>4223</v>
      </c>
      <c r="Q1501" s="43" t="s">
        <v>4224</v>
      </c>
      <c r="R1501" s="46">
        <v>115</v>
      </c>
      <c r="S1501" s="47">
        <v>1114052.73</v>
      </c>
      <c r="T1501" s="47">
        <v>179811.14</v>
      </c>
      <c r="U1501" s="47">
        <v>41593.440000000002</v>
      </c>
      <c r="V1501" s="22">
        <v>0</v>
      </c>
      <c r="W1501" s="47">
        <v>0</v>
      </c>
      <c r="X1501" s="47">
        <v>1335457.31</v>
      </c>
      <c r="Y1501" s="48" t="s">
        <v>35</v>
      </c>
      <c r="Z1501" s="1" t="s">
        <v>4225</v>
      </c>
      <c r="AA1501" s="49">
        <v>1001500.09</v>
      </c>
      <c r="AB1501" s="50">
        <v>160612.33299999998</v>
      </c>
    </row>
    <row r="1502" spans="1:28" ht="16.5" x14ac:dyDescent="0.25">
      <c r="A1502" s="41">
        <v>107375</v>
      </c>
      <c r="B1502" s="42" t="s">
        <v>7333</v>
      </c>
      <c r="C1502" s="43">
        <v>134</v>
      </c>
      <c r="D1502" s="43" t="s">
        <v>878</v>
      </c>
      <c r="E1502" s="43" t="s">
        <v>11957</v>
      </c>
      <c r="F1502" s="44">
        <v>90</v>
      </c>
      <c r="G1502" s="41">
        <v>107375</v>
      </c>
      <c r="H1502" s="43" t="s">
        <v>4226</v>
      </c>
      <c r="I1502" s="43" t="s">
        <v>11168</v>
      </c>
      <c r="J1502" s="21" t="s">
        <v>4227</v>
      </c>
      <c r="K1502" s="51">
        <v>43348</v>
      </c>
      <c r="L1502" s="51">
        <v>43712</v>
      </c>
      <c r="M1502" s="45">
        <f t="shared" si="29"/>
        <v>0.83430587340323203</v>
      </c>
      <c r="N1502" s="46" t="s">
        <v>4228</v>
      </c>
      <c r="O1502" s="46" t="s">
        <v>40</v>
      </c>
      <c r="P1502" s="46" t="s">
        <v>41</v>
      </c>
      <c r="Q1502" s="43" t="s">
        <v>4229</v>
      </c>
      <c r="R1502" s="46">
        <v>115</v>
      </c>
      <c r="S1502" s="47">
        <v>1747081.76</v>
      </c>
      <c r="T1502" s="47">
        <v>308308.55</v>
      </c>
      <c r="U1502" s="47">
        <v>38663.94</v>
      </c>
      <c r="V1502" s="22">
        <v>0</v>
      </c>
      <c r="W1502" s="47">
        <v>0</v>
      </c>
      <c r="X1502" s="47">
        <v>2094054.25</v>
      </c>
      <c r="Y1502" s="48" t="s">
        <v>35</v>
      </c>
      <c r="Z1502" s="1" t="s">
        <v>4230</v>
      </c>
      <c r="AA1502" s="49">
        <v>1591703.3000000003</v>
      </c>
      <c r="AB1502" s="50">
        <v>280888.82000000007</v>
      </c>
    </row>
    <row r="1503" spans="1:28" ht="16.5" x14ac:dyDescent="0.25">
      <c r="A1503" s="41">
        <v>107380</v>
      </c>
      <c r="B1503" s="42" t="s">
        <v>7333</v>
      </c>
      <c r="C1503" s="43">
        <v>135</v>
      </c>
      <c r="D1503" s="43" t="s">
        <v>878</v>
      </c>
      <c r="E1503" s="43" t="s">
        <v>11955</v>
      </c>
      <c r="F1503" s="44">
        <v>74</v>
      </c>
      <c r="G1503" s="41">
        <v>107380</v>
      </c>
      <c r="H1503" s="43" t="s">
        <v>8892</v>
      </c>
      <c r="I1503" s="43" t="s">
        <v>11169</v>
      </c>
      <c r="J1503" s="21" t="s">
        <v>4231</v>
      </c>
      <c r="K1503" s="51">
        <v>43237</v>
      </c>
      <c r="L1503" s="51">
        <v>44349</v>
      </c>
      <c r="M1503" s="45">
        <f t="shared" si="29"/>
        <v>0.85000000445773505</v>
      </c>
      <c r="N1503" s="46" t="s">
        <v>3751</v>
      </c>
      <c r="O1503" s="46" t="s">
        <v>4232</v>
      </c>
      <c r="P1503" s="46" t="s">
        <v>4233</v>
      </c>
      <c r="Q1503" s="43" t="s">
        <v>4234</v>
      </c>
      <c r="R1503" s="46">
        <v>115</v>
      </c>
      <c r="S1503" s="22">
        <v>3813595.91</v>
      </c>
      <c r="T1503" s="22">
        <v>267587.76</v>
      </c>
      <c r="U1503" s="22">
        <v>405399.73</v>
      </c>
      <c r="V1503" s="22">
        <v>0</v>
      </c>
      <c r="W1503" s="47">
        <v>0</v>
      </c>
      <c r="X1503" s="47">
        <v>4486583.4000000004</v>
      </c>
      <c r="Y1503" s="48" t="s">
        <v>35</v>
      </c>
      <c r="Z1503" s="1" t="s">
        <v>4235</v>
      </c>
      <c r="AA1503" s="49">
        <v>3318697.290000001</v>
      </c>
      <c r="AB1503" s="50">
        <v>230001.88</v>
      </c>
    </row>
    <row r="1504" spans="1:28" ht="16.5" x14ac:dyDescent="0.25">
      <c r="A1504" s="41">
        <v>107381</v>
      </c>
      <c r="B1504" s="42" t="s">
        <v>7333</v>
      </c>
      <c r="C1504" s="43">
        <v>136</v>
      </c>
      <c r="D1504" s="43" t="s">
        <v>878</v>
      </c>
      <c r="E1504" s="43" t="s">
        <v>11956</v>
      </c>
      <c r="F1504" s="44">
        <v>73</v>
      </c>
      <c r="G1504" s="41">
        <v>107381</v>
      </c>
      <c r="H1504" s="43" t="s">
        <v>4236</v>
      </c>
      <c r="I1504" s="43" t="s">
        <v>11169</v>
      </c>
      <c r="J1504" s="43" t="s">
        <v>4237</v>
      </c>
      <c r="K1504" s="51">
        <v>43187</v>
      </c>
      <c r="L1504" s="51">
        <v>44101</v>
      </c>
      <c r="M1504" s="45">
        <f t="shared" si="29"/>
        <v>0.84999999868771614</v>
      </c>
      <c r="N1504" s="46" t="s">
        <v>1728</v>
      </c>
      <c r="O1504" s="46" t="s">
        <v>62</v>
      </c>
      <c r="P1504" s="46" t="s">
        <v>4238</v>
      </c>
      <c r="Q1504" s="43" t="s">
        <v>4239</v>
      </c>
      <c r="R1504" s="46">
        <v>115</v>
      </c>
      <c r="S1504" s="47">
        <v>1700280.1</v>
      </c>
      <c r="T1504" s="47">
        <v>92096.99</v>
      </c>
      <c r="U1504" s="47">
        <v>207952.4425</v>
      </c>
      <c r="V1504" s="47">
        <v>0</v>
      </c>
      <c r="W1504" s="47">
        <v>0</v>
      </c>
      <c r="X1504" s="47">
        <v>2000329.54</v>
      </c>
      <c r="Y1504" s="48" t="s">
        <v>35</v>
      </c>
      <c r="Z1504" s="1" t="s">
        <v>4240</v>
      </c>
      <c r="AA1504" s="49">
        <v>1243445.9700000002</v>
      </c>
      <c r="AB1504" s="50">
        <v>77391.41</v>
      </c>
    </row>
    <row r="1505" spans="1:28" ht="16.5" x14ac:dyDescent="0.25">
      <c r="A1505" s="41">
        <v>107439</v>
      </c>
      <c r="B1505" s="42" t="s">
        <v>7333</v>
      </c>
      <c r="C1505" s="43">
        <v>137</v>
      </c>
      <c r="D1505" s="43" t="s">
        <v>878</v>
      </c>
      <c r="E1505" s="43" t="s">
        <v>11957</v>
      </c>
      <c r="F1505" s="44">
        <v>90</v>
      </c>
      <c r="G1505" s="41">
        <v>107439</v>
      </c>
      <c r="H1505" s="43" t="s">
        <v>8893</v>
      </c>
      <c r="I1505" s="43" t="s">
        <v>11170</v>
      </c>
      <c r="J1505" s="43" t="s">
        <v>4241</v>
      </c>
      <c r="K1505" s="51">
        <v>43306</v>
      </c>
      <c r="L1505" s="51">
        <v>44220</v>
      </c>
      <c r="M1505" s="45">
        <f t="shared" si="29"/>
        <v>0.84205330830705905</v>
      </c>
      <c r="N1505" s="46" t="s">
        <v>4242</v>
      </c>
      <c r="O1505" s="46" t="s">
        <v>4243</v>
      </c>
      <c r="P1505" s="46" t="s">
        <v>4244</v>
      </c>
      <c r="Q1505" s="43" t="s">
        <v>4245</v>
      </c>
      <c r="R1505" s="46">
        <v>115</v>
      </c>
      <c r="S1505" s="47">
        <v>1863331.23</v>
      </c>
      <c r="T1505" s="47">
        <v>299285.71000000002</v>
      </c>
      <c r="U1505" s="47">
        <v>50225.42</v>
      </c>
      <c r="V1505" s="47">
        <v>0</v>
      </c>
      <c r="W1505" s="47">
        <v>0</v>
      </c>
      <c r="X1505" s="47">
        <v>2212842.36</v>
      </c>
      <c r="Y1505" s="48" t="s">
        <v>35</v>
      </c>
      <c r="Z1505" s="1" t="s">
        <v>4246</v>
      </c>
      <c r="AA1505" s="49">
        <v>1762227.13</v>
      </c>
      <c r="AB1505" s="50">
        <v>282354.61</v>
      </c>
    </row>
    <row r="1506" spans="1:28" ht="16.5" x14ac:dyDescent="0.25">
      <c r="A1506" s="41">
        <v>107447</v>
      </c>
      <c r="B1506" s="42" t="s">
        <v>7333</v>
      </c>
      <c r="C1506" s="43">
        <v>138</v>
      </c>
      <c r="D1506" s="43" t="s">
        <v>878</v>
      </c>
      <c r="E1506" s="43" t="s">
        <v>11957</v>
      </c>
      <c r="F1506" s="44">
        <v>90</v>
      </c>
      <c r="G1506" s="41">
        <v>107447</v>
      </c>
      <c r="H1506" s="43" t="s">
        <v>4247</v>
      </c>
      <c r="I1506" s="43" t="s">
        <v>11171</v>
      </c>
      <c r="J1506" s="43" t="s">
        <v>4248</v>
      </c>
      <c r="K1506" s="51">
        <v>43290</v>
      </c>
      <c r="L1506" s="51">
        <v>44489</v>
      </c>
      <c r="M1506" s="45">
        <f t="shared" si="29"/>
        <v>0.85000000094306938</v>
      </c>
      <c r="N1506" s="46" t="s">
        <v>4249</v>
      </c>
      <c r="O1506" s="46" t="s">
        <v>4250</v>
      </c>
      <c r="P1506" s="46" t="s">
        <v>4251</v>
      </c>
      <c r="Q1506" s="43" t="s">
        <v>4004</v>
      </c>
      <c r="R1506" s="46">
        <v>115</v>
      </c>
      <c r="S1506" s="47">
        <v>1802624.48</v>
      </c>
      <c r="T1506" s="47">
        <v>318110.2</v>
      </c>
      <c r="U1506" s="47">
        <v>0</v>
      </c>
      <c r="V1506" s="47">
        <v>0</v>
      </c>
      <c r="W1506" s="47">
        <v>0</v>
      </c>
      <c r="X1506" s="47">
        <v>2120734.6800000002</v>
      </c>
      <c r="Y1506" s="48" t="s">
        <v>35</v>
      </c>
      <c r="Z1506" s="1" t="s">
        <v>6859</v>
      </c>
      <c r="AA1506" s="49">
        <v>566794.99000000011</v>
      </c>
      <c r="AB1506" s="50">
        <v>77000.12999999999</v>
      </c>
    </row>
    <row r="1507" spans="1:28" ht="16.5" x14ac:dyDescent="0.25">
      <c r="A1507" s="41">
        <v>107458</v>
      </c>
      <c r="B1507" s="42" t="s">
        <v>7333</v>
      </c>
      <c r="C1507" s="43">
        <v>139</v>
      </c>
      <c r="D1507" s="43" t="s">
        <v>878</v>
      </c>
      <c r="E1507" s="43" t="s">
        <v>11957</v>
      </c>
      <c r="F1507" s="44">
        <v>90</v>
      </c>
      <c r="G1507" s="41">
        <v>107458</v>
      </c>
      <c r="H1507" s="43" t="s">
        <v>4253</v>
      </c>
      <c r="I1507" s="43" t="s">
        <v>11172</v>
      </c>
      <c r="J1507" s="43" t="s">
        <v>4254</v>
      </c>
      <c r="K1507" s="51">
        <v>43375</v>
      </c>
      <c r="L1507" s="51">
        <v>44287</v>
      </c>
      <c r="M1507" s="45">
        <f t="shared" si="29"/>
        <v>0.84999999639309898</v>
      </c>
      <c r="N1507" s="46" t="s">
        <v>4255</v>
      </c>
      <c r="O1507" s="46" t="s">
        <v>4256</v>
      </c>
      <c r="P1507" s="46" t="s">
        <v>4257</v>
      </c>
      <c r="Q1507" s="43" t="s">
        <v>4258</v>
      </c>
      <c r="R1507" s="46">
        <v>115</v>
      </c>
      <c r="S1507" s="47">
        <v>1885274.9</v>
      </c>
      <c r="T1507" s="47">
        <v>304988.61</v>
      </c>
      <c r="U1507" s="47">
        <v>27706.97</v>
      </c>
      <c r="V1507" s="47">
        <v>0</v>
      </c>
      <c r="W1507" s="47">
        <v>0</v>
      </c>
      <c r="X1507" s="47">
        <v>2217970.48</v>
      </c>
      <c r="Y1507" s="48" t="s">
        <v>35</v>
      </c>
      <c r="Z1507" s="1" t="s">
        <v>3939</v>
      </c>
      <c r="AA1507" s="49">
        <v>1163704.75</v>
      </c>
      <c r="AB1507" s="50">
        <v>196032.51999999996</v>
      </c>
    </row>
    <row r="1508" spans="1:28" ht="16.5" x14ac:dyDescent="0.25">
      <c r="A1508" s="41">
        <v>107503</v>
      </c>
      <c r="B1508" s="42" t="s">
        <v>7333</v>
      </c>
      <c r="C1508" s="43">
        <v>140</v>
      </c>
      <c r="D1508" s="43" t="s">
        <v>878</v>
      </c>
      <c r="E1508" s="43" t="s">
        <v>11957</v>
      </c>
      <c r="F1508" s="44">
        <v>90</v>
      </c>
      <c r="G1508" s="41">
        <v>107503</v>
      </c>
      <c r="H1508" s="43" t="s">
        <v>4259</v>
      </c>
      <c r="I1508" s="43" t="s">
        <v>11173</v>
      </c>
      <c r="J1508" s="43" t="s">
        <v>4260</v>
      </c>
      <c r="K1508" s="51">
        <v>43276</v>
      </c>
      <c r="L1508" s="51">
        <v>44112</v>
      </c>
      <c r="M1508" s="45">
        <f t="shared" si="29"/>
        <v>0.84999999902634749</v>
      </c>
      <c r="N1508" s="46" t="s">
        <v>4261</v>
      </c>
      <c r="O1508" s="46" t="s">
        <v>4262</v>
      </c>
      <c r="P1508" s="46" t="s">
        <v>4263</v>
      </c>
      <c r="Q1508" s="43" t="s">
        <v>4004</v>
      </c>
      <c r="R1508" s="46">
        <v>115</v>
      </c>
      <c r="S1508" s="47">
        <v>1746002.78</v>
      </c>
      <c r="T1508" s="47">
        <v>308118.14</v>
      </c>
      <c r="U1508" s="47">
        <v>0</v>
      </c>
      <c r="V1508" s="47">
        <v>0</v>
      </c>
      <c r="W1508" s="47">
        <v>0</v>
      </c>
      <c r="X1508" s="47">
        <v>2054120.92</v>
      </c>
      <c r="Y1508" s="48" t="s">
        <v>35</v>
      </c>
      <c r="Z1508" s="1" t="s">
        <v>4264</v>
      </c>
      <c r="AA1508" s="49">
        <v>1135759.9600000004</v>
      </c>
      <c r="AB1508" s="50">
        <v>200428.54</v>
      </c>
    </row>
    <row r="1509" spans="1:28" ht="16.5" x14ac:dyDescent="0.25">
      <c r="A1509" s="41">
        <v>107505</v>
      </c>
      <c r="B1509" s="42" t="s">
        <v>7333</v>
      </c>
      <c r="C1509" s="43">
        <v>141</v>
      </c>
      <c r="D1509" s="43" t="s">
        <v>878</v>
      </c>
      <c r="E1509" s="43" t="s">
        <v>11957</v>
      </c>
      <c r="F1509" s="44">
        <v>90</v>
      </c>
      <c r="G1509" s="41">
        <v>107505</v>
      </c>
      <c r="H1509" s="43" t="s">
        <v>4265</v>
      </c>
      <c r="I1509" s="43" t="s">
        <v>11174</v>
      </c>
      <c r="J1509" s="43" t="s">
        <v>4266</v>
      </c>
      <c r="K1509" s="51">
        <v>43266</v>
      </c>
      <c r="L1509" s="51">
        <v>44098</v>
      </c>
      <c r="M1509" s="45">
        <f t="shared" si="29"/>
        <v>0.85000000225236361</v>
      </c>
      <c r="N1509" s="46" t="s">
        <v>4267</v>
      </c>
      <c r="O1509" s="46" t="s">
        <v>4268</v>
      </c>
      <c r="P1509" s="46" t="s">
        <v>4269</v>
      </c>
      <c r="Q1509" s="43" t="s">
        <v>4270</v>
      </c>
      <c r="R1509" s="46">
        <v>115</v>
      </c>
      <c r="S1509" s="47">
        <v>1698216.05</v>
      </c>
      <c r="T1509" s="47">
        <v>286633.12</v>
      </c>
      <c r="U1509" s="47">
        <v>13052.06</v>
      </c>
      <c r="V1509" s="47">
        <v>0</v>
      </c>
      <c r="W1509" s="47">
        <v>0</v>
      </c>
      <c r="X1509" s="47">
        <v>1997901.23</v>
      </c>
      <c r="Y1509" s="48" t="s">
        <v>35</v>
      </c>
      <c r="Z1509" s="1" t="s">
        <v>4271</v>
      </c>
      <c r="AA1509" s="49">
        <v>942056.80999999982</v>
      </c>
      <c r="AB1509" s="50">
        <v>156986.28999999998</v>
      </c>
    </row>
    <row r="1510" spans="1:28" ht="16.5" x14ac:dyDescent="0.25">
      <c r="A1510" s="41">
        <v>107521</v>
      </c>
      <c r="B1510" s="42" t="s">
        <v>7333</v>
      </c>
      <c r="C1510" s="43">
        <v>142</v>
      </c>
      <c r="D1510" s="43" t="s">
        <v>878</v>
      </c>
      <c r="E1510" s="43" t="s">
        <v>11957</v>
      </c>
      <c r="F1510" s="44">
        <v>90</v>
      </c>
      <c r="G1510" s="41">
        <v>107521</v>
      </c>
      <c r="H1510" s="43" t="s">
        <v>8894</v>
      </c>
      <c r="I1510" s="43" t="s">
        <v>11175</v>
      </c>
      <c r="J1510" s="43" t="s">
        <v>4272</v>
      </c>
      <c r="K1510" s="51">
        <v>43370</v>
      </c>
      <c r="L1510" s="51">
        <v>44500</v>
      </c>
      <c r="M1510" s="45">
        <f t="shared" si="29"/>
        <v>0.85000000833499068</v>
      </c>
      <c r="N1510" s="46" t="s">
        <v>4273</v>
      </c>
      <c r="O1510" s="46" t="s">
        <v>76</v>
      </c>
      <c r="P1510" s="46" t="s">
        <v>77</v>
      </c>
      <c r="Q1510" s="43" t="s">
        <v>4274</v>
      </c>
      <c r="R1510" s="46">
        <v>115</v>
      </c>
      <c r="S1510" s="47">
        <v>662868.18000000005</v>
      </c>
      <c r="T1510" s="47">
        <v>116976.73</v>
      </c>
      <c r="U1510" s="47">
        <v>0</v>
      </c>
      <c r="V1510" s="47">
        <v>0</v>
      </c>
      <c r="W1510" s="47">
        <v>0</v>
      </c>
      <c r="X1510" s="47">
        <v>779844.9</v>
      </c>
      <c r="Y1510" s="48" t="s">
        <v>35</v>
      </c>
      <c r="Z1510" s="1" t="s">
        <v>4240</v>
      </c>
      <c r="AA1510" s="49">
        <v>481143.57</v>
      </c>
      <c r="AB1510" s="50">
        <v>87222.510000000009</v>
      </c>
    </row>
    <row r="1511" spans="1:28" ht="16.5" x14ac:dyDescent="0.25">
      <c r="A1511" s="41">
        <v>107549</v>
      </c>
      <c r="B1511" s="42" t="s">
        <v>7333</v>
      </c>
      <c r="C1511" s="43">
        <v>143</v>
      </c>
      <c r="D1511" s="43" t="s">
        <v>878</v>
      </c>
      <c r="E1511" s="43" t="s">
        <v>11955</v>
      </c>
      <c r="F1511" s="44">
        <v>74</v>
      </c>
      <c r="G1511" s="41">
        <v>107549</v>
      </c>
      <c r="H1511" s="43" t="s">
        <v>8895</v>
      </c>
      <c r="I1511" s="43" t="s">
        <v>11176</v>
      </c>
      <c r="J1511" s="43" t="s">
        <v>4275</v>
      </c>
      <c r="K1511" s="51">
        <v>43385</v>
      </c>
      <c r="L1511" s="51">
        <v>44631</v>
      </c>
      <c r="M1511" s="45">
        <f t="shared" si="29"/>
        <v>0.85000001734305819</v>
      </c>
      <c r="N1511" s="46" t="s">
        <v>4276</v>
      </c>
      <c r="O1511" s="46" t="s">
        <v>3881</v>
      </c>
      <c r="P1511" s="46" t="s">
        <v>4277</v>
      </c>
      <c r="Q1511" s="43" t="s">
        <v>4278</v>
      </c>
      <c r="R1511" s="46">
        <v>115</v>
      </c>
      <c r="S1511" s="47">
        <v>1666372.81</v>
      </c>
      <c r="T1511" s="47">
        <v>282005.82</v>
      </c>
      <c r="U1511" s="47">
        <v>12059.93</v>
      </c>
      <c r="V1511" s="47">
        <v>0</v>
      </c>
      <c r="W1511" s="47">
        <v>0</v>
      </c>
      <c r="X1511" s="47">
        <v>1960438.56</v>
      </c>
      <c r="Y1511" s="48" t="s">
        <v>45</v>
      </c>
      <c r="Z1511" s="1" t="s">
        <v>4094</v>
      </c>
      <c r="AA1511" s="49">
        <v>1446518.6099999999</v>
      </c>
      <c r="AB1511" s="50">
        <v>210879.59000000003</v>
      </c>
    </row>
    <row r="1512" spans="1:28" ht="16.5" x14ac:dyDescent="0.25">
      <c r="A1512" s="41">
        <v>107584</v>
      </c>
      <c r="B1512" s="42" t="s">
        <v>7333</v>
      </c>
      <c r="C1512" s="43">
        <v>144</v>
      </c>
      <c r="D1512" s="43" t="s">
        <v>878</v>
      </c>
      <c r="E1512" s="43" t="s">
        <v>11957</v>
      </c>
      <c r="F1512" s="44">
        <v>90</v>
      </c>
      <c r="G1512" s="41">
        <v>107584</v>
      </c>
      <c r="H1512" s="43" t="s">
        <v>8896</v>
      </c>
      <c r="I1512" s="43" t="s">
        <v>11177</v>
      </c>
      <c r="J1512" s="43" t="s">
        <v>4279</v>
      </c>
      <c r="K1512" s="51">
        <v>43335</v>
      </c>
      <c r="L1512" s="51">
        <v>44065</v>
      </c>
      <c r="M1512" s="45">
        <f t="shared" si="29"/>
        <v>0.84139165154803275</v>
      </c>
      <c r="N1512" s="46" t="s">
        <v>4280</v>
      </c>
      <c r="O1512" s="46" t="s">
        <v>4281</v>
      </c>
      <c r="P1512" s="46" t="s">
        <v>4282</v>
      </c>
      <c r="Q1512" s="43" t="s">
        <v>4283</v>
      </c>
      <c r="R1512" s="46">
        <v>115</v>
      </c>
      <c r="S1512" s="47">
        <v>1755390.43</v>
      </c>
      <c r="T1512" s="47">
        <v>289524.92</v>
      </c>
      <c r="U1512" s="47">
        <v>41378.74</v>
      </c>
      <c r="V1512" s="47">
        <v>0</v>
      </c>
      <c r="W1512" s="47">
        <v>0</v>
      </c>
      <c r="X1512" s="47">
        <v>2086294.09</v>
      </c>
      <c r="Y1512" s="48" t="s">
        <v>35</v>
      </c>
      <c r="Z1512" s="1" t="s">
        <v>4284</v>
      </c>
      <c r="AA1512" s="49">
        <v>1654921.29</v>
      </c>
      <c r="AB1512" s="50">
        <v>270165.82999999996</v>
      </c>
    </row>
    <row r="1513" spans="1:28" ht="16.5" x14ac:dyDescent="0.25">
      <c r="A1513" s="41">
        <v>107590</v>
      </c>
      <c r="B1513" s="42" t="s">
        <v>7333</v>
      </c>
      <c r="C1513" s="43">
        <v>145</v>
      </c>
      <c r="D1513" s="43" t="s">
        <v>878</v>
      </c>
      <c r="E1513" s="43" t="s">
        <v>11955</v>
      </c>
      <c r="F1513" s="44">
        <v>74</v>
      </c>
      <c r="G1513" s="41">
        <v>107590</v>
      </c>
      <c r="H1513" s="43" t="s">
        <v>8897</v>
      </c>
      <c r="I1513" s="43" t="s">
        <v>11178</v>
      </c>
      <c r="J1513" s="43" t="s">
        <v>4285</v>
      </c>
      <c r="K1513" s="51">
        <v>43234</v>
      </c>
      <c r="L1513" s="51">
        <v>44662</v>
      </c>
      <c r="M1513" s="45">
        <f t="shared" si="29"/>
        <v>0.85000003021608805</v>
      </c>
      <c r="N1513" s="46" t="s">
        <v>4286</v>
      </c>
      <c r="O1513" s="46" t="s">
        <v>4287</v>
      </c>
      <c r="P1513" s="46" t="s">
        <v>4288</v>
      </c>
      <c r="Q1513" s="43" t="s">
        <v>4289</v>
      </c>
      <c r="R1513" s="46">
        <v>115</v>
      </c>
      <c r="S1513" s="47">
        <v>6723239.8499999996</v>
      </c>
      <c r="T1513" s="47">
        <v>151184.92000000001</v>
      </c>
      <c r="U1513" s="47">
        <v>1035268.89</v>
      </c>
      <c r="V1513" s="47">
        <v>0</v>
      </c>
      <c r="W1513" s="47">
        <v>0</v>
      </c>
      <c r="X1513" s="47">
        <v>7909693.6600000001</v>
      </c>
      <c r="Y1513" s="48" t="s">
        <v>45</v>
      </c>
      <c r="Z1513" s="1" t="s">
        <v>11987</v>
      </c>
      <c r="AA1513" s="49">
        <v>3065412.67</v>
      </c>
      <c r="AB1513" s="50">
        <v>115669.23999999999</v>
      </c>
    </row>
    <row r="1514" spans="1:28" ht="16.5" x14ac:dyDescent="0.25">
      <c r="A1514" s="52">
        <v>107620</v>
      </c>
      <c r="B1514" s="42" t="s">
        <v>7333</v>
      </c>
      <c r="C1514" s="43">
        <v>146</v>
      </c>
      <c r="D1514" s="43" t="s">
        <v>878</v>
      </c>
      <c r="E1514" s="43" t="s">
        <v>11957</v>
      </c>
      <c r="F1514" s="44">
        <v>90</v>
      </c>
      <c r="G1514" s="52">
        <v>107620</v>
      </c>
      <c r="H1514" s="43" t="s">
        <v>8898</v>
      </c>
      <c r="I1514" s="43" t="s">
        <v>11179</v>
      </c>
      <c r="J1514" s="21" t="s">
        <v>4290</v>
      </c>
      <c r="K1514" s="51">
        <v>43367</v>
      </c>
      <c r="L1514" s="51">
        <v>44097</v>
      </c>
      <c r="M1514" s="45">
        <f t="shared" si="29"/>
        <v>0.84307717423791828</v>
      </c>
      <c r="N1514" s="46" t="s">
        <v>3808</v>
      </c>
      <c r="O1514" s="55" t="s">
        <v>4291</v>
      </c>
      <c r="P1514" s="55" t="s">
        <v>4292</v>
      </c>
      <c r="Q1514" s="43" t="s">
        <v>4293</v>
      </c>
      <c r="R1514" s="46">
        <v>115</v>
      </c>
      <c r="S1514" s="47">
        <v>1793004.98</v>
      </c>
      <c r="T1514" s="47">
        <v>76286.98</v>
      </c>
      <c r="U1514" s="47">
        <v>257446.89</v>
      </c>
      <c r="V1514" s="22">
        <v>0</v>
      </c>
      <c r="W1514" s="47">
        <v>0</v>
      </c>
      <c r="X1514" s="54">
        <v>2126738.84</v>
      </c>
      <c r="Y1514" s="48" t="s">
        <v>35</v>
      </c>
      <c r="Z1514" s="1" t="s">
        <v>4294</v>
      </c>
      <c r="AA1514" s="49">
        <v>1111218.24</v>
      </c>
      <c r="AB1514" s="50">
        <v>56672.71</v>
      </c>
    </row>
    <row r="1515" spans="1:28" ht="16.5" x14ac:dyDescent="0.25">
      <c r="A1515" s="41">
        <v>107621</v>
      </c>
      <c r="B1515" s="42" t="s">
        <v>7333</v>
      </c>
      <c r="C1515" s="43">
        <v>147</v>
      </c>
      <c r="D1515" s="43" t="s">
        <v>878</v>
      </c>
      <c r="E1515" s="43" t="s">
        <v>11957</v>
      </c>
      <c r="F1515" s="44">
        <v>90</v>
      </c>
      <c r="G1515" s="41">
        <v>107621</v>
      </c>
      <c r="H1515" s="43" t="s">
        <v>4295</v>
      </c>
      <c r="I1515" s="43" t="s">
        <v>11180</v>
      </c>
      <c r="J1515" s="21" t="s">
        <v>4296</v>
      </c>
      <c r="K1515" s="51">
        <v>43276</v>
      </c>
      <c r="L1515" s="51">
        <v>43914</v>
      </c>
      <c r="M1515" s="45">
        <f t="shared" si="29"/>
        <v>0.83671628196980052</v>
      </c>
      <c r="N1515" s="46" t="s">
        <v>75</v>
      </c>
      <c r="O1515" s="55" t="s">
        <v>2697</v>
      </c>
      <c r="P1515" s="55" t="s">
        <v>4297</v>
      </c>
      <c r="Q1515" s="43" t="s">
        <v>4298</v>
      </c>
      <c r="R1515" s="46">
        <v>115</v>
      </c>
      <c r="S1515" s="47">
        <v>1861018.33</v>
      </c>
      <c r="T1515" s="47">
        <v>166434.22</v>
      </c>
      <c r="U1515" s="22">
        <v>196740.25</v>
      </c>
      <c r="V1515" s="22">
        <v>0</v>
      </c>
      <c r="W1515" s="47">
        <v>0</v>
      </c>
      <c r="X1515" s="47">
        <v>2224192.7999999998</v>
      </c>
      <c r="Y1515" s="48" t="s">
        <v>35</v>
      </c>
      <c r="Z1515" s="1"/>
      <c r="AA1515" s="49">
        <v>1118239.3899999997</v>
      </c>
      <c r="AB1515" s="50">
        <v>109539.23000000001</v>
      </c>
    </row>
    <row r="1516" spans="1:28" ht="16.5" x14ac:dyDescent="0.25">
      <c r="A1516" s="41">
        <v>107673</v>
      </c>
      <c r="B1516" s="42" t="s">
        <v>7333</v>
      </c>
      <c r="C1516" s="43">
        <v>148</v>
      </c>
      <c r="D1516" s="43" t="s">
        <v>878</v>
      </c>
      <c r="E1516" s="43" t="s">
        <v>11956</v>
      </c>
      <c r="F1516" s="44">
        <v>73</v>
      </c>
      <c r="G1516" s="41">
        <v>107673</v>
      </c>
      <c r="H1516" s="43" t="s">
        <v>4299</v>
      </c>
      <c r="I1516" s="43" t="s">
        <v>11181</v>
      </c>
      <c r="J1516" s="21" t="s">
        <v>4300</v>
      </c>
      <c r="K1516" s="51">
        <v>43237</v>
      </c>
      <c r="L1516" s="51">
        <v>44090</v>
      </c>
      <c r="M1516" s="45">
        <f t="shared" si="29"/>
        <v>0.82608004201423391</v>
      </c>
      <c r="N1516" s="46" t="s">
        <v>51</v>
      </c>
      <c r="O1516" s="55" t="s">
        <v>2068</v>
      </c>
      <c r="P1516" s="55" t="s">
        <v>4301</v>
      </c>
      <c r="Q1516" s="43" t="s">
        <v>4302</v>
      </c>
      <c r="R1516" s="46">
        <v>115</v>
      </c>
      <c r="S1516" s="22">
        <v>1641785.13</v>
      </c>
      <c r="T1516" s="22">
        <v>159397.43</v>
      </c>
      <c r="U1516" s="22">
        <v>186258.18</v>
      </c>
      <c r="V1516" s="22">
        <v>0</v>
      </c>
      <c r="W1516" s="47">
        <v>0</v>
      </c>
      <c r="X1516" s="47">
        <v>1987440.73</v>
      </c>
      <c r="Y1516" s="48" t="s">
        <v>35</v>
      </c>
      <c r="Z1516" s="1" t="s">
        <v>4303</v>
      </c>
      <c r="AA1516" s="49">
        <v>1539384.9299999997</v>
      </c>
      <c r="AB1516" s="50">
        <v>141572.15</v>
      </c>
    </row>
    <row r="1517" spans="1:28" ht="16.5" x14ac:dyDescent="0.25">
      <c r="A1517" s="41">
        <v>107731</v>
      </c>
      <c r="B1517" s="42" t="s">
        <v>7333</v>
      </c>
      <c r="C1517" s="43">
        <v>149</v>
      </c>
      <c r="D1517" s="43" t="s">
        <v>878</v>
      </c>
      <c r="E1517" s="43" t="s">
        <v>11957</v>
      </c>
      <c r="F1517" s="44">
        <v>90</v>
      </c>
      <c r="G1517" s="41">
        <v>107731</v>
      </c>
      <c r="H1517" s="43" t="s">
        <v>8899</v>
      </c>
      <c r="I1517" s="43" t="s">
        <v>11182</v>
      </c>
      <c r="J1517" s="21" t="s">
        <v>4304</v>
      </c>
      <c r="K1517" s="51">
        <v>43294</v>
      </c>
      <c r="L1517" s="51">
        <v>44007</v>
      </c>
      <c r="M1517" s="45">
        <f t="shared" si="29"/>
        <v>0.81597015172557996</v>
      </c>
      <c r="N1517" s="46" t="s">
        <v>4305</v>
      </c>
      <c r="O1517" s="55" t="s">
        <v>4306</v>
      </c>
      <c r="P1517" s="55" t="s">
        <v>4307</v>
      </c>
      <c r="Q1517" s="43" t="s">
        <v>4308</v>
      </c>
      <c r="R1517" s="46">
        <v>115</v>
      </c>
      <c r="S1517" s="22">
        <v>1489415.05</v>
      </c>
      <c r="T1517" s="22">
        <v>207498.4</v>
      </c>
      <c r="U1517" s="22">
        <v>128416.86</v>
      </c>
      <c r="V1517" s="22">
        <v>0</v>
      </c>
      <c r="W1517" s="47">
        <v>0</v>
      </c>
      <c r="X1517" s="47">
        <v>1825330.31</v>
      </c>
      <c r="Y1517" s="48" t="s">
        <v>35</v>
      </c>
      <c r="Z1517" s="1" t="s">
        <v>4309</v>
      </c>
      <c r="AA1517" s="49">
        <v>1113978.81</v>
      </c>
      <c r="AB1517" s="50">
        <v>159615.22000000003</v>
      </c>
    </row>
    <row r="1518" spans="1:28" ht="16.5" x14ac:dyDescent="0.25">
      <c r="A1518" s="41">
        <v>107734</v>
      </c>
      <c r="B1518" s="42" t="s">
        <v>7333</v>
      </c>
      <c r="C1518" s="43">
        <v>150</v>
      </c>
      <c r="D1518" s="43" t="s">
        <v>878</v>
      </c>
      <c r="E1518" s="43" t="s">
        <v>11957</v>
      </c>
      <c r="F1518" s="44">
        <v>90</v>
      </c>
      <c r="G1518" s="41">
        <v>107734</v>
      </c>
      <c r="H1518" s="43" t="s">
        <v>8900</v>
      </c>
      <c r="I1518" s="43" t="s">
        <v>11183</v>
      </c>
      <c r="J1518" s="21" t="s">
        <v>4310</v>
      </c>
      <c r="K1518" s="51">
        <v>43341</v>
      </c>
      <c r="L1518" s="51">
        <v>44128</v>
      </c>
      <c r="M1518" s="45">
        <f t="shared" si="29"/>
        <v>0.82859626205273762</v>
      </c>
      <c r="N1518" s="46" t="s">
        <v>4311</v>
      </c>
      <c r="O1518" s="55" t="s">
        <v>4312</v>
      </c>
      <c r="P1518" s="55" t="s">
        <v>4313</v>
      </c>
      <c r="Q1518" s="43" t="s">
        <v>4314</v>
      </c>
      <c r="R1518" s="46">
        <v>115</v>
      </c>
      <c r="S1518" s="22">
        <v>1794685.91</v>
      </c>
      <c r="T1518" s="22">
        <v>316709.28000000003</v>
      </c>
      <c r="U1518" s="22">
        <v>54540.13</v>
      </c>
      <c r="V1518" s="22">
        <v>0</v>
      </c>
      <c r="W1518" s="47">
        <v>13667.65</v>
      </c>
      <c r="X1518" s="47">
        <v>2179602.9700000002</v>
      </c>
      <c r="Y1518" s="48" t="s">
        <v>35</v>
      </c>
      <c r="Z1518" s="1" t="s">
        <v>4315</v>
      </c>
      <c r="AA1518" s="49">
        <v>1150196.83</v>
      </c>
      <c r="AB1518" s="50">
        <v>196600.06000000003</v>
      </c>
    </row>
    <row r="1519" spans="1:28" ht="16.5" x14ac:dyDescent="0.25">
      <c r="A1519" s="41">
        <v>107740</v>
      </c>
      <c r="B1519" s="42" t="s">
        <v>7333</v>
      </c>
      <c r="C1519" s="43">
        <v>151</v>
      </c>
      <c r="D1519" s="43" t="s">
        <v>878</v>
      </c>
      <c r="E1519" s="43" t="s">
        <v>11955</v>
      </c>
      <c r="F1519" s="44">
        <v>74</v>
      </c>
      <c r="G1519" s="41">
        <v>107740</v>
      </c>
      <c r="H1519" s="43" t="s">
        <v>8901</v>
      </c>
      <c r="I1519" s="43" t="s">
        <v>11184</v>
      </c>
      <c r="J1519" s="43" t="s">
        <v>4316</v>
      </c>
      <c r="K1519" s="51">
        <v>43201</v>
      </c>
      <c r="L1519" s="51">
        <v>44590</v>
      </c>
      <c r="M1519" s="45">
        <f t="shared" si="29"/>
        <v>0.85000000623004346</v>
      </c>
      <c r="N1519" s="46" t="s">
        <v>3751</v>
      </c>
      <c r="O1519" s="46" t="s">
        <v>2348</v>
      </c>
      <c r="P1519" s="46" t="s">
        <v>2348</v>
      </c>
      <c r="Q1519" s="43" t="s">
        <v>3907</v>
      </c>
      <c r="R1519" s="46">
        <v>115</v>
      </c>
      <c r="S1519" s="47">
        <v>4843465.42</v>
      </c>
      <c r="T1519" s="47">
        <v>740765.21</v>
      </c>
      <c r="U1519" s="47">
        <v>113963.94</v>
      </c>
      <c r="V1519" s="47">
        <v>0</v>
      </c>
      <c r="W1519" s="47">
        <v>0</v>
      </c>
      <c r="X1519" s="47">
        <v>5698194.5700000003</v>
      </c>
      <c r="Y1519" s="48" t="s">
        <v>35</v>
      </c>
      <c r="Z1519" s="1" t="s">
        <v>6861</v>
      </c>
      <c r="AA1519" s="49">
        <v>3719056.1200000006</v>
      </c>
      <c r="AB1519" s="50">
        <v>431482.60000000003</v>
      </c>
    </row>
    <row r="1520" spans="1:28" ht="16.5" x14ac:dyDescent="0.25">
      <c r="A1520" s="41">
        <v>107777</v>
      </c>
      <c r="B1520" s="42" t="s">
        <v>7333</v>
      </c>
      <c r="C1520" s="43">
        <v>152</v>
      </c>
      <c r="D1520" s="43" t="s">
        <v>878</v>
      </c>
      <c r="E1520" s="43" t="s">
        <v>11955</v>
      </c>
      <c r="F1520" s="44">
        <v>74</v>
      </c>
      <c r="G1520" s="41">
        <v>107777</v>
      </c>
      <c r="H1520" s="43" t="s">
        <v>8902</v>
      </c>
      <c r="I1520" s="43" t="s">
        <v>11185</v>
      </c>
      <c r="J1520" s="43" t="s">
        <v>4317</v>
      </c>
      <c r="K1520" s="51">
        <v>43201</v>
      </c>
      <c r="L1520" s="51">
        <v>44340</v>
      </c>
      <c r="M1520" s="45">
        <f t="shared" si="29"/>
        <v>0.85000003328815377</v>
      </c>
      <c r="N1520" s="46" t="s">
        <v>2067</v>
      </c>
      <c r="O1520" s="46" t="s">
        <v>52</v>
      </c>
      <c r="P1520" s="46" t="s">
        <v>4318</v>
      </c>
      <c r="Q1520" s="43" t="s">
        <v>4040</v>
      </c>
      <c r="R1520" s="46">
        <v>115</v>
      </c>
      <c r="S1520" s="47">
        <v>2744970.6</v>
      </c>
      <c r="T1520" s="47">
        <v>419818.87</v>
      </c>
      <c r="U1520" s="47">
        <v>64587.58</v>
      </c>
      <c r="V1520" s="47">
        <v>0</v>
      </c>
      <c r="W1520" s="47">
        <v>0</v>
      </c>
      <c r="X1520" s="47">
        <v>3229377.05</v>
      </c>
      <c r="Y1520" s="48" t="s">
        <v>35</v>
      </c>
      <c r="Z1520" s="1" t="s">
        <v>4319</v>
      </c>
      <c r="AA1520" s="49">
        <v>1538623.66</v>
      </c>
      <c r="AB1520" s="50">
        <v>235318.99</v>
      </c>
    </row>
    <row r="1521" spans="1:28" ht="16.5" x14ac:dyDescent="0.25">
      <c r="A1521" s="41">
        <v>107799</v>
      </c>
      <c r="B1521" s="42" t="s">
        <v>7333</v>
      </c>
      <c r="C1521" s="43">
        <v>153</v>
      </c>
      <c r="D1521" s="43" t="s">
        <v>878</v>
      </c>
      <c r="E1521" s="43" t="s">
        <v>11957</v>
      </c>
      <c r="F1521" s="44">
        <v>90</v>
      </c>
      <c r="G1521" s="41">
        <v>107799</v>
      </c>
      <c r="H1521" s="43" t="s">
        <v>8903</v>
      </c>
      <c r="I1521" s="43" t="s">
        <v>11186</v>
      </c>
      <c r="J1521" s="43" t="s">
        <v>4320</v>
      </c>
      <c r="K1521" s="51">
        <v>43272</v>
      </c>
      <c r="L1521" s="51">
        <v>44023</v>
      </c>
      <c r="M1521" s="45">
        <f t="shared" si="29"/>
        <v>0.81791745139301908</v>
      </c>
      <c r="N1521" s="46" t="s">
        <v>4311</v>
      </c>
      <c r="O1521" s="46" t="s">
        <v>335</v>
      </c>
      <c r="P1521" s="46" t="s">
        <v>335</v>
      </c>
      <c r="Q1521" s="43" t="s">
        <v>4321</v>
      </c>
      <c r="R1521" s="46">
        <v>115</v>
      </c>
      <c r="S1521" s="47">
        <v>1811254.91</v>
      </c>
      <c r="T1521" s="47">
        <v>319633.17</v>
      </c>
      <c r="U1521" s="47">
        <v>83583.45</v>
      </c>
      <c r="V1521" s="47">
        <v>0</v>
      </c>
      <c r="W1521" s="47">
        <v>0</v>
      </c>
      <c r="X1521" s="47">
        <v>2214471.52</v>
      </c>
      <c r="Y1521" s="48" t="s">
        <v>35</v>
      </c>
      <c r="Z1521" s="1" t="s">
        <v>4322</v>
      </c>
      <c r="AA1521" s="49">
        <v>1442496.12</v>
      </c>
      <c r="AB1521" s="50">
        <v>254558.13999999996</v>
      </c>
    </row>
    <row r="1522" spans="1:28" ht="16.5" x14ac:dyDescent="0.25">
      <c r="A1522" s="41">
        <v>107810</v>
      </c>
      <c r="B1522" s="42" t="s">
        <v>7333</v>
      </c>
      <c r="C1522" s="43">
        <v>154</v>
      </c>
      <c r="D1522" s="43" t="s">
        <v>878</v>
      </c>
      <c r="E1522" s="43" t="s">
        <v>11955</v>
      </c>
      <c r="F1522" s="44">
        <v>74</v>
      </c>
      <c r="G1522" s="41">
        <v>107810</v>
      </c>
      <c r="H1522" s="43" t="s">
        <v>4323</v>
      </c>
      <c r="I1522" s="43" t="s">
        <v>11110</v>
      </c>
      <c r="J1522" s="43" t="s">
        <v>4324</v>
      </c>
      <c r="K1522" s="51">
        <v>43213</v>
      </c>
      <c r="L1522" s="51">
        <v>44308</v>
      </c>
      <c r="M1522" s="45">
        <f t="shared" si="29"/>
        <v>0.85000000335373516</v>
      </c>
      <c r="N1522" s="46" t="s">
        <v>51</v>
      </c>
      <c r="O1522" s="46" t="s">
        <v>4126</v>
      </c>
      <c r="P1522" s="46" t="s">
        <v>4325</v>
      </c>
      <c r="Q1522" s="43" t="s">
        <v>3907</v>
      </c>
      <c r="R1522" s="46">
        <v>115</v>
      </c>
      <c r="S1522" s="47">
        <v>5068975.1900000004</v>
      </c>
      <c r="T1522" s="47">
        <v>0</v>
      </c>
      <c r="U1522" s="47">
        <v>894525.01</v>
      </c>
      <c r="V1522" s="47">
        <v>0</v>
      </c>
      <c r="W1522" s="47">
        <v>406.6</v>
      </c>
      <c r="X1522" s="47">
        <v>5963906.7999999998</v>
      </c>
      <c r="Y1522" s="48" t="s">
        <v>35</v>
      </c>
      <c r="Z1522" s="1" t="s">
        <v>4326</v>
      </c>
      <c r="AA1522" s="49">
        <v>420350.76</v>
      </c>
      <c r="AB1522" s="50">
        <v>0</v>
      </c>
    </row>
    <row r="1523" spans="1:28" ht="16.5" x14ac:dyDescent="0.25">
      <c r="A1523" s="41">
        <v>107814</v>
      </c>
      <c r="B1523" s="42" t="s">
        <v>7333</v>
      </c>
      <c r="C1523" s="43">
        <v>155</v>
      </c>
      <c r="D1523" s="43" t="s">
        <v>878</v>
      </c>
      <c r="E1523" s="43" t="s">
        <v>11957</v>
      </c>
      <c r="F1523" s="44">
        <v>90</v>
      </c>
      <c r="G1523" s="41">
        <v>107814</v>
      </c>
      <c r="H1523" s="43" t="s">
        <v>8904</v>
      </c>
      <c r="I1523" s="43" t="s">
        <v>11187</v>
      </c>
      <c r="J1523" s="43" t="s">
        <v>4327</v>
      </c>
      <c r="K1523" s="51">
        <v>43284</v>
      </c>
      <c r="L1523" s="51">
        <v>44075</v>
      </c>
      <c r="M1523" s="45">
        <f t="shared" si="29"/>
        <v>0.85000001684551019</v>
      </c>
      <c r="N1523" s="46" t="s">
        <v>4311</v>
      </c>
      <c r="O1523" s="46" t="s">
        <v>335</v>
      </c>
      <c r="P1523" s="46" t="s">
        <v>335</v>
      </c>
      <c r="Q1523" s="43" t="s">
        <v>4328</v>
      </c>
      <c r="R1523" s="46">
        <v>115</v>
      </c>
      <c r="S1523" s="47">
        <v>1892195.62</v>
      </c>
      <c r="T1523" s="47">
        <v>266259.90999999997</v>
      </c>
      <c r="U1523" s="47">
        <v>67656.92</v>
      </c>
      <c r="V1523" s="47">
        <v>0</v>
      </c>
      <c r="W1523" s="47">
        <v>0</v>
      </c>
      <c r="X1523" s="47">
        <v>2226112.4500000002</v>
      </c>
      <c r="Y1523" s="48" t="s">
        <v>35</v>
      </c>
      <c r="Z1523" s="1" t="s">
        <v>4329</v>
      </c>
      <c r="AA1523" s="49">
        <v>1770561.78</v>
      </c>
      <c r="AB1523" s="50">
        <v>253345.16</v>
      </c>
    </row>
    <row r="1524" spans="1:28" ht="16.5" x14ac:dyDescent="0.25">
      <c r="A1524" s="41">
        <v>107835</v>
      </c>
      <c r="B1524" s="42" t="s">
        <v>7333</v>
      </c>
      <c r="C1524" s="43">
        <v>156</v>
      </c>
      <c r="D1524" s="43" t="s">
        <v>878</v>
      </c>
      <c r="E1524" s="43" t="s">
        <v>11955</v>
      </c>
      <c r="F1524" s="44">
        <v>74</v>
      </c>
      <c r="G1524" s="41">
        <v>107835</v>
      </c>
      <c r="H1524" s="43" t="s">
        <v>4330</v>
      </c>
      <c r="I1524" s="43" t="s">
        <v>11188</v>
      </c>
      <c r="J1524" s="21" t="s">
        <v>4331</v>
      </c>
      <c r="K1524" s="51">
        <v>43229</v>
      </c>
      <c r="L1524" s="51">
        <v>44477</v>
      </c>
      <c r="M1524" s="45">
        <f t="shared" si="29"/>
        <v>0.8387600454490266</v>
      </c>
      <c r="N1524" s="46" t="s">
        <v>3825</v>
      </c>
      <c r="O1524" s="46" t="s">
        <v>335</v>
      </c>
      <c r="P1524" s="46" t="s">
        <v>4332</v>
      </c>
      <c r="Q1524" s="43" t="s">
        <v>4333</v>
      </c>
      <c r="R1524" s="46">
        <v>115</v>
      </c>
      <c r="S1524" s="22">
        <v>4337499.1900000004</v>
      </c>
      <c r="T1524" s="22">
        <v>735624.34</v>
      </c>
      <c r="U1524" s="22">
        <v>98199.56</v>
      </c>
      <c r="V1524" s="22">
        <v>0</v>
      </c>
      <c r="W1524" s="47">
        <v>0</v>
      </c>
      <c r="X1524" s="47">
        <v>5171323.09</v>
      </c>
      <c r="Y1524" s="48" t="s">
        <v>35</v>
      </c>
      <c r="Z1524" s="1" t="s">
        <v>9259</v>
      </c>
      <c r="AA1524" s="49">
        <v>2619617.4699999997</v>
      </c>
      <c r="AB1524" s="50">
        <v>427204.54</v>
      </c>
    </row>
    <row r="1525" spans="1:28" ht="16.5" x14ac:dyDescent="0.25">
      <c r="A1525" s="41">
        <v>107847</v>
      </c>
      <c r="B1525" s="42" t="s">
        <v>7333</v>
      </c>
      <c r="C1525" s="43">
        <v>157</v>
      </c>
      <c r="D1525" s="43" t="s">
        <v>878</v>
      </c>
      <c r="E1525" s="43" t="s">
        <v>11957</v>
      </c>
      <c r="F1525" s="44">
        <v>90</v>
      </c>
      <c r="G1525" s="41">
        <v>107847</v>
      </c>
      <c r="H1525" s="43" t="s">
        <v>8905</v>
      </c>
      <c r="I1525" s="43" t="s">
        <v>11189</v>
      </c>
      <c r="J1525" s="21" t="s">
        <v>4334</v>
      </c>
      <c r="K1525" s="51">
        <v>43355</v>
      </c>
      <c r="L1525" s="51">
        <v>44085</v>
      </c>
      <c r="M1525" s="45">
        <f t="shared" si="29"/>
        <v>0.83554349443588793</v>
      </c>
      <c r="N1525" s="46" t="s">
        <v>4242</v>
      </c>
      <c r="O1525" s="46" t="s">
        <v>4335</v>
      </c>
      <c r="P1525" s="46" t="s">
        <v>4336</v>
      </c>
      <c r="Q1525" s="43" t="s">
        <v>4337</v>
      </c>
      <c r="R1525" s="46">
        <v>115</v>
      </c>
      <c r="S1525" s="22">
        <v>1439024.25</v>
      </c>
      <c r="T1525" s="22">
        <v>253945.25</v>
      </c>
      <c r="U1525" s="22">
        <v>29291.83</v>
      </c>
      <c r="V1525" s="22">
        <v>0</v>
      </c>
      <c r="W1525" s="47">
        <v>0</v>
      </c>
      <c r="X1525" s="47">
        <v>1722261.33</v>
      </c>
      <c r="Y1525" s="48" t="s">
        <v>35</v>
      </c>
      <c r="Z1525" s="1" t="s">
        <v>4338</v>
      </c>
      <c r="AA1525" s="49">
        <v>1274879.1999999997</v>
      </c>
      <c r="AB1525" s="50">
        <v>223466.63999999998</v>
      </c>
    </row>
    <row r="1526" spans="1:28" ht="16.5" x14ac:dyDescent="0.25">
      <c r="A1526" s="41">
        <v>107862</v>
      </c>
      <c r="B1526" s="42" t="s">
        <v>7333</v>
      </c>
      <c r="C1526" s="43">
        <v>158</v>
      </c>
      <c r="D1526" s="43" t="s">
        <v>878</v>
      </c>
      <c r="E1526" s="43" t="s">
        <v>11955</v>
      </c>
      <c r="F1526" s="44">
        <v>74</v>
      </c>
      <c r="G1526" s="41">
        <v>107862</v>
      </c>
      <c r="H1526" s="43" t="s">
        <v>4339</v>
      </c>
      <c r="I1526" s="43" t="s">
        <v>11190</v>
      </c>
      <c r="J1526" s="21" t="s">
        <v>4340</v>
      </c>
      <c r="K1526" s="51">
        <v>43249</v>
      </c>
      <c r="L1526" s="51">
        <v>45044</v>
      </c>
      <c r="M1526" s="45">
        <f t="shared" si="29"/>
        <v>0.85000000091542405</v>
      </c>
      <c r="N1526" s="46" t="s">
        <v>69</v>
      </c>
      <c r="O1526" s="46" t="s">
        <v>4341</v>
      </c>
      <c r="P1526" s="46" t="s">
        <v>4342</v>
      </c>
      <c r="Q1526" s="21" t="s">
        <v>4343</v>
      </c>
      <c r="R1526" s="46">
        <v>115</v>
      </c>
      <c r="S1526" s="47">
        <v>3714125.12</v>
      </c>
      <c r="T1526" s="47">
        <v>634763.93999999994</v>
      </c>
      <c r="U1526" s="22">
        <v>20669.900000000001</v>
      </c>
      <c r="V1526" s="22">
        <v>0</v>
      </c>
      <c r="W1526" s="47">
        <v>0</v>
      </c>
      <c r="X1526" s="47">
        <v>4369558.96</v>
      </c>
      <c r="Y1526" s="48" t="s">
        <v>45</v>
      </c>
      <c r="Z1526" s="1" t="s">
        <v>9964</v>
      </c>
      <c r="AA1526" s="49">
        <v>1283776.48</v>
      </c>
      <c r="AB1526" s="50">
        <v>215252.26</v>
      </c>
    </row>
    <row r="1527" spans="1:28" ht="16.5" x14ac:dyDescent="0.25">
      <c r="A1527" s="41">
        <v>107876</v>
      </c>
      <c r="B1527" s="42" t="s">
        <v>7333</v>
      </c>
      <c r="C1527" s="43">
        <v>159</v>
      </c>
      <c r="D1527" s="43" t="s">
        <v>878</v>
      </c>
      <c r="E1527" s="43" t="s">
        <v>11955</v>
      </c>
      <c r="F1527" s="44">
        <v>74</v>
      </c>
      <c r="G1527" s="41">
        <v>107876</v>
      </c>
      <c r="H1527" s="43" t="s">
        <v>4344</v>
      </c>
      <c r="I1527" s="43" t="s">
        <v>11191</v>
      </c>
      <c r="J1527" s="43" t="s">
        <v>4345</v>
      </c>
      <c r="K1527" s="51">
        <v>43220</v>
      </c>
      <c r="L1527" s="51">
        <v>44498</v>
      </c>
      <c r="M1527" s="45">
        <f t="shared" si="29"/>
        <v>0.80000001116480712</v>
      </c>
      <c r="N1527" s="46" t="s">
        <v>3711</v>
      </c>
      <c r="O1527" s="46" t="s">
        <v>33</v>
      </c>
      <c r="P1527" s="46" t="s">
        <v>33</v>
      </c>
      <c r="Q1527" s="43" t="s">
        <v>3654</v>
      </c>
      <c r="R1527" s="46">
        <v>115</v>
      </c>
      <c r="S1527" s="47">
        <v>2722841.51</v>
      </c>
      <c r="T1527" s="47">
        <v>680710.33</v>
      </c>
      <c r="U1527" s="47">
        <v>0</v>
      </c>
      <c r="V1527" s="47">
        <v>0</v>
      </c>
      <c r="W1527" s="47">
        <v>0</v>
      </c>
      <c r="X1527" s="47">
        <v>3403551.84</v>
      </c>
      <c r="Y1527" s="48" t="s">
        <v>35</v>
      </c>
      <c r="Z1527" s="1" t="s">
        <v>4284</v>
      </c>
      <c r="AA1527" s="49">
        <v>2535268.7899999996</v>
      </c>
      <c r="AB1527" s="50">
        <v>554036.44000000006</v>
      </c>
    </row>
    <row r="1528" spans="1:28" ht="16.5" x14ac:dyDescent="0.25">
      <c r="A1528" s="41">
        <v>107884</v>
      </c>
      <c r="B1528" s="42" t="s">
        <v>7333</v>
      </c>
      <c r="C1528" s="43">
        <v>160</v>
      </c>
      <c r="D1528" s="43" t="s">
        <v>878</v>
      </c>
      <c r="E1528" s="43" t="s">
        <v>11957</v>
      </c>
      <c r="F1528" s="44">
        <v>90</v>
      </c>
      <c r="G1528" s="41">
        <v>107884</v>
      </c>
      <c r="H1528" s="43" t="s">
        <v>8906</v>
      </c>
      <c r="I1528" s="43" t="s">
        <v>11192</v>
      </c>
      <c r="J1528" s="43" t="s">
        <v>4346</v>
      </c>
      <c r="K1528" s="51">
        <v>43320</v>
      </c>
      <c r="L1528" s="51">
        <v>44237</v>
      </c>
      <c r="M1528" s="45">
        <f t="shared" si="29"/>
        <v>0.85000005432449222</v>
      </c>
      <c r="N1528" s="46" t="s">
        <v>4347</v>
      </c>
      <c r="O1528" s="46" t="s">
        <v>4348</v>
      </c>
      <c r="P1528" s="46" t="s">
        <v>4349</v>
      </c>
      <c r="Q1528" s="43" t="s">
        <v>4350</v>
      </c>
      <c r="R1528" s="46">
        <v>115</v>
      </c>
      <c r="S1528" s="47">
        <v>1877606.26</v>
      </c>
      <c r="T1528" s="47">
        <v>292557.53999999998</v>
      </c>
      <c r="U1528" s="47">
        <v>38784.6</v>
      </c>
      <c r="V1528" s="47">
        <v>0</v>
      </c>
      <c r="W1528" s="47">
        <v>0</v>
      </c>
      <c r="X1528" s="47">
        <v>2208948.4</v>
      </c>
      <c r="Y1528" s="48" t="s">
        <v>35</v>
      </c>
      <c r="Z1528" s="1" t="s">
        <v>4351</v>
      </c>
      <c r="AA1528" s="49">
        <v>1468021.1400000001</v>
      </c>
      <c r="AB1528" s="50">
        <v>225391.56</v>
      </c>
    </row>
    <row r="1529" spans="1:28" ht="16.5" x14ac:dyDescent="0.25">
      <c r="A1529" s="52">
        <v>107888</v>
      </c>
      <c r="B1529" s="42" t="s">
        <v>7333</v>
      </c>
      <c r="C1529" s="43">
        <v>161</v>
      </c>
      <c r="D1529" s="43" t="s">
        <v>878</v>
      </c>
      <c r="E1529" s="43" t="s">
        <v>11957</v>
      </c>
      <c r="F1529" s="44">
        <v>90</v>
      </c>
      <c r="G1529" s="52">
        <v>107888</v>
      </c>
      <c r="H1529" s="43" t="s">
        <v>8907</v>
      </c>
      <c r="I1529" s="43" t="s">
        <v>10443</v>
      </c>
      <c r="J1529" s="43" t="s">
        <v>4352</v>
      </c>
      <c r="K1529" s="51">
        <v>43307</v>
      </c>
      <c r="L1529" s="51">
        <v>44574</v>
      </c>
      <c r="M1529" s="45">
        <f t="shared" si="29"/>
        <v>0.83261793278561702</v>
      </c>
      <c r="N1529" s="46" t="s">
        <v>39</v>
      </c>
      <c r="O1529" s="46" t="s">
        <v>1511</v>
      </c>
      <c r="P1529" s="46" t="s">
        <v>4353</v>
      </c>
      <c r="Q1529" s="43" t="s">
        <v>4354</v>
      </c>
      <c r="R1529" s="46">
        <v>115</v>
      </c>
      <c r="S1529" s="47">
        <v>1107033.3999999999</v>
      </c>
      <c r="T1529" s="47">
        <v>188447.8</v>
      </c>
      <c r="U1529" s="47">
        <v>34100.300000000003</v>
      </c>
      <c r="V1529" s="47">
        <v>0</v>
      </c>
      <c r="W1529" s="47">
        <v>3234.17</v>
      </c>
      <c r="X1529" s="54">
        <v>1332815.67</v>
      </c>
      <c r="Y1529" s="48" t="s">
        <v>35</v>
      </c>
      <c r="Z1529" s="1" t="s">
        <v>4355</v>
      </c>
      <c r="AA1529" s="49">
        <v>944784.30000000028</v>
      </c>
      <c r="AB1529" s="50">
        <v>159896.54</v>
      </c>
    </row>
    <row r="1530" spans="1:28" ht="16.5" x14ac:dyDescent="0.25">
      <c r="A1530" s="41">
        <v>107913</v>
      </c>
      <c r="B1530" s="42" t="s">
        <v>7333</v>
      </c>
      <c r="C1530" s="43">
        <v>162</v>
      </c>
      <c r="D1530" s="43" t="s">
        <v>878</v>
      </c>
      <c r="E1530" s="43" t="s">
        <v>11957</v>
      </c>
      <c r="F1530" s="44">
        <v>90</v>
      </c>
      <c r="G1530" s="41">
        <v>107913</v>
      </c>
      <c r="H1530" s="43" t="s">
        <v>8908</v>
      </c>
      <c r="I1530" s="43" t="s">
        <v>11193</v>
      </c>
      <c r="J1530" s="43" t="s">
        <v>4356</v>
      </c>
      <c r="K1530" s="51">
        <v>43346</v>
      </c>
      <c r="L1530" s="51">
        <v>44502</v>
      </c>
      <c r="M1530" s="45">
        <f t="shared" si="29"/>
        <v>0.85000000000000009</v>
      </c>
      <c r="N1530" s="46" t="s">
        <v>69</v>
      </c>
      <c r="O1530" s="46" t="s">
        <v>70</v>
      </c>
      <c r="P1530" s="46" t="s">
        <v>71</v>
      </c>
      <c r="Q1530" s="43" t="s">
        <v>4357</v>
      </c>
      <c r="R1530" s="46">
        <v>115</v>
      </c>
      <c r="S1530" s="47">
        <v>1667358.98</v>
      </c>
      <c r="T1530" s="47">
        <v>257747.16</v>
      </c>
      <c r="U1530" s="47">
        <v>36492.660000000003</v>
      </c>
      <c r="V1530" s="47">
        <v>0</v>
      </c>
      <c r="W1530" s="47">
        <v>0</v>
      </c>
      <c r="X1530" s="47">
        <v>1961598.79</v>
      </c>
      <c r="Y1530" s="48" t="s">
        <v>35</v>
      </c>
      <c r="Z1530" s="1" t="s">
        <v>3674</v>
      </c>
      <c r="AA1530" s="49">
        <v>1625102.6400000004</v>
      </c>
      <c r="AB1530" s="50">
        <v>251277.3</v>
      </c>
    </row>
    <row r="1531" spans="1:28" ht="16.5" x14ac:dyDescent="0.25">
      <c r="A1531" s="41">
        <v>107955</v>
      </c>
      <c r="B1531" s="42" t="s">
        <v>7333</v>
      </c>
      <c r="C1531" s="43">
        <v>163</v>
      </c>
      <c r="D1531" s="43" t="s">
        <v>878</v>
      </c>
      <c r="E1531" s="43" t="s">
        <v>11957</v>
      </c>
      <c r="F1531" s="44">
        <v>90</v>
      </c>
      <c r="G1531" s="41">
        <v>107955</v>
      </c>
      <c r="H1531" s="43" t="s">
        <v>8909</v>
      </c>
      <c r="I1531" s="43" t="s">
        <v>11194</v>
      </c>
      <c r="J1531" s="43" t="s">
        <v>4358</v>
      </c>
      <c r="K1531" s="51">
        <v>43266</v>
      </c>
      <c r="L1531" s="51">
        <v>44058</v>
      </c>
      <c r="M1531" s="45">
        <f t="shared" si="29"/>
        <v>0.80925546806498516</v>
      </c>
      <c r="N1531" s="46" t="s">
        <v>4242</v>
      </c>
      <c r="O1531" s="46" t="s">
        <v>4359</v>
      </c>
      <c r="P1531" s="46" t="s">
        <v>4360</v>
      </c>
      <c r="Q1531" s="43" t="s">
        <v>4361</v>
      </c>
      <c r="R1531" s="46">
        <v>115</v>
      </c>
      <c r="S1531" s="47">
        <v>1738920.3</v>
      </c>
      <c r="T1531" s="47">
        <v>306868.27</v>
      </c>
      <c r="U1531" s="47">
        <v>103001.73</v>
      </c>
      <c r="V1531" s="47">
        <v>0</v>
      </c>
      <c r="W1531" s="47">
        <v>0</v>
      </c>
      <c r="X1531" s="47">
        <v>2148790.2999999998</v>
      </c>
      <c r="Y1531" s="48" t="s">
        <v>35</v>
      </c>
      <c r="Z1531" s="1" t="s">
        <v>4362</v>
      </c>
      <c r="AA1531" s="49">
        <v>1338486.75</v>
      </c>
      <c r="AB1531" s="50">
        <v>236167.06</v>
      </c>
    </row>
    <row r="1532" spans="1:28" ht="16.5" x14ac:dyDescent="0.25">
      <c r="A1532" s="41">
        <v>107980</v>
      </c>
      <c r="B1532" s="42" t="s">
        <v>7333</v>
      </c>
      <c r="C1532" s="43">
        <v>164</v>
      </c>
      <c r="D1532" s="43" t="s">
        <v>878</v>
      </c>
      <c r="E1532" s="43" t="s">
        <v>11955</v>
      </c>
      <c r="F1532" s="44">
        <v>74</v>
      </c>
      <c r="G1532" s="41">
        <v>107980</v>
      </c>
      <c r="H1532" s="43" t="s">
        <v>4363</v>
      </c>
      <c r="I1532" s="43" t="s">
        <v>11195</v>
      </c>
      <c r="J1532" s="43" t="s">
        <v>4133</v>
      </c>
      <c r="K1532" s="51">
        <v>43201</v>
      </c>
      <c r="L1532" s="51">
        <v>44296</v>
      </c>
      <c r="M1532" s="45">
        <f t="shared" si="29"/>
        <v>0.84999999938257653</v>
      </c>
      <c r="N1532" s="46" t="s">
        <v>1728</v>
      </c>
      <c r="O1532" s="46" t="s">
        <v>4232</v>
      </c>
      <c r="P1532" s="46" t="s">
        <v>4364</v>
      </c>
      <c r="Q1532" s="43" t="s">
        <v>4173</v>
      </c>
      <c r="R1532" s="46">
        <v>115</v>
      </c>
      <c r="S1532" s="47">
        <v>6883443.5599999996</v>
      </c>
      <c r="T1532" s="47">
        <v>1052761.96</v>
      </c>
      <c r="U1532" s="47">
        <v>161963.38</v>
      </c>
      <c r="V1532" s="47">
        <v>0</v>
      </c>
      <c r="W1532" s="47">
        <v>0</v>
      </c>
      <c r="X1532" s="47">
        <v>8098168.9000000004</v>
      </c>
      <c r="Y1532" s="48" t="s">
        <v>35</v>
      </c>
      <c r="Z1532" s="1" t="s">
        <v>4365</v>
      </c>
      <c r="AA1532" s="49">
        <v>6490878.8999999985</v>
      </c>
      <c r="AB1532" s="50">
        <v>869136.04999999981</v>
      </c>
    </row>
    <row r="1533" spans="1:28" ht="16.5" x14ac:dyDescent="0.25">
      <c r="A1533" s="41">
        <v>108023</v>
      </c>
      <c r="B1533" s="42" t="s">
        <v>7333</v>
      </c>
      <c r="C1533" s="43">
        <v>165</v>
      </c>
      <c r="D1533" s="43" t="s">
        <v>878</v>
      </c>
      <c r="E1533" s="43" t="s">
        <v>11955</v>
      </c>
      <c r="F1533" s="44">
        <v>74</v>
      </c>
      <c r="G1533" s="41">
        <v>108023</v>
      </c>
      <c r="H1533" s="43" t="s">
        <v>4366</v>
      </c>
      <c r="I1533" s="43" t="s">
        <v>11196</v>
      </c>
      <c r="J1533" s="43" t="s">
        <v>4367</v>
      </c>
      <c r="K1533" s="51">
        <v>43280</v>
      </c>
      <c r="L1533" s="51">
        <v>44634</v>
      </c>
      <c r="M1533" s="45">
        <f t="shared" si="29"/>
        <v>0.85000000382050467</v>
      </c>
      <c r="N1533" s="46" t="s">
        <v>51</v>
      </c>
      <c r="O1533" s="46" t="s">
        <v>4018</v>
      </c>
      <c r="P1533" s="46" t="s">
        <v>4368</v>
      </c>
      <c r="Q1533" s="43" t="s">
        <v>4369</v>
      </c>
      <c r="R1533" s="46">
        <v>115</v>
      </c>
      <c r="S1533" s="47">
        <v>2558562.58</v>
      </c>
      <c r="T1533" s="47">
        <v>414463.88</v>
      </c>
      <c r="U1533" s="47">
        <v>37047.15</v>
      </c>
      <c r="V1533" s="47">
        <v>0</v>
      </c>
      <c r="W1533" s="47">
        <v>0.31</v>
      </c>
      <c r="X1533" s="47">
        <v>3010073.92</v>
      </c>
      <c r="Y1533" s="48" t="s">
        <v>45</v>
      </c>
      <c r="Z1533" s="1" t="s">
        <v>4370</v>
      </c>
      <c r="AA1533" s="49">
        <v>1879376.5699999996</v>
      </c>
      <c r="AB1533" s="50">
        <v>278352.73000000004</v>
      </c>
    </row>
    <row r="1534" spans="1:28" ht="16.5" x14ac:dyDescent="0.25">
      <c r="A1534" s="41">
        <v>108051</v>
      </c>
      <c r="B1534" s="42" t="s">
        <v>7333</v>
      </c>
      <c r="C1534" s="43">
        <v>166</v>
      </c>
      <c r="D1534" s="43" t="s">
        <v>878</v>
      </c>
      <c r="E1534" s="43" t="s">
        <v>11955</v>
      </c>
      <c r="F1534" s="44">
        <v>74</v>
      </c>
      <c r="G1534" s="41">
        <v>108051</v>
      </c>
      <c r="H1534" s="43" t="s">
        <v>4371</v>
      </c>
      <c r="I1534" s="43" t="s">
        <v>11197</v>
      </c>
      <c r="J1534" s="43" t="s">
        <v>4372</v>
      </c>
      <c r="K1534" s="51">
        <v>43382</v>
      </c>
      <c r="L1534" s="51">
        <v>44660</v>
      </c>
      <c r="M1534" s="45">
        <f t="shared" si="29"/>
        <v>0.8500000010240395</v>
      </c>
      <c r="N1534" s="46" t="s">
        <v>4373</v>
      </c>
      <c r="O1534" s="46" t="s">
        <v>4374</v>
      </c>
      <c r="P1534" s="46" t="s">
        <v>4375</v>
      </c>
      <c r="Q1534" s="43" t="s">
        <v>4376</v>
      </c>
      <c r="R1534" s="46">
        <v>115</v>
      </c>
      <c r="S1534" s="47">
        <v>4980276.8600000003</v>
      </c>
      <c r="T1534" s="47">
        <v>865985.46</v>
      </c>
      <c r="U1534" s="47">
        <v>12886.92</v>
      </c>
      <c r="V1534" s="47">
        <v>0</v>
      </c>
      <c r="W1534" s="47">
        <v>0</v>
      </c>
      <c r="X1534" s="54">
        <v>5859149.2400000002</v>
      </c>
      <c r="Y1534" s="48" t="s">
        <v>45</v>
      </c>
      <c r="Z1534" s="1" t="s">
        <v>6858</v>
      </c>
      <c r="AA1534" s="49">
        <v>3431690.0500000003</v>
      </c>
      <c r="AB1534" s="50">
        <v>495325.87000000011</v>
      </c>
    </row>
    <row r="1535" spans="1:28" ht="16.5" x14ac:dyDescent="0.25">
      <c r="A1535" s="41">
        <v>108062</v>
      </c>
      <c r="B1535" s="42" t="s">
        <v>7333</v>
      </c>
      <c r="C1535" s="43">
        <v>167</v>
      </c>
      <c r="D1535" s="43" t="s">
        <v>878</v>
      </c>
      <c r="E1535" s="43" t="s">
        <v>11955</v>
      </c>
      <c r="F1535" s="44">
        <v>74</v>
      </c>
      <c r="G1535" s="41">
        <v>108062</v>
      </c>
      <c r="H1535" s="43" t="s">
        <v>4377</v>
      </c>
      <c r="I1535" s="43" t="s">
        <v>11198</v>
      </c>
      <c r="J1535" s="43" t="s">
        <v>4378</v>
      </c>
      <c r="K1535" s="51">
        <v>43216</v>
      </c>
      <c r="L1535" s="51">
        <v>44433</v>
      </c>
      <c r="M1535" s="45">
        <f t="shared" si="29"/>
        <v>0.85000000042537704</v>
      </c>
      <c r="N1535" s="46" t="s">
        <v>56</v>
      </c>
      <c r="O1535" s="46" t="s">
        <v>335</v>
      </c>
      <c r="P1535" s="46" t="s">
        <v>4379</v>
      </c>
      <c r="Q1535" s="43" t="s">
        <v>3684</v>
      </c>
      <c r="R1535" s="46">
        <v>115</v>
      </c>
      <c r="S1535" s="47">
        <v>6993796</v>
      </c>
      <c r="T1535" s="47">
        <v>0</v>
      </c>
      <c r="U1535" s="47">
        <v>1234199.29</v>
      </c>
      <c r="V1535" s="47">
        <v>0</v>
      </c>
      <c r="W1535" s="47">
        <v>0</v>
      </c>
      <c r="X1535" s="47">
        <v>8227995.29</v>
      </c>
      <c r="Y1535" s="48" t="s">
        <v>35</v>
      </c>
      <c r="Z1535" s="1" t="s">
        <v>7395</v>
      </c>
      <c r="AA1535" s="49">
        <v>5025681.22</v>
      </c>
      <c r="AB1535" s="50">
        <v>0</v>
      </c>
    </row>
    <row r="1536" spans="1:28" ht="16.5" x14ac:dyDescent="0.25">
      <c r="A1536" s="41">
        <v>108071</v>
      </c>
      <c r="B1536" s="42" t="s">
        <v>7333</v>
      </c>
      <c r="C1536" s="43">
        <v>168</v>
      </c>
      <c r="D1536" s="43" t="s">
        <v>878</v>
      </c>
      <c r="E1536" s="43" t="s">
        <v>11957</v>
      </c>
      <c r="F1536" s="44">
        <v>90</v>
      </c>
      <c r="G1536" s="41">
        <v>108071</v>
      </c>
      <c r="H1536" s="43" t="s">
        <v>8910</v>
      </c>
      <c r="I1536" s="43" t="s">
        <v>11199</v>
      </c>
      <c r="J1536" s="43" t="s">
        <v>4380</v>
      </c>
      <c r="K1536" s="51">
        <v>43341</v>
      </c>
      <c r="L1536" s="51">
        <v>43705</v>
      </c>
      <c r="M1536" s="45">
        <f t="shared" si="29"/>
        <v>0.84999999548321081</v>
      </c>
      <c r="N1536" s="46" t="s">
        <v>4139</v>
      </c>
      <c r="O1536" s="46" t="s">
        <v>2339</v>
      </c>
      <c r="P1536" s="46" t="s">
        <v>4381</v>
      </c>
      <c r="Q1536" s="43" t="s">
        <v>4382</v>
      </c>
      <c r="R1536" s="46">
        <v>115</v>
      </c>
      <c r="S1536" s="47">
        <v>752747.11</v>
      </c>
      <c r="T1536" s="47">
        <v>115126.1</v>
      </c>
      <c r="U1536" s="47">
        <v>17711.63</v>
      </c>
      <c r="V1536" s="47">
        <v>0</v>
      </c>
      <c r="W1536" s="47">
        <v>0</v>
      </c>
      <c r="X1536" s="47">
        <v>885584.84</v>
      </c>
      <c r="Y1536" s="48" t="s">
        <v>35</v>
      </c>
      <c r="Z1536" s="1" t="s">
        <v>4383</v>
      </c>
      <c r="AA1536" s="49">
        <v>304442.32000000007</v>
      </c>
      <c r="AB1536" s="50">
        <v>46561.75</v>
      </c>
    </row>
    <row r="1537" spans="1:28" ht="16.5" x14ac:dyDescent="0.25">
      <c r="A1537" s="41">
        <v>108091</v>
      </c>
      <c r="B1537" s="42" t="s">
        <v>7333</v>
      </c>
      <c r="C1537" s="43">
        <v>169</v>
      </c>
      <c r="D1537" s="43" t="s">
        <v>878</v>
      </c>
      <c r="E1537" s="43" t="s">
        <v>11955</v>
      </c>
      <c r="F1537" s="44">
        <v>74</v>
      </c>
      <c r="G1537" s="41">
        <v>108091</v>
      </c>
      <c r="H1537" s="43" t="s">
        <v>8911</v>
      </c>
      <c r="I1537" s="43" t="s">
        <v>11200</v>
      </c>
      <c r="J1537" s="21" t="s">
        <v>4384</v>
      </c>
      <c r="K1537" s="51">
        <v>43215</v>
      </c>
      <c r="L1537" s="51">
        <v>44527</v>
      </c>
      <c r="M1537" s="45">
        <f t="shared" si="29"/>
        <v>0.8500000050562394</v>
      </c>
      <c r="N1537" s="46" t="s">
        <v>974</v>
      </c>
      <c r="O1537" s="46" t="s">
        <v>1362</v>
      </c>
      <c r="P1537" s="46" t="s">
        <v>4385</v>
      </c>
      <c r="Q1537" s="43" t="s">
        <v>4386</v>
      </c>
      <c r="R1537" s="46">
        <v>115</v>
      </c>
      <c r="S1537" s="47">
        <v>5631655.9000000004</v>
      </c>
      <c r="T1537" s="47">
        <v>0</v>
      </c>
      <c r="U1537" s="47">
        <v>993821.59</v>
      </c>
      <c r="V1537" s="47">
        <v>0</v>
      </c>
      <c r="W1537" s="47">
        <v>0</v>
      </c>
      <c r="X1537" s="47">
        <v>6625477.4900000002</v>
      </c>
      <c r="Y1537" s="48" t="s">
        <v>35</v>
      </c>
      <c r="Z1537" s="1" t="s">
        <v>8005</v>
      </c>
      <c r="AA1537" s="49">
        <v>2733957.79</v>
      </c>
      <c r="AB1537" s="50">
        <v>0</v>
      </c>
    </row>
    <row r="1538" spans="1:28" ht="16.5" x14ac:dyDescent="0.25">
      <c r="A1538" s="41">
        <v>108105</v>
      </c>
      <c r="B1538" s="42" t="s">
        <v>7333</v>
      </c>
      <c r="C1538" s="43">
        <v>170</v>
      </c>
      <c r="D1538" s="43" t="s">
        <v>878</v>
      </c>
      <c r="E1538" s="43" t="s">
        <v>11955</v>
      </c>
      <c r="F1538" s="44">
        <v>74</v>
      </c>
      <c r="G1538" s="41">
        <v>108105</v>
      </c>
      <c r="H1538" s="43" t="s">
        <v>8912</v>
      </c>
      <c r="I1538" s="43" t="s">
        <v>11201</v>
      </c>
      <c r="J1538" s="21" t="s">
        <v>4387</v>
      </c>
      <c r="K1538" s="51">
        <v>43229</v>
      </c>
      <c r="L1538" s="51">
        <v>44785</v>
      </c>
      <c r="M1538" s="45">
        <f t="shared" si="29"/>
        <v>0.84999999980690644</v>
      </c>
      <c r="N1538" s="55" t="s">
        <v>51</v>
      </c>
      <c r="O1538" s="55" t="s">
        <v>2339</v>
      </c>
      <c r="P1538" s="55" t="s">
        <v>4388</v>
      </c>
      <c r="Q1538" s="21" t="s">
        <v>4389</v>
      </c>
      <c r="R1538" s="46">
        <v>115</v>
      </c>
      <c r="S1538" s="22">
        <v>4402011.84</v>
      </c>
      <c r="T1538" s="47">
        <v>724145.23</v>
      </c>
      <c r="U1538" s="22">
        <v>52680.39</v>
      </c>
      <c r="V1538" s="22">
        <v>0</v>
      </c>
      <c r="W1538" s="47">
        <v>0</v>
      </c>
      <c r="X1538" s="47">
        <v>5178837.46</v>
      </c>
      <c r="Y1538" s="48" t="s">
        <v>45</v>
      </c>
      <c r="Z1538" s="1" t="s">
        <v>4390</v>
      </c>
      <c r="AA1538" s="49">
        <v>971894.85000000021</v>
      </c>
      <c r="AB1538" s="50">
        <v>116043.74</v>
      </c>
    </row>
    <row r="1539" spans="1:28" ht="16.5" x14ac:dyDescent="0.25">
      <c r="A1539" s="41">
        <v>108108</v>
      </c>
      <c r="B1539" s="42" t="s">
        <v>7333</v>
      </c>
      <c r="C1539" s="43">
        <v>171</v>
      </c>
      <c r="D1539" s="43" t="s">
        <v>878</v>
      </c>
      <c r="E1539" s="43" t="s">
        <v>11955</v>
      </c>
      <c r="F1539" s="44">
        <v>74</v>
      </c>
      <c r="G1539" s="41">
        <v>108108</v>
      </c>
      <c r="H1539" s="43" t="s">
        <v>4391</v>
      </c>
      <c r="I1539" s="43" t="s">
        <v>11202</v>
      </c>
      <c r="J1539" s="21" t="s">
        <v>4392</v>
      </c>
      <c r="K1539" s="51">
        <v>43234</v>
      </c>
      <c r="L1539" s="51">
        <v>44923</v>
      </c>
      <c r="M1539" s="45">
        <f t="shared" si="29"/>
        <v>0.84957063221873808</v>
      </c>
      <c r="N1539" s="55" t="s">
        <v>51</v>
      </c>
      <c r="O1539" s="46" t="s">
        <v>2339</v>
      </c>
      <c r="P1539" s="46" t="s">
        <v>4393</v>
      </c>
      <c r="Q1539" s="21" t="s">
        <v>4394</v>
      </c>
      <c r="R1539" s="46">
        <v>115</v>
      </c>
      <c r="S1539" s="22">
        <v>7829483.7199999997</v>
      </c>
      <c r="T1539" s="47">
        <v>1286686.29</v>
      </c>
      <c r="U1539" s="22">
        <v>99642.57</v>
      </c>
      <c r="V1539" s="22">
        <v>0</v>
      </c>
      <c r="W1539" s="47">
        <v>0</v>
      </c>
      <c r="X1539" s="47">
        <v>9215812.5800000001</v>
      </c>
      <c r="Y1539" s="48" t="s">
        <v>45</v>
      </c>
      <c r="Z1539" s="1" t="s">
        <v>4395</v>
      </c>
      <c r="AA1539" s="49">
        <v>1744144.0999999996</v>
      </c>
      <c r="AB1539" s="50">
        <v>181172.99000000002</v>
      </c>
    </row>
    <row r="1540" spans="1:28" ht="16.5" x14ac:dyDescent="0.25">
      <c r="A1540" s="41">
        <v>108114</v>
      </c>
      <c r="B1540" s="42" t="s">
        <v>7333</v>
      </c>
      <c r="C1540" s="43">
        <v>172</v>
      </c>
      <c r="D1540" s="43" t="s">
        <v>878</v>
      </c>
      <c r="E1540" s="43" t="s">
        <v>11957</v>
      </c>
      <c r="F1540" s="44">
        <v>90</v>
      </c>
      <c r="G1540" s="41">
        <v>108114</v>
      </c>
      <c r="H1540" s="43" t="s">
        <v>8913</v>
      </c>
      <c r="I1540" s="43" t="s">
        <v>11203</v>
      </c>
      <c r="J1540" s="21" t="s">
        <v>4396</v>
      </c>
      <c r="K1540" s="51">
        <v>43402</v>
      </c>
      <c r="L1540" s="51">
        <v>44512</v>
      </c>
      <c r="M1540" s="45">
        <f t="shared" si="29"/>
        <v>0.85000000427036349</v>
      </c>
      <c r="N1540" s="55" t="s">
        <v>4311</v>
      </c>
      <c r="O1540" s="46" t="s">
        <v>4397</v>
      </c>
      <c r="P1540" s="46" t="s">
        <v>4398</v>
      </c>
      <c r="Q1540" s="21" t="s">
        <v>4399</v>
      </c>
      <c r="R1540" s="46">
        <v>115</v>
      </c>
      <c r="S1540" s="22">
        <v>1890939.7</v>
      </c>
      <c r="T1540" s="47">
        <v>314600.99</v>
      </c>
      <c r="U1540" s="22">
        <v>19094.240000000002</v>
      </c>
      <c r="V1540" s="22">
        <v>0</v>
      </c>
      <c r="W1540" s="47">
        <v>0</v>
      </c>
      <c r="X1540" s="47">
        <v>2224634.9300000002</v>
      </c>
      <c r="Y1540" s="48" t="s">
        <v>35</v>
      </c>
      <c r="Z1540" s="1" t="s">
        <v>9263</v>
      </c>
      <c r="AA1540" s="49">
        <v>1652741.7000000002</v>
      </c>
      <c r="AB1540" s="50">
        <v>236697.89</v>
      </c>
    </row>
    <row r="1541" spans="1:28" ht="16.5" x14ac:dyDescent="0.25">
      <c r="A1541" s="41">
        <v>108120</v>
      </c>
      <c r="B1541" s="42" t="s">
        <v>7333</v>
      </c>
      <c r="C1541" s="43">
        <v>173</v>
      </c>
      <c r="D1541" s="43" t="s">
        <v>878</v>
      </c>
      <c r="E1541" s="43" t="s">
        <v>11955</v>
      </c>
      <c r="F1541" s="44">
        <v>74</v>
      </c>
      <c r="G1541" s="41">
        <v>108120</v>
      </c>
      <c r="H1541" s="43" t="s">
        <v>4400</v>
      </c>
      <c r="I1541" s="43" t="s">
        <v>11204</v>
      </c>
      <c r="J1541" s="43" t="s">
        <v>4401</v>
      </c>
      <c r="K1541" s="51">
        <v>43242</v>
      </c>
      <c r="L1541" s="51">
        <v>44669</v>
      </c>
      <c r="M1541" s="45">
        <f t="shared" si="29"/>
        <v>0.85000000390173047</v>
      </c>
      <c r="N1541" s="46" t="s">
        <v>51</v>
      </c>
      <c r="O1541" s="46" t="s">
        <v>4018</v>
      </c>
      <c r="P1541" s="46" t="s">
        <v>4402</v>
      </c>
      <c r="Q1541" s="43" t="s">
        <v>4403</v>
      </c>
      <c r="R1541" s="46">
        <v>115</v>
      </c>
      <c r="S1541" s="47">
        <v>3703485.02</v>
      </c>
      <c r="T1541" s="47">
        <v>653556.16</v>
      </c>
      <c r="U1541" s="47">
        <v>0</v>
      </c>
      <c r="V1541" s="47">
        <v>0</v>
      </c>
      <c r="W1541" s="47">
        <v>0</v>
      </c>
      <c r="X1541" s="47">
        <v>4357041.18</v>
      </c>
      <c r="Y1541" s="48" t="s">
        <v>45</v>
      </c>
      <c r="Z1541" s="1" t="s">
        <v>4404</v>
      </c>
      <c r="AA1541" s="49">
        <v>1577548.1799999997</v>
      </c>
      <c r="AB1541" s="50">
        <v>261751.28</v>
      </c>
    </row>
    <row r="1542" spans="1:28" ht="16.5" x14ac:dyDescent="0.25">
      <c r="A1542" s="41">
        <v>108133</v>
      </c>
      <c r="B1542" s="42" t="s">
        <v>7333</v>
      </c>
      <c r="C1542" s="43">
        <v>174</v>
      </c>
      <c r="D1542" s="43" t="s">
        <v>878</v>
      </c>
      <c r="E1542" s="43" t="s">
        <v>11955</v>
      </c>
      <c r="F1542" s="44">
        <v>74</v>
      </c>
      <c r="G1542" s="41">
        <v>108133</v>
      </c>
      <c r="H1542" s="43" t="s">
        <v>8914</v>
      </c>
      <c r="I1542" s="43" t="s">
        <v>11205</v>
      </c>
      <c r="J1542" s="21" t="s">
        <v>4405</v>
      </c>
      <c r="K1542" s="51">
        <v>43209</v>
      </c>
      <c r="L1542" s="51">
        <v>44487</v>
      </c>
      <c r="M1542" s="45">
        <f t="shared" si="29"/>
        <v>0.85000000184688995</v>
      </c>
      <c r="N1542" s="55" t="s">
        <v>4406</v>
      </c>
      <c r="O1542" s="46" t="s">
        <v>4407</v>
      </c>
      <c r="P1542" s="46" t="s">
        <v>4408</v>
      </c>
      <c r="Q1542" s="21" t="s">
        <v>4199</v>
      </c>
      <c r="R1542" s="46">
        <v>115</v>
      </c>
      <c r="S1542" s="47">
        <v>2761398.95</v>
      </c>
      <c r="T1542" s="47">
        <v>109982.84</v>
      </c>
      <c r="U1542" s="22">
        <v>377322.85</v>
      </c>
      <c r="V1542" s="22">
        <v>0</v>
      </c>
      <c r="W1542" s="47">
        <v>0</v>
      </c>
      <c r="X1542" s="47">
        <v>3248704.63</v>
      </c>
      <c r="Y1542" s="48" t="s">
        <v>35</v>
      </c>
      <c r="Z1542" s="1" t="s">
        <v>7393</v>
      </c>
      <c r="AA1542" s="49">
        <v>2178052.4</v>
      </c>
      <c r="AB1542" s="50">
        <v>82506.94</v>
      </c>
    </row>
    <row r="1543" spans="1:28" ht="16.5" x14ac:dyDescent="0.25">
      <c r="A1543" s="41">
        <v>108155</v>
      </c>
      <c r="B1543" s="42" t="s">
        <v>7333</v>
      </c>
      <c r="C1543" s="43">
        <v>175</v>
      </c>
      <c r="D1543" s="43" t="s">
        <v>878</v>
      </c>
      <c r="E1543" s="43" t="s">
        <v>11957</v>
      </c>
      <c r="F1543" s="44">
        <v>90</v>
      </c>
      <c r="G1543" s="41">
        <v>108155</v>
      </c>
      <c r="H1543" s="43" t="s">
        <v>4409</v>
      </c>
      <c r="I1543" s="43" t="s">
        <v>11206</v>
      </c>
      <c r="J1543" s="21" t="s">
        <v>4410</v>
      </c>
      <c r="K1543" s="51">
        <v>43551</v>
      </c>
      <c r="L1543" s="51">
        <v>44495</v>
      </c>
      <c r="M1543" s="45">
        <f t="shared" si="29"/>
        <v>0.83690549422254334</v>
      </c>
      <c r="N1543" s="55" t="s">
        <v>51</v>
      </c>
      <c r="O1543" s="46" t="s">
        <v>4411</v>
      </c>
      <c r="P1543" s="46" t="s">
        <v>4411</v>
      </c>
      <c r="Q1543" s="21" t="s">
        <v>4412</v>
      </c>
      <c r="R1543" s="46">
        <v>115</v>
      </c>
      <c r="S1543" s="47">
        <v>1861771.97</v>
      </c>
      <c r="T1543" s="47">
        <v>328547.96999999997</v>
      </c>
      <c r="U1543" s="22">
        <v>34270.51</v>
      </c>
      <c r="V1543" s="22">
        <v>0</v>
      </c>
      <c r="W1543" s="47">
        <v>0</v>
      </c>
      <c r="X1543" s="47">
        <v>2224590.4500000002</v>
      </c>
      <c r="Y1543" s="48" t="s">
        <v>35</v>
      </c>
      <c r="Z1543" s="1" t="s">
        <v>8006</v>
      </c>
      <c r="AA1543" s="49">
        <v>1276266.7699999996</v>
      </c>
      <c r="AB1543" s="50">
        <v>210678.44000000003</v>
      </c>
    </row>
    <row r="1544" spans="1:28" ht="16.5" x14ac:dyDescent="0.25">
      <c r="A1544" s="41">
        <v>108157</v>
      </c>
      <c r="B1544" s="42" t="s">
        <v>7333</v>
      </c>
      <c r="C1544" s="43">
        <v>176</v>
      </c>
      <c r="D1544" s="43" t="s">
        <v>878</v>
      </c>
      <c r="E1544" s="43" t="s">
        <v>11955</v>
      </c>
      <c r="F1544" s="44">
        <v>74</v>
      </c>
      <c r="G1544" s="41">
        <v>108157</v>
      </c>
      <c r="H1544" s="43" t="s">
        <v>4413</v>
      </c>
      <c r="I1544" s="43" t="s">
        <v>11207</v>
      </c>
      <c r="J1544" s="43" t="s">
        <v>4414</v>
      </c>
      <c r="K1544" s="51">
        <v>43234</v>
      </c>
      <c r="L1544" s="51">
        <v>44329</v>
      </c>
      <c r="M1544" s="45">
        <f t="shared" si="29"/>
        <v>0.84999999957042338</v>
      </c>
      <c r="N1544" s="46" t="s">
        <v>4415</v>
      </c>
      <c r="O1544" s="46" t="s">
        <v>4416</v>
      </c>
      <c r="P1544" s="46" t="s">
        <v>4417</v>
      </c>
      <c r="Q1544" s="43" t="s">
        <v>4418</v>
      </c>
      <c r="R1544" s="46">
        <v>115</v>
      </c>
      <c r="S1544" s="47">
        <v>6925422.6900000004</v>
      </c>
      <c r="T1544" s="47">
        <v>1118712.29</v>
      </c>
      <c r="U1544" s="47">
        <v>103421.13</v>
      </c>
      <c r="V1544" s="47">
        <v>0</v>
      </c>
      <c r="W1544" s="47">
        <v>0</v>
      </c>
      <c r="X1544" s="47">
        <v>8147556.1100000003</v>
      </c>
      <c r="Y1544" s="48" t="s">
        <v>35</v>
      </c>
      <c r="Z1544" s="1" t="s">
        <v>7388</v>
      </c>
      <c r="AA1544" s="49">
        <v>6316394.5999999968</v>
      </c>
      <c r="AB1544" s="50">
        <v>966100.39999999991</v>
      </c>
    </row>
    <row r="1545" spans="1:28" ht="16.5" x14ac:dyDescent="0.25">
      <c r="A1545" s="41">
        <v>108161</v>
      </c>
      <c r="B1545" s="42" t="s">
        <v>7333</v>
      </c>
      <c r="C1545" s="43">
        <v>177</v>
      </c>
      <c r="D1545" s="43" t="s">
        <v>878</v>
      </c>
      <c r="E1545" s="43" t="s">
        <v>11955</v>
      </c>
      <c r="F1545" s="44">
        <v>74</v>
      </c>
      <c r="G1545" s="41">
        <v>108161</v>
      </c>
      <c r="H1545" s="43" t="s">
        <v>8915</v>
      </c>
      <c r="I1545" s="43" t="s">
        <v>11208</v>
      </c>
      <c r="J1545" s="43" t="s">
        <v>4419</v>
      </c>
      <c r="K1545" s="51">
        <v>43217</v>
      </c>
      <c r="L1545" s="51">
        <v>44822</v>
      </c>
      <c r="M1545" s="45">
        <f t="shared" si="29"/>
        <v>0.8500000024696801</v>
      </c>
      <c r="N1545" s="46" t="s">
        <v>69</v>
      </c>
      <c r="O1545" s="46" t="s">
        <v>1761</v>
      </c>
      <c r="P1545" s="46" t="s">
        <v>4420</v>
      </c>
      <c r="Q1545" s="43" t="s">
        <v>4421</v>
      </c>
      <c r="R1545" s="46">
        <v>115</v>
      </c>
      <c r="S1545" s="47">
        <v>2581306.06</v>
      </c>
      <c r="T1545" s="47">
        <v>448443.99</v>
      </c>
      <c r="U1545" s="47">
        <v>7080.6</v>
      </c>
      <c r="V1545" s="47">
        <v>0</v>
      </c>
      <c r="W1545" s="47">
        <v>0</v>
      </c>
      <c r="X1545" s="47">
        <v>3036830.65</v>
      </c>
      <c r="Y1545" s="48" t="s">
        <v>45</v>
      </c>
      <c r="Z1545" s="1" t="s">
        <v>4422</v>
      </c>
      <c r="AA1545" s="49">
        <v>1936913.7499999998</v>
      </c>
      <c r="AB1545" s="50">
        <v>286972.74</v>
      </c>
    </row>
    <row r="1546" spans="1:28" ht="16.5" x14ac:dyDescent="0.25">
      <c r="A1546" s="41">
        <v>108177</v>
      </c>
      <c r="B1546" s="42" t="s">
        <v>7333</v>
      </c>
      <c r="C1546" s="43">
        <v>178</v>
      </c>
      <c r="D1546" s="43" t="s">
        <v>878</v>
      </c>
      <c r="E1546" s="43" t="s">
        <v>11955</v>
      </c>
      <c r="F1546" s="44">
        <v>74</v>
      </c>
      <c r="G1546" s="41">
        <v>108177</v>
      </c>
      <c r="H1546" s="43" t="s">
        <v>8916</v>
      </c>
      <c r="I1546" s="43" t="s">
        <v>11209</v>
      </c>
      <c r="J1546" s="43" t="s">
        <v>4423</v>
      </c>
      <c r="K1546" s="51">
        <v>43201</v>
      </c>
      <c r="L1546" s="51">
        <v>44646</v>
      </c>
      <c r="M1546" s="45">
        <f t="shared" si="29"/>
        <v>0.84999999966321205</v>
      </c>
      <c r="N1546" s="46" t="s">
        <v>4424</v>
      </c>
      <c r="O1546" s="46" t="s">
        <v>4425</v>
      </c>
      <c r="P1546" s="46" t="s">
        <v>4426</v>
      </c>
      <c r="Q1546" s="43" t="s">
        <v>4427</v>
      </c>
      <c r="R1546" s="46">
        <v>115</v>
      </c>
      <c r="S1546" s="47">
        <v>5047688.21</v>
      </c>
      <c r="T1546" s="47">
        <v>771999.36</v>
      </c>
      <c r="U1546" s="47">
        <v>118769.15</v>
      </c>
      <c r="V1546" s="47">
        <v>0</v>
      </c>
      <c r="W1546" s="47">
        <v>0</v>
      </c>
      <c r="X1546" s="47">
        <v>5938456.7199999997</v>
      </c>
      <c r="Y1546" s="48" t="s">
        <v>45</v>
      </c>
      <c r="Z1546" s="1"/>
      <c r="AA1546" s="49">
        <v>1584109.32</v>
      </c>
      <c r="AB1546" s="50">
        <v>187886.75</v>
      </c>
    </row>
    <row r="1547" spans="1:28" ht="16.5" x14ac:dyDescent="0.25">
      <c r="A1547" s="41">
        <v>108182</v>
      </c>
      <c r="B1547" s="42" t="s">
        <v>7333</v>
      </c>
      <c r="C1547" s="43">
        <v>179</v>
      </c>
      <c r="D1547" s="43" t="s">
        <v>878</v>
      </c>
      <c r="E1547" s="43" t="s">
        <v>11956</v>
      </c>
      <c r="F1547" s="44">
        <v>73</v>
      </c>
      <c r="G1547" s="41">
        <v>108182</v>
      </c>
      <c r="H1547" s="43" t="s">
        <v>4428</v>
      </c>
      <c r="I1547" s="43" t="s">
        <v>11210</v>
      </c>
      <c r="J1547" s="43" t="s">
        <v>4429</v>
      </c>
      <c r="K1547" s="51">
        <v>43214</v>
      </c>
      <c r="L1547" s="51">
        <v>44035</v>
      </c>
      <c r="M1547" s="45">
        <f t="shared" si="29"/>
        <v>0.85000000210649773</v>
      </c>
      <c r="N1547" s="46" t="s">
        <v>4430</v>
      </c>
      <c r="O1547" s="46" t="s">
        <v>4431</v>
      </c>
      <c r="P1547" s="46" t="s">
        <v>4432</v>
      </c>
      <c r="Q1547" s="43" t="s">
        <v>3817</v>
      </c>
      <c r="R1547" s="46">
        <v>115</v>
      </c>
      <c r="S1547" s="47">
        <v>5649187.1900000004</v>
      </c>
      <c r="T1547" s="47">
        <v>646493.93999999994</v>
      </c>
      <c r="U1547" s="47">
        <v>350421.43</v>
      </c>
      <c r="V1547" s="47">
        <v>0</v>
      </c>
      <c r="W1547" s="47">
        <v>0</v>
      </c>
      <c r="X1547" s="47">
        <v>6646102.5599999996</v>
      </c>
      <c r="Y1547" s="48" t="s">
        <v>35</v>
      </c>
      <c r="Z1547" s="1" t="s">
        <v>4433</v>
      </c>
      <c r="AA1547" s="49">
        <v>4526832.37</v>
      </c>
      <c r="AB1547" s="50">
        <v>580880.1</v>
      </c>
    </row>
    <row r="1548" spans="1:28" ht="16.5" x14ac:dyDescent="0.25">
      <c r="A1548" s="41">
        <v>108205</v>
      </c>
      <c r="B1548" s="42" t="s">
        <v>7333</v>
      </c>
      <c r="C1548" s="43">
        <v>180</v>
      </c>
      <c r="D1548" s="43" t="s">
        <v>878</v>
      </c>
      <c r="E1548" s="43" t="s">
        <v>11955</v>
      </c>
      <c r="F1548" s="44">
        <v>74</v>
      </c>
      <c r="G1548" s="41">
        <v>108205</v>
      </c>
      <c r="H1548" s="43" t="s">
        <v>4434</v>
      </c>
      <c r="I1548" s="43" t="s">
        <v>11211</v>
      </c>
      <c r="J1548" s="43" t="s">
        <v>4435</v>
      </c>
      <c r="K1548" s="51">
        <v>43216</v>
      </c>
      <c r="L1548" s="51">
        <v>44626</v>
      </c>
      <c r="M1548" s="45">
        <f t="shared" si="29"/>
        <v>0.85000002039034706</v>
      </c>
      <c r="N1548" s="46" t="s">
        <v>3759</v>
      </c>
      <c r="O1548" s="46" t="s">
        <v>4436</v>
      </c>
      <c r="P1548" s="46" t="s">
        <v>4437</v>
      </c>
      <c r="Q1548" s="43" t="s">
        <v>4438</v>
      </c>
      <c r="R1548" s="46">
        <v>115</v>
      </c>
      <c r="S1548" s="47">
        <v>1917574.07</v>
      </c>
      <c r="T1548" s="47">
        <v>328344.19</v>
      </c>
      <c r="U1548" s="47">
        <v>10051.18</v>
      </c>
      <c r="V1548" s="47">
        <v>0</v>
      </c>
      <c r="W1548" s="47">
        <v>0</v>
      </c>
      <c r="X1548" s="47">
        <v>2255969.44</v>
      </c>
      <c r="Y1548" s="48" t="s">
        <v>45</v>
      </c>
      <c r="Z1548" s="1" t="s">
        <v>9264</v>
      </c>
      <c r="AA1548" s="49">
        <v>430992.67</v>
      </c>
      <c r="AB1548" s="50">
        <v>45910.700000000004</v>
      </c>
    </row>
    <row r="1549" spans="1:28" ht="16.5" x14ac:dyDescent="0.25">
      <c r="A1549" s="41">
        <v>108220</v>
      </c>
      <c r="B1549" s="42" t="s">
        <v>7333</v>
      </c>
      <c r="C1549" s="43">
        <v>181</v>
      </c>
      <c r="D1549" s="43" t="s">
        <v>878</v>
      </c>
      <c r="E1549" s="43" t="s">
        <v>11955</v>
      </c>
      <c r="F1549" s="44">
        <v>74</v>
      </c>
      <c r="G1549" s="41">
        <v>108220</v>
      </c>
      <c r="H1549" s="43" t="s">
        <v>8917</v>
      </c>
      <c r="I1549" s="43" t="s">
        <v>11212</v>
      </c>
      <c r="J1549" s="21" t="s">
        <v>4439</v>
      </c>
      <c r="K1549" s="51">
        <v>43209</v>
      </c>
      <c r="L1549" s="51">
        <v>44835</v>
      </c>
      <c r="M1549" s="45">
        <f t="shared" si="29"/>
        <v>0.85000001540856507</v>
      </c>
      <c r="N1549" s="55" t="s">
        <v>3644</v>
      </c>
      <c r="O1549" s="46" t="s">
        <v>3741</v>
      </c>
      <c r="P1549" s="46" t="s">
        <v>4440</v>
      </c>
      <c r="Q1549" s="21" t="s">
        <v>3907</v>
      </c>
      <c r="R1549" s="46">
        <v>115</v>
      </c>
      <c r="S1549" s="22">
        <v>2978862.76</v>
      </c>
      <c r="T1549" s="22">
        <v>455590.56</v>
      </c>
      <c r="U1549" s="22">
        <v>70091.039999999994</v>
      </c>
      <c r="V1549" s="22">
        <v>0</v>
      </c>
      <c r="W1549" s="47">
        <v>0</v>
      </c>
      <c r="X1549" s="47">
        <v>3504544.36</v>
      </c>
      <c r="Y1549" s="48" t="s">
        <v>45</v>
      </c>
      <c r="Z1549" s="1" t="s">
        <v>4123</v>
      </c>
      <c r="AA1549" s="49">
        <v>961599.00000000012</v>
      </c>
      <c r="AB1549" s="50">
        <v>141656.72</v>
      </c>
    </row>
    <row r="1550" spans="1:28" ht="16.5" x14ac:dyDescent="0.25">
      <c r="A1550" s="41">
        <v>108221</v>
      </c>
      <c r="B1550" s="42" t="s">
        <v>7333</v>
      </c>
      <c r="C1550" s="43">
        <v>182</v>
      </c>
      <c r="D1550" s="43" t="s">
        <v>878</v>
      </c>
      <c r="E1550" s="43" t="s">
        <v>11955</v>
      </c>
      <c r="F1550" s="44">
        <v>74</v>
      </c>
      <c r="G1550" s="41">
        <v>108221</v>
      </c>
      <c r="H1550" s="43" t="s">
        <v>8918</v>
      </c>
      <c r="I1550" s="43" t="s">
        <v>11213</v>
      </c>
      <c r="J1550" s="21" t="s">
        <v>4441</v>
      </c>
      <c r="K1550" s="51">
        <v>43228</v>
      </c>
      <c r="L1550" s="51">
        <v>44933</v>
      </c>
      <c r="M1550" s="45">
        <f t="shared" si="29"/>
        <v>0.85000000369377526</v>
      </c>
      <c r="N1550" s="55" t="s">
        <v>3644</v>
      </c>
      <c r="O1550" s="46" t="s">
        <v>3696</v>
      </c>
      <c r="P1550" s="46" t="s">
        <v>4442</v>
      </c>
      <c r="Q1550" s="43" t="s">
        <v>3907</v>
      </c>
      <c r="R1550" s="46">
        <v>115</v>
      </c>
      <c r="S1550" s="47">
        <v>4257162.1100000003</v>
      </c>
      <c r="T1550" s="47">
        <v>651095.30000000005</v>
      </c>
      <c r="U1550" s="22">
        <v>100168.58</v>
      </c>
      <c r="V1550" s="22">
        <v>0</v>
      </c>
      <c r="W1550" s="47">
        <v>0</v>
      </c>
      <c r="X1550" s="47">
        <v>5008425.99</v>
      </c>
      <c r="Y1550" s="48" t="s">
        <v>45</v>
      </c>
      <c r="Z1550" s="1" t="s">
        <v>11988</v>
      </c>
      <c r="AA1550" s="49">
        <v>2361236.7600000002</v>
      </c>
      <c r="AB1550" s="50">
        <v>284530.89</v>
      </c>
    </row>
    <row r="1551" spans="1:28" ht="16.5" x14ac:dyDescent="0.25">
      <c r="A1551" s="41">
        <v>108236</v>
      </c>
      <c r="B1551" s="42" t="s">
        <v>7333</v>
      </c>
      <c r="C1551" s="43">
        <v>183</v>
      </c>
      <c r="D1551" s="43" t="s">
        <v>878</v>
      </c>
      <c r="E1551" s="43" t="s">
        <v>11955</v>
      </c>
      <c r="F1551" s="44">
        <v>74</v>
      </c>
      <c r="G1551" s="41">
        <v>108236</v>
      </c>
      <c r="H1551" s="43" t="s">
        <v>8919</v>
      </c>
      <c r="I1551" s="43" t="s">
        <v>11214</v>
      </c>
      <c r="J1551" s="43" t="s">
        <v>4443</v>
      </c>
      <c r="K1551" s="51">
        <v>43228</v>
      </c>
      <c r="L1551" s="51">
        <v>44507</v>
      </c>
      <c r="M1551" s="45">
        <f t="shared" si="29"/>
        <v>0.84992519644633924</v>
      </c>
      <c r="N1551" s="46" t="s">
        <v>1728</v>
      </c>
      <c r="O1551" s="46" t="s">
        <v>4444</v>
      </c>
      <c r="P1551" s="46" t="s">
        <v>4445</v>
      </c>
      <c r="Q1551" s="43" t="s">
        <v>4446</v>
      </c>
      <c r="R1551" s="46">
        <v>115</v>
      </c>
      <c r="S1551" s="47">
        <v>5476201.0199999996</v>
      </c>
      <c r="T1551" s="47">
        <v>948898.62</v>
      </c>
      <c r="U1551" s="47">
        <v>18056.82</v>
      </c>
      <c r="V1551" s="47">
        <v>0</v>
      </c>
      <c r="W1551" s="47">
        <v>0</v>
      </c>
      <c r="X1551" s="47">
        <v>6443156.46</v>
      </c>
      <c r="Y1551" s="48" t="s">
        <v>35</v>
      </c>
      <c r="Z1551" s="1" t="s">
        <v>9259</v>
      </c>
      <c r="AA1551" s="49">
        <v>3062188.9</v>
      </c>
      <c r="AB1551" s="50">
        <v>544894.67999999993</v>
      </c>
    </row>
    <row r="1552" spans="1:28" ht="16.5" x14ac:dyDescent="0.25">
      <c r="A1552" s="41">
        <v>108244</v>
      </c>
      <c r="B1552" s="42" t="s">
        <v>7333</v>
      </c>
      <c r="C1552" s="43">
        <v>184</v>
      </c>
      <c r="D1552" s="43" t="s">
        <v>878</v>
      </c>
      <c r="E1552" s="43" t="s">
        <v>11955</v>
      </c>
      <c r="F1552" s="44">
        <v>74</v>
      </c>
      <c r="G1552" s="41">
        <v>108244</v>
      </c>
      <c r="H1552" s="43" t="s">
        <v>8920</v>
      </c>
      <c r="I1552" s="43" t="s">
        <v>11215</v>
      </c>
      <c r="J1552" s="43" t="s">
        <v>4447</v>
      </c>
      <c r="K1552" s="51">
        <v>43213</v>
      </c>
      <c r="L1552" s="51">
        <v>44686</v>
      </c>
      <c r="M1552" s="45">
        <f t="shared" si="29"/>
        <v>0.85000001062489561</v>
      </c>
      <c r="N1552" s="46" t="s">
        <v>2067</v>
      </c>
      <c r="O1552" s="46" t="s">
        <v>4448</v>
      </c>
      <c r="P1552" s="46" t="s">
        <v>4449</v>
      </c>
      <c r="Q1552" s="43" t="s">
        <v>3907</v>
      </c>
      <c r="R1552" s="46">
        <v>115</v>
      </c>
      <c r="S1552" s="47">
        <v>3560035.01</v>
      </c>
      <c r="T1552" s="47">
        <v>544475.65</v>
      </c>
      <c r="U1552" s="47">
        <v>83765.77</v>
      </c>
      <c r="V1552" s="47">
        <v>0</v>
      </c>
      <c r="W1552" s="47">
        <v>0</v>
      </c>
      <c r="X1552" s="54">
        <v>4188276.43</v>
      </c>
      <c r="Y1552" s="48" t="s">
        <v>45</v>
      </c>
      <c r="Z1552" s="1" t="s">
        <v>8002</v>
      </c>
      <c r="AA1552" s="49">
        <v>1280582.1000000001</v>
      </c>
      <c r="AB1552" s="50">
        <v>181100.62</v>
      </c>
    </row>
    <row r="1553" spans="1:28" ht="16.5" x14ac:dyDescent="0.25">
      <c r="A1553" s="41">
        <v>108247</v>
      </c>
      <c r="B1553" s="42" t="s">
        <v>7333</v>
      </c>
      <c r="C1553" s="43">
        <v>185</v>
      </c>
      <c r="D1553" s="43" t="s">
        <v>878</v>
      </c>
      <c r="E1553" s="43" t="s">
        <v>11957</v>
      </c>
      <c r="F1553" s="44">
        <v>90</v>
      </c>
      <c r="G1553" s="41">
        <v>108247</v>
      </c>
      <c r="H1553" s="43" t="s">
        <v>4450</v>
      </c>
      <c r="I1553" s="43" t="s">
        <v>11216</v>
      </c>
      <c r="J1553" s="43" t="s">
        <v>4451</v>
      </c>
      <c r="K1553" s="51">
        <v>43314</v>
      </c>
      <c r="L1553" s="51">
        <v>44074</v>
      </c>
      <c r="M1553" s="45">
        <f t="shared" si="29"/>
        <v>0.80749999004771222</v>
      </c>
      <c r="N1553" s="46" t="s">
        <v>4452</v>
      </c>
      <c r="O1553" s="46" t="s">
        <v>4453</v>
      </c>
      <c r="P1553" s="46" t="s">
        <v>4454</v>
      </c>
      <c r="Q1553" s="43" t="s">
        <v>4455</v>
      </c>
      <c r="R1553" s="46">
        <v>115</v>
      </c>
      <c r="S1553" s="47">
        <v>1795158.84</v>
      </c>
      <c r="T1553" s="47">
        <v>316792.74</v>
      </c>
      <c r="U1553" s="47">
        <v>111155.37</v>
      </c>
      <c r="V1553" s="47">
        <v>0</v>
      </c>
      <c r="W1553" s="47">
        <v>0</v>
      </c>
      <c r="X1553" s="47">
        <v>2223106.9500000002</v>
      </c>
      <c r="Y1553" s="48" t="s">
        <v>35</v>
      </c>
      <c r="Z1553" s="1"/>
      <c r="AA1553" s="49">
        <v>1599403.78</v>
      </c>
      <c r="AB1553" s="50">
        <v>282247.73000000004</v>
      </c>
    </row>
    <row r="1554" spans="1:28" ht="16.5" x14ac:dyDescent="0.25">
      <c r="A1554" s="41">
        <v>108262</v>
      </c>
      <c r="B1554" s="42" t="s">
        <v>7333</v>
      </c>
      <c r="C1554" s="43">
        <v>186</v>
      </c>
      <c r="D1554" s="43" t="s">
        <v>878</v>
      </c>
      <c r="E1554" s="43" t="s">
        <v>11957</v>
      </c>
      <c r="F1554" s="44">
        <v>90</v>
      </c>
      <c r="G1554" s="41">
        <v>108262</v>
      </c>
      <c r="H1554" s="43" t="s">
        <v>4456</v>
      </c>
      <c r="I1554" s="43" t="s">
        <v>11217</v>
      </c>
      <c r="J1554" s="43" t="s">
        <v>4457</v>
      </c>
      <c r="K1554" s="51">
        <v>43283</v>
      </c>
      <c r="L1554" s="51">
        <v>44058</v>
      </c>
      <c r="M1554" s="45">
        <f t="shared" si="29"/>
        <v>0.80750000430184576</v>
      </c>
      <c r="N1554" s="46" t="s">
        <v>1728</v>
      </c>
      <c r="O1554" s="46" t="s">
        <v>2052</v>
      </c>
      <c r="P1554" s="46" t="s">
        <v>4458</v>
      </c>
      <c r="Q1554" s="43" t="s">
        <v>4459</v>
      </c>
      <c r="R1554" s="46">
        <v>115</v>
      </c>
      <c r="S1554" s="47">
        <v>1398440.41</v>
      </c>
      <c r="T1554" s="47">
        <v>246783.58</v>
      </c>
      <c r="U1554" s="47">
        <v>86590.75</v>
      </c>
      <c r="V1554" s="47">
        <v>0</v>
      </c>
      <c r="W1554" s="47">
        <v>0</v>
      </c>
      <c r="X1554" s="47">
        <v>1731814.73</v>
      </c>
      <c r="Y1554" s="48" t="s">
        <v>35</v>
      </c>
      <c r="Z1554" s="1" t="s">
        <v>4460</v>
      </c>
      <c r="AA1554" s="49">
        <v>1009531.34</v>
      </c>
      <c r="AB1554" s="50">
        <v>178195.86000000002</v>
      </c>
    </row>
    <row r="1555" spans="1:28" ht="16.5" x14ac:dyDescent="0.25">
      <c r="A1555" s="41">
        <v>108284</v>
      </c>
      <c r="B1555" s="42" t="s">
        <v>7333</v>
      </c>
      <c r="C1555" s="43">
        <v>187</v>
      </c>
      <c r="D1555" s="43" t="s">
        <v>878</v>
      </c>
      <c r="E1555" s="43" t="s">
        <v>11955</v>
      </c>
      <c r="F1555" s="44">
        <v>74</v>
      </c>
      <c r="G1555" s="41">
        <v>108284</v>
      </c>
      <c r="H1555" s="43" t="s">
        <v>8921</v>
      </c>
      <c r="I1555" s="43" t="s">
        <v>11218</v>
      </c>
      <c r="J1555" s="43" t="s">
        <v>4461</v>
      </c>
      <c r="K1555" s="51">
        <v>43201</v>
      </c>
      <c r="L1555" s="51">
        <v>44843</v>
      </c>
      <c r="M1555" s="45">
        <f t="shared" si="29"/>
        <v>0.79999999963735635</v>
      </c>
      <c r="N1555" s="46" t="s">
        <v>3711</v>
      </c>
      <c r="O1555" s="46" t="s">
        <v>33</v>
      </c>
      <c r="P1555" s="46" t="s">
        <v>33</v>
      </c>
      <c r="Q1555" s="43" t="s">
        <v>4119</v>
      </c>
      <c r="R1555" s="46">
        <v>115</v>
      </c>
      <c r="S1555" s="47">
        <v>4412043.75</v>
      </c>
      <c r="T1555" s="47">
        <v>992709.67</v>
      </c>
      <c r="U1555" s="47">
        <v>110301.27</v>
      </c>
      <c r="V1555" s="47">
        <v>0</v>
      </c>
      <c r="W1555" s="47">
        <v>0</v>
      </c>
      <c r="X1555" s="47">
        <v>5515054.6900000004</v>
      </c>
      <c r="Y1555" s="48" t="s">
        <v>45</v>
      </c>
      <c r="Z1555" s="1" t="s">
        <v>4462</v>
      </c>
      <c r="AA1555" s="49">
        <v>1962039.7</v>
      </c>
      <c r="AB1555" s="50">
        <v>394989.33</v>
      </c>
    </row>
    <row r="1556" spans="1:28" ht="16.5" x14ac:dyDescent="0.25">
      <c r="A1556" s="41">
        <v>108319</v>
      </c>
      <c r="B1556" s="42" t="s">
        <v>7333</v>
      </c>
      <c r="C1556" s="43">
        <v>188</v>
      </c>
      <c r="D1556" s="43" t="s">
        <v>878</v>
      </c>
      <c r="E1556" s="43" t="s">
        <v>11955</v>
      </c>
      <c r="F1556" s="44">
        <v>74</v>
      </c>
      <c r="G1556" s="41">
        <v>108319</v>
      </c>
      <c r="H1556" s="43" t="s">
        <v>4463</v>
      </c>
      <c r="I1556" s="43" t="s">
        <v>11219</v>
      </c>
      <c r="J1556" s="21" t="s">
        <v>4464</v>
      </c>
      <c r="K1556" s="51">
        <v>43201</v>
      </c>
      <c r="L1556" s="51">
        <v>45027</v>
      </c>
      <c r="M1556" s="45">
        <f t="shared" si="29"/>
        <v>0.85000000590847979</v>
      </c>
      <c r="N1556" s="55" t="s">
        <v>69</v>
      </c>
      <c r="O1556" s="55" t="s">
        <v>2216</v>
      </c>
      <c r="P1556" s="55" t="s">
        <v>4465</v>
      </c>
      <c r="Q1556" s="21" t="s">
        <v>4040</v>
      </c>
      <c r="R1556" s="46">
        <v>115</v>
      </c>
      <c r="S1556" s="22">
        <v>1726332.4</v>
      </c>
      <c r="T1556" s="22">
        <v>264027.19</v>
      </c>
      <c r="U1556" s="22">
        <v>40619.69</v>
      </c>
      <c r="V1556" s="22">
        <v>0</v>
      </c>
      <c r="W1556" s="47">
        <v>6146.9</v>
      </c>
      <c r="X1556" s="47">
        <v>2037126.18</v>
      </c>
      <c r="Y1556" s="48" t="s">
        <v>45</v>
      </c>
      <c r="Z1556" s="1" t="s">
        <v>4246</v>
      </c>
      <c r="AA1556" s="49">
        <v>266731.19</v>
      </c>
      <c r="AB1556" s="50">
        <v>113043.39</v>
      </c>
    </row>
    <row r="1557" spans="1:28" ht="16.5" x14ac:dyDescent="0.25">
      <c r="A1557" s="41">
        <v>108325</v>
      </c>
      <c r="B1557" s="42" t="s">
        <v>7333</v>
      </c>
      <c r="C1557" s="43">
        <v>189</v>
      </c>
      <c r="D1557" s="43" t="s">
        <v>878</v>
      </c>
      <c r="E1557" s="43" t="s">
        <v>11955</v>
      </c>
      <c r="F1557" s="44">
        <v>74</v>
      </c>
      <c r="G1557" s="41">
        <v>108325</v>
      </c>
      <c r="H1557" s="43" t="s">
        <v>4466</v>
      </c>
      <c r="I1557" s="43" t="s">
        <v>11220</v>
      </c>
      <c r="J1557" s="21" t="s">
        <v>4467</v>
      </c>
      <c r="K1557" s="51">
        <v>43228</v>
      </c>
      <c r="L1557" s="51">
        <v>44421</v>
      </c>
      <c r="M1557" s="45">
        <f t="shared" si="29"/>
        <v>0.8500000012025003</v>
      </c>
      <c r="N1557" s="55" t="s">
        <v>39</v>
      </c>
      <c r="O1557" s="46" t="s">
        <v>1671</v>
      </c>
      <c r="P1557" s="46" t="s">
        <v>4468</v>
      </c>
      <c r="Q1557" s="21" t="s">
        <v>4469</v>
      </c>
      <c r="R1557" s="46">
        <v>115</v>
      </c>
      <c r="S1557" s="47">
        <v>2474011.9500000002</v>
      </c>
      <c r="T1557" s="47">
        <v>413636.34</v>
      </c>
      <c r="U1557" s="22">
        <v>22954</v>
      </c>
      <c r="V1557" s="22">
        <v>0</v>
      </c>
      <c r="W1557" s="47">
        <v>0</v>
      </c>
      <c r="X1557" s="47">
        <v>2910602.29</v>
      </c>
      <c r="Y1557" s="48" t="s">
        <v>35</v>
      </c>
      <c r="Z1557" s="1" t="s">
        <v>4470</v>
      </c>
      <c r="AA1557" s="49">
        <v>2225255.5599999991</v>
      </c>
      <c r="AB1557" s="50">
        <v>370701.56000000011</v>
      </c>
    </row>
    <row r="1558" spans="1:28" ht="16.5" x14ac:dyDescent="0.25">
      <c r="A1558" s="41">
        <v>108327</v>
      </c>
      <c r="B1558" s="42" t="s">
        <v>7333</v>
      </c>
      <c r="C1558" s="43">
        <v>190</v>
      </c>
      <c r="D1558" s="43" t="s">
        <v>878</v>
      </c>
      <c r="E1558" s="43" t="s">
        <v>11955</v>
      </c>
      <c r="F1558" s="44">
        <v>74</v>
      </c>
      <c r="G1558" s="41">
        <v>108327</v>
      </c>
      <c r="H1558" s="43" t="s">
        <v>4471</v>
      </c>
      <c r="I1558" s="43" t="s">
        <v>11221</v>
      </c>
      <c r="J1558" s="43" t="s">
        <v>4472</v>
      </c>
      <c r="K1558" s="51">
        <v>43234</v>
      </c>
      <c r="L1558" s="51">
        <v>44390</v>
      </c>
      <c r="M1558" s="45">
        <f t="shared" si="29"/>
        <v>0.85000002131823627</v>
      </c>
      <c r="N1558" s="46" t="s">
        <v>4473</v>
      </c>
      <c r="O1558" s="46" t="s">
        <v>4474</v>
      </c>
      <c r="P1558" s="46" t="s">
        <v>4475</v>
      </c>
      <c r="Q1558" s="43" t="s">
        <v>4476</v>
      </c>
      <c r="R1558" s="46">
        <v>115</v>
      </c>
      <c r="S1558" s="47">
        <v>5163419.76</v>
      </c>
      <c r="T1558" s="47">
        <v>824460.16</v>
      </c>
      <c r="U1558" s="47">
        <v>86731.41</v>
      </c>
      <c r="V1558" s="47">
        <v>0</v>
      </c>
      <c r="W1558" s="47">
        <v>0</v>
      </c>
      <c r="X1558" s="47">
        <v>6074611.3300000001</v>
      </c>
      <c r="Y1558" s="48" t="s">
        <v>35</v>
      </c>
      <c r="Z1558" s="1" t="s">
        <v>7392</v>
      </c>
      <c r="AA1558" s="49">
        <v>3746841.3900000006</v>
      </c>
      <c r="AB1558" s="50">
        <v>602256</v>
      </c>
    </row>
    <row r="1559" spans="1:28" ht="16.5" x14ac:dyDescent="0.25">
      <c r="A1559" s="41">
        <v>108329</v>
      </c>
      <c r="B1559" s="42" t="s">
        <v>7333</v>
      </c>
      <c r="C1559" s="43">
        <v>191</v>
      </c>
      <c r="D1559" s="43" t="s">
        <v>878</v>
      </c>
      <c r="E1559" s="43" t="s">
        <v>11955</v>
      </c>
      <c r="F1559" s="44">
        <v>74</v>
      </c>
      <c r="G1559" s="41">
        <v>108329</v>
      </c>
      <c r="H1559" s="43" t="s">
        <v>4477</v>
      </c>
      <c r="I1559" s="43" t="s">
        <v>11222</v>
      </c>
      <c r="J1559" s="21" t="s">
        <v>4478</v>
      </c>
      <c r="K1559" s="51">
        <v>43201</v>
      </c>
      <c r="L1559" s="51">
        <v>44515</v>
      </c>
      <c r="M1559" s="45">
        <f t="shared" si="29"/>
        <v>0.84999999871617138</v>
      </c>
      <c r="N1559" s="55" t="s">
        <v>51</v>
      </c>
      <c r="O1559" s="46" t="s">
        <v>4126</v>
      </c>
      <c r="P1559" s="46" t="s">
        <v>4479</v>
      </c>
      <c r="Q1559" s="43" t="s">
        <v>4480</v>
      </c>
      <c r="R1559" s="46">
        <v>115</v>
      </c>
      <c r="S1559" s="47">
        <v>2648328.54</v>
      </c>
      <c r="T1559" s="47">
        <v>423105.62</v>
      </c>
      <c r="U1559" s="22">
        <v>44246.48</v>
      </c>
      <c r="V1559" s="22">
        <v>0</v>
      </c>
      <c r="W1559" s="47">
        <v>0</v>
      </c>
      <c r="X1559" s="47">
        <v>3115680.64</v>
      </c>
      <c r="Y1559" s="48" t="s">
        <v>35</v>
      </c>
      <c r="Z1559" s="1"/>
      <c r="AA1559" s="49">
        <v>1590499.1100000003</v>
      </c>
      <c r="AB1559" s="50">
        <v>208769.46999999997</v>
      </c>
    </row>
    <row r="1560" spans="1:28" ht="16.5" x14ac:dyDescent="0.25">
      <c r="A1560" s="41">
        <v>108337</v>
      </c>
      <c r="B1560" s="42" t="s">
        <v>7333</v>
      </c>
      <c r="C1560" s="43">
        <v>192</v>
      </c>
      <c r="D1560" s="43" t="s">
        <v>878</v>
      </c>
      <c r="E1560" s="43" t="s">
        <v>11955</v>
      </c>
      <c r="F1560" s="44">
        <v>74</v>
      </c>
      <c r="G1560" s="41">
        <v>108337</v>
      </c>
      <c r="H1560" s="43" t="s">
        <v>4481</v>
      </c>
      <c r="I1560" s="43" t="s">
        <v>11223</v>
      </c>
      <c r="J1560" s="21" t="s">
        <v>4482</v>
      </c>
      <c r="K1560" s="51">
        <v>43405</v>
      </c>
      <c r="L1560" s="51">
        <v>44768</v>
      </c>
      <c r="M1560" s="45">
        <f t="shared" si="29"/>
        <v>0.83910919065397549</v>
      </c>
      <c r="N1560" s="55" t="s">
        <v>4483</v>
      </c>
      <c r="O1560" s="46" t="s">
        <v>2216</v>
      </c>
      <c r="P1560" s="46" t="s">
        <v>4484</v>
      </c>
      <c r="Q1560" s="43" t="s">
        <v>4485</v>
      </c>
      <c r="R1560" s="46">
        <v>115</v>
      </c>
      <c r="S1560" s="47">
        <v>2412998.7599999998</v>
      </c>
      <c r="T1560" s="47">
        <v>399958.55</v>
      </c>
      <c r="U1560" s="22">
        <v>62709.87</v>
      </c>
      <c r="V1560" s="22">
        <v>0</v>
      </c>
      <c r="W1560" s="47">
        <v>0</v>
      </c>
      <c r="X1560" s="47">
        <v>2875667.18</v>
      </c>
      <c r="Y1560" s="48" t="s">
        <v>45</v>
      </c>
      <c r="Z1560" s="1" t="s">
        <v>12485</v>
      </c>
      <c r="AA1560" s="49">
        <v>1205772.1499999997</v>
      </c>
      <c r="AB1560" s="50">
        <v>185467.41999999998</v>
      </c>
    </row>
    <row r="1561" spans="1:28" ht="16.5" x14ac:dyDescent="0.25">
      <c r="A1561" s="41">
        <v>108350</v>
      </c>
      <c r="B1561" s="42" t="s">
        <v>7333</v>
      </c>
      <c r="C1561" s="43">
        <v>193</v>
      </c>
      <c r="D1561" s="43" t="s">
        <v>878</v>
      </c>
      <c r="E1561" s="43" t="s">
        <v>11955</v>
      </c>
      <c r="F1561" s="44">
        <v>74</v>
      </c>
      <c r="G1561" s="41">
        <v>108350</v>
      </c>
      <c r="H1561" s="43" t="s">
        <v>4486</v>
      </c>
      <c r="I1561" s="43" t="s">
        <v>11224</v>
      </c>
      <c r="J1561" s="21" t="s">
        <v>3955</v>
      </c>
      <c r="K1561" s="51">
        <v>43375</v>
      </c>
      <c r="L1561" s="51">
        <v>44936</v>
      </c>
      <c r="M1561" s="45">
        <f t="shared" ref="M1561:M1624" si="30">S1561/(S1561+T1561+U1561)</f>
        <v>0.84999999989745967</v>
      </c>
      <c r="N1561" s="55" t="s">
        <v>3808</v>
      </c>
      <c r="O1561" s="46" t="s">
        <v>49</v>
      </c>
      <c r="P1561" s="46" t="s">
        <v>4487</v>
      </c>
      <c r="Q1561" s="43" t="s">
        <v>4488</v>
      </c>
      <c r="R1561" s="46">
        <v>115</v>
      </c>
      <c r="S1561" s="47">
        <v>4144708.91</v>
      </c>
      <c r="T1561" s="47">
        <v>675369.09</v>
      </c>
      <c r="U1561" s="22">
        <v>56050.13</v>
      </c>
      <c r="V1561" s="22">
        <v>0</v>
      </c>
      <c r="W1561" s="47">
        <v>0</v>
      </c>
      <c r="X1561" s="47">
        <v>4876128.13</v>
      </c>
      <c r="Y1561" s="48" t="s">
        <v>45</v>
      </c>
      <c r="Z1561" s="1"/>
      <c r="AA1561" s="49">
        <v>1075646.94</v>
      </c>
      <c r="AB1561" s="50">
        <v>138128.63</v>
      </c>
    </row>
    <row r="1562" spans="1:28" ht="16.5" x14ac:dyDescent="0.25">
      <c r="A1562" s="41">
        <v>108351</v>
      </c>
      <c r="B1562" s="42" t="s">
        <v>7333</v>
      </c>
      <c r="C1562" s="43">
        <v>194</v>
      </c>
      <c r="D1562" s="43" t="s">
        <v>878</v>
      </c>
      <c r="E1562" s="43" t="s">
        <v>11955</v>
      </c>
      <c r="F1562" s="44">
        <v>74</v>
      </c>
      <c r="G1562" s="41">
        <v>108351</v>
      </c>
      <c r="H1562" s="43" t="s">
        <v>4489</v>
      </c>
      <c r="I1562" s="43" t="s">
        <v>11225</v>
      </c>
      <c r="J1562" s="43" t="s">
        <v>4490</v>
      </c>
      <c r="K1562" s="51">
        <v>43242</v>
      </c>
      <c r="L1562" s="51">
        <v>44460</v>
      </c>
      <c r="M1562" s="45">
        <f t="shared" si="30"/>
        <v>0.8499999989018705</v>
      </c>
      <c r="N1562" s="46" t="s">
        <v>39</v>
      </c>
      <c r="O1562" s="46" t="s">
        <v>4491</v>
      </c>
      <c r="P1562" s="46" t="s">
        <v>4492</v>
      </c>
      <c r="Q1562" s="43" t="s">
        <v>4004</v>
      </c>
      <c r="R1562" s="46">
        <v>115</v>
      </c>
      <c r="S1562" s="47">
        <v>7740434.8899999997</v>
      </c>
      <c r="T1562" s="47">
        <v>1365959.11</v>
      </c>
      <c r="U1562" s="47">
        <v>0</v>
      </c>
      <c r="V1562" s="47">
        <v>0</v>
      </c>
      <c r="W1562" s="47">
        <v>0</v>
      </c>
      <c r="X1562" s="47">
        <v>9106394</v>
      </c>
      <c r="Y1562" s="48" t="s">
        <v>35</v>
      </c>
      <c r="Z1562" s="1" t="s">
        <v>7388</v>
      </c>
      <c r="AA1562" s="49">
        <v>7014510.8199999994</v>
      </c>
      <c r="AB1562" s="50">
        <v>1118922.44</v>
      </c>
    </row>
    <row r="1563" spans="1:28" ht="16.5" x14ac:dyDescent="0.25">
      <c r="A1563" s="41">
        <v>108360</v>
      </c>
      <c r="B1563" s="42" t="s">
        <v>7333</v>
      </c>
      <c r="C1563" s="43">
        <v>195</v>
      </c>
      <c r="D1563" s="43" t="s">
        <v>878</v>
      </c>
      <c r="E1563" s="43" t="s">
        <v>11957</v>
      </c>
      <c r="F1563" s="44">
        <v>90</v>
      </c>
      <c r="G1563" s="41">
        <v>108360</v>
      </c>
      <c r="H1563" s="43" t="s">
        <v>4493</v>
      </c>
      <c r="I1563" s="43" t="s">
        <v>11226</v>
      </c>
      <c r="J1563" s="43" t="s">
        <v>4494</v>
      </c>
      <c r="K1563" s="51">
        <v>43369</v>
      </c>
      <c r="L1563" s="51">
        <v>44099</v>
      </c>
      <c r="M1563" s="45">
        <f t="shared" si="30"/>
        <v>0.83688966649527108</v>
      </c>
      <c r="N1563" s="46" t="s">
        <v>4495</v>
      </c>
      <c r="O1563" s="46" t="s">
        <v>4496</v>
      </c>
      <c r="P1563" s="46" t="s">
        <v>4497</v>
      </c>
      <c r="Q1563" s="43" t="s">
        <v>4498</v>
      </c>
      <c r="R1563" s="46">
        <v>115</v>
      </c>
      <c r="S1563" s="47">
        <v>967624.21</v>
      </c>
      <c r="T1563" s="47">
        <v>162063.39000000001</v>
      </c>
      <c r="U1563" s="47">
        <v>26527.19</v>
      </c>
      <c r="V1563" s="47">
        <v>0</v>
      </c>
      <c r="W1563" s="47">
        <v>0</v>
      </c>
      <c r="X1563" s="47">
        <v>1156214.79</v>
      </c>
      <c r="Y1563" s="48" t="s">
        <v>35</v>
      </c>
      <c r="Z1563" s="1" t="s">
        <v>4499</v>
      </c>
      <c r="AA1563" s="49">
        <v>894039.9</v>
      </c>
      <c r="AB1563" s="50">
        <v>149810.29</v>
      </c>
    </row>
    <row r="1564" spans="1:28" ht="16.5" x14ac:dyDescent="0.25">
      <c r="A1564" s="41">
        <v>108391</v>
      </c>
      <c r="B1564" s="42" t="s">
        <v>7333</v>
      </c>
      <c r="C1564" s="43">
        <v>196</v>
      </c>
      <c r="D1564" s="43" t="s">
        <v>878</v>
      </c>
      <c r="E1564" s="43" t="s">
        <v>11955</v>
      </c>
      <c r="F1564" s="44">
        <v>74</v>
      </c>
      <c r="G1564" s="41">
        <v>108391</v>
      </c>
      <c r="H1564" s="43" t="s">
        <v>8922</v>
      </c>
      <c r="I1564" s="43" t="s">
        <v>11227</v>
      </c>
      <c r="J1564" s="43" t="s">
        <v>4500</v>
      </c>
      <c r="K1564" s="51">
        <v>43201</v>
      </c>
      <c r="L1564" s="51">
        <v>44502</v>
      </c>
      <c r="M1564" s="45">
        <f t="shared" si="30"/>
        <v>0.85000003974812355</v>
      </c>
      <c r="N1564" s="28" t="s">
        <v>3825</v>
      </c>
      <c r="O1564" s="28" t="s">
        <v>335</v>
      </c>
      <c r="P1564" s="28" t="s">
        <v>4501</v>
      </c>
      <c r="Q1564" s="4" t="s">
        <v>4040</v>
      </c>
      <c r="R1564" s="28">
        <v>115</v>
      </c>
      <c r="S1564" s="47">
        <v>4501470.5599999996</v>
      </c>
      <c r="T1564" s="47">
        <v>688459.96</v>
      </c>
      <c r="U1564" s="47">
        <v>105916.95</v>
      </c>
      <c r="V1564" s="47">
        <v>0</v>
      </c>
      <c r="W1564" s="47">
        <v>0</v>
      </c>
      <c r="X1564" s="47">
        <v>5295847.47</v>
      </c>
      <c r="Y1564" s="48" t="s">
        <v>35</v>
      </c>
      <c r="Z1564" s="1" t="s">
        <v>3655</v>
      </c>
      <c r="AA1564" s="49">
        <v>3877493.5100000002</v>
      </c>
      <c r="AB1564" s="50">
        <v>513458.22</v>
      </c>
    </row>
    <row r="1565" spans="1:28" ht="16.5" x14ac:dyDescent="0.25">
      <c r="A1565" s="41">
        <v>108465</v>
      </c>
      <c r="B1565" s="42" t="s">
        <v>7333</v>
      </c>
      <c r="C1565" s="43">
        <v>197</v>
      </c>
      <c r="D1565" s="43" t="s">
        <v>878</v>
      </c>
      <c r="E1565" s="43" t="s">
        <v>11957</v>
      </c>
      <c r="F1565" s="44">
        <v>90</v>
      </c>
      <c r="G1565" s="41">
        <v>108465</v>
      </c>
      <c r="H1565" s="43" t="s">
        <v>8923</v>
      </c>
      <c r="I1565" s="43" t="s">
        <v>10797</v>
      </c>
      <c r="J1565" s="43" t="s">
        <v>4502</v>
      </c>
      <c r="K1565" s="51">
        <v>43294</v>
      </c>
      <c r="L1565" s="51">
        <v>44055</v>
      </c>
      <c r="M1565" s="45">
        <f t="shared" si="30"/>
        <v>0.81527739774518904</v>
      </c>
      <c r="N1565" s="46" t="s">
        <v>4242</v>
      </c>
      <c r="O1565" s="46" t="s">
        <v>4503</v>
      </c>
      <c r="P1565" s="46" t="s">
        <v>4504</v>
      </c>
      <c r="Q1565" s="43" t="s">
        <v>4505</v>
      </c>
      <c r="R1565" s="46">
        <v>115</v>
      </c>
      <c r="S1565" s="47">
        <v>1751236.11</v>
      </c>
      <c r="T1565" s="47">
        <v>309041.67</v>
      </c>
      <c r="U1565" s="47">
        <v>87747.07</v>
      </c>
      <c r="V1565" s="47">
        <v>0</v>
      </c>
      <c r="W1565" s="47">
        <v>0</v>
      </c>
      <c r="X1565" s="47">
        <v>2148024.85</v>
      </c>
      <c r="Y1565" s="48" t="s">
        <v>35</v>
      </c>
      <c r="Z1565" s="1" t="s">
        <v>4506</v>
      </c>
      <c r="AA1565" s="49">
        <v>1202117.0599999998</v>
      </c>
      <c r="AB1565" s="50">
        <v>212105.89000000004</v>
      </c>
    </row>
    <row r="1566" spans="1:28" ht="16.5" x14ac:dyDescent="0.25">
      <c r="A1566" s="41">
        <v>108469</v>
      </c>
      <c r="B1566" s="42" t="s">
        <v>7333</v>
      </c>
      <c r="C1566" s="43">
        <v>198</v>
      </c>
      <c r="D1566" s="43" t="s">
        <v>878</v>
      </c>
      <c r="E1566" s="43" t="s">
        <v>11957</v>
      </c>
      <c r="F1566" s="44">
        <v>90</v>
      </c>
      <c r="G1566" s="41">
        <v>108469</v>
      </c>
      <c r="H1566" s="43" t="s">
        <v>4507</v>
      </c>
      <c r="I1566" s="43" t="s">
        <v>11228</v>
      </c>
      <c r="J1566" s="43" t="s">
        <v>4508</v>
      </c>
      <c r="K1566" s="51">
        <v>43369</v>
      </c>
      <c r="L1566" s="51">
        <v>45005</v>
      </c>
      <c r="M1566" s="45">
        <f t="shared" si="30"/>
        <v>0.82897393812368203</v>
      </c>
      <c r="N1566" s="46" t="s">
        <v>69</v>
      </c>
      <c r="O1566" s="46" t="s">
        <v>70</v>
      </c>
      <c r="P1566" s="46" t="s">
        <v>71</v>
      </c>
      <c r="Q1566" s="43" t="s">
        <v>4509</v>
      </c>
      <c r="R1566" s="46">
        <v>115</v>
      </c>
      <c r="S1566" s="47">
        <v>1823313.96</v>
      </c>
      <c r="T1566" s="47">
        <v>321761.24</v>
      </c>
      <c r="U1566" s="47">
        <v>54407.65</v>
      </c>
      <c r="V1566" s="47">
        <v>0</v>
      </c>
      <c r="W1566" s="47">
        <v>18677.16</v>
      </c>
      <c r="X1566" s="47">
        <v>2218160</v>
      </c>
      <c r="Y1566" s="48" t="s">
        <v>45</v>
      </c>
      <c r="Z1566" s="1" t="s">
        <v>6857</v>
      </c>
      <c r="AA1566" s="49">
        <v>1346062.2799999998</v>
      </c>
      <c r="AB1566" s="50">
        <v>230868.35</v>
      </c>
    </row>
    <row r="1567" spans="1:28" ht="16.5" x14ac:dyDescent="0.25">
      <c r="A1567" s="41">
        <v>108612</v>
      </c>
      <c r="B1567" s="42" t="s">
        <v>7333</v>
      </c>
      <c r="C1567" s="43">
        <v>199</v>
      </c>
      <c r="D1567" s="43" t="s">
        <v>878</v>
      </c>
      <c r="E1567" s="43" t="s">
        <v>11957</v>
      </c>
      <c r="F1567" s="44">
        <v>90</v>
      </c>
      <c r="G1567" s="41">
        <v>108612</v>
      </c>
      <c r="H1567" s="43" t="s">
        <v>8924</v>
      </c>
      <c r="I1567" s="43" t="s">
        <v>11229</v>
      </c>
      <c r="J1567" s="43" t="s">
        <v>4510</v>
      </c>
      <c r="K1567" s="51">
        <v>43287</v>
      </c>
      <c r="L1567" s="51">
        <v>44093</v>
      </c>
      <c r="M1567" s="45">
        <f t="shared" si="30"/>
        <v>0.83276000342014878</v>
      </c>
      <c r="N1567" s="46" t="s">
        <v>4242</v>
      </c>
      <c r="O1567" s="46" t="s">
        <v>2364</v>
      </c>
      <c r="P1567" s="46" t="s">
        <v>2364</v>
      </c>
      <c r="Q1567" s="43" t="s">
        <v>4511</v>
      </c>
      <c r="R1567" s="46">
        <v>115</v>
      </c>
      <c r="S1567" s="47">
        <v>517360.08</v>
      </c>
      <c r="T1567" s="47">
        <v>83913.9</v>
      </c>
      <c r="U1567" s="47">
        <v>19985.54</v>
      </c>
      <c r="V1567" s="47">
        <v>0</v>
      </c>
      <c r="W1567" s="47">
        <v>0</v>
      </c>
      <c r="X1567" s="47">
        <v>621259.51</v>
      </c>
      <c r="Y1567" s="48" t="s">
        <v>35</v>
      </c>
      <c r="Z1567" s="1" t="s">
        <v>4512</v>
      </c>
      <c r="AA1567" s="49">
        <v>349695.44000000012</v>
      </c>
      <c r="AB1567" s="50">
        <v>56140.18</v>
      </c>
    </row>
    <row r="1568" spans="1:28" ht="16.5" x14ac:dyDescent="0.25">
      <c r="A1568" s="41">
        <v>108677</v>
      </c>
      <c r="B1568" s="42" t="s">
        <v>7333</v>
      </c>
      <c r="C1568" s="43">
        <v>200</v>
      </c>
      <c r="D1568" s="43" t="s">
        <v>878</v>
      </c>
      <c r="E1568" s="43" t="s">
        <v>11957</v>
      </c>
      <c r="F1568" s="44">
        <v>90</v>
      </c>
      <c r="G1568" s="41">
        <v>108677</v>
      </c>
      <c r="H1568" s="43" t="s">
        <v>4513</v>
      </c>
      <c r="I1568" s="43" t="s">
        <v>11230</v>
      </c>
      <c r="J1568" s="43" t="s">
        <v>4514</v>
      </c>
      <c r="K1568" s="51">
        <v>43287</v>
      </c>
      <c r="L1568" s="51">
        <v>44094</v>
      </c>
      <c r="M1568" s="45">
        <f t="shared" si="30"/>
        <v>0.82251620008950765</v>
      </c>
      <c r="N1568" s="46" t="s">
        <v>4515</v>
      </c>
      <c r="O1568" s="28" t="s">
        <v>4516</v>
      </c>
      <c r="P1568" s="29" t="s">
        <v>4517</v>
      </c>
      <c r="Q1568" s="43" t="s">
        <v>4518</v>
      </c>
      <c r="R1568" s="46">
        <v>115</v>
      </c>
      <c r="S1568" s="47">
        <v>1433923.41</v>
      </c>
      <c r="T1568" s="47">
        <v>240512.15</v>
      </c>
      <c r="U1568" s="47">
        <v>68902.03</v>
      </c>
      <c r="V1568" s="47">
        <v>0</v>
      </c>
      <c r="W1568" s="47">
        <v>0</v>
      </c>
      <c r="X1568" s="47">
        <v>1743337.58</v>
      </c>
      <c r="Y1568" s="48" t="s">
        <v>35</v>
      </c>
      <c r="Z1568" s="1" t="s">
        <v>4519</v>
      </c>
      <c r="AA1568" s="49">
        <v>1100737.6499999999</v>
      </c>
      <c r="AB1568" s="50">
        <v>183255.5</v>
      </c>
    </row>
    <row r="1569" spans="1:28" ht="16.5" x14ac:dyDescent="0.25">
      <c r="A1569" s="41">
        <v>108786</v>
      </c>
      <c r="B1569" s="42" t="s">
        <v>7333</v>
      </c>
      <c r="C1569" s="43">
        <v>201</v>
      </c>
      <c r="D1569" s="43" t="s">
        <v>878</v>
      </c>
      <c r="E1569" s="43" t="s">
        <v>11957</v>
      </c>
      <c r="F1569" s="44">
        <v>90</v>
      </c>
      <c r="G1569" s="41">
        <v>108786</v>
      </c>
      <c r="H1569" s="43" t="s">
        <v>4520</v>
      </c>
      <c r="I1569" s="43" t="s">
        <v>11231</v>
      </c>
      <c r="J1569" s="43" t="s">
        <v>4521</v>
      </c>
      <c r="K1569" s="51">
        <v>43284</v>
      </c>
      <c r="L1569" s="51">
        <v>44106</v>
      </c>
      <c r="M1569" s="45">
        <f t="shared" si="30"/>
        <v>0.8354137439156285</v>
      </c>
      <c r="N1569" s="46" t="s">
        <v>4139</v>
      </c>
      <c r="O1569" s="46" t="s">
        <v>52</v>
      </c>
      <c r="P1569" s="46" t="s">
        <v>4126</v>
      </c>
      <c r="Q1569" s="43" t="s">
        <v>4522</v>
      </c>
      <c r="R1569" s="46">
        <v>115</v>
      </c>
      <c r="S1569" s="47">
        <v>1242133.53</v>
      </c>
      <c r="T1569" s="47">
        <v>219200.03</v>
      </c>
      <c r="U1569" s="47">
        <v>25514.77</v>
      </c>
      <c r="V1569" s="47">
        <v>0</v>
      </c>
      <c r="W1569" s="47">
        <v>0</v>
      </c>
      <c r="X1569" s="47">
        <v>1486848.33</v>
      </c>
      <c r="Y1569" s="48" t="s">
        <v>35</v>
      </c>
      <c r="Z1569" s="1" t="s">
        <v>4523</v>
      </c>
      <c r="AA1569" s="49">
        <v>1060912.68</v>
      </c>
      <c r="AB1569" s="50">
        <v>187219.88999999998</v>
      </c>
    </row>
    <row r="1570" spans="1:28" ht="16.5" x14ac:dyDescent="0.25">
      <c r="A1570" s="41">
        <v>108804</v>
      </c>
      <c r="B1570" s="42" t="s">
        <v>7333</v>
      </c>
      <c r="C1570" s="43">
        <v>202</v>
      </c>
      <c r="D1570" s="43" t="s">
        <v>878</v>
      </c>
      <c r="E1570" s="43" t="s">
        <v>11957</v>
      </c>
      <c r="F1570" s="44">
        <v>90</v>
      </c>
      <c r="G1570" s="41">
        <v>108804</v>
      </c>
      <c r="H1570" s="43" t="s">
        <v>8925</v>
      </c>
      <c r="I1570" s="43" t="s">
        <v>11232</v>
      </c>
      <c r="J1570" s="43" t="s">
        <v>4524</v>
      </c>
      <c r="K1570" s="51">
        <v>43276</v>
      </c>
      <c r="L1570" s="51">
        <v>44706</v>
      </c>
      <c r="M1570" s="45">
        <f t="shared" si="30"/>
        <v>0.80750000529126176</v>
      </c>
      <c r="N1570" s="22" t="s">
        <v>39</v>
      </c>
      <c r="O1570" s="46" t="s">
        <v>40</v>
      </c>
      <c r="P1570" s="46" t="s">
        <v>41</v>
      </c>
      <c r="Q1570" s="30" t="s">
        <v>4525</v>
      </c>
      <c r="R1570" s="46">
        <v>115</v>
      </c>
      <c r="S1570" s="22">
        <v>1774092.41</v>
      </c>
      <c r="T1570" s="22">
        <v>313075.13</v>
      </c>
      <c r="U1570" s="22">
        <v>109850.91</v>
      </c>
      <c r="V1570" s="22">
        <v>0</v>
      </c>
      <c r="W1570" s="47">
        <v>0</v>
      </c>
      <c r="X1570" s="47">
        <v>2197018.4500000002</v>
      </c>
      <c r="Y1570" s="48" t="s">
        <v>45</v>
      </c>
      <c r="Z1570" s="1" t="s">
        <v>4526</v>
      </c>
      <c r="AA1570" s="49">
        <v>450386.58999999997</v>
      </c>
      <c r="AB1570" s="50">
        <v>60053.37999999999</v>
      </c>
    </row>
    <row r="1571" spans="1:28" ht="16.5" x14ac:dyDescent="0.25">
      <c r="A1571" s="41">
        <v>108846</v>
      </c>
      <c r="B1571" s="42" t="s">
        <v>7333</v>
      </c>
      <c r="C1571" s="43">
        <v>203</v>
      </c>
      <c r="D1571" s="43" t="s">
        <v>878</v>
      </c>
      <c r="E1571" s="43" t="s">
        <v>11957</v>
      </c>
      <c r="F1571" s="44">
        <v>90</v>
      </c>
      <c r="G1571" s="41">
        <v>108846</v>
      </c>
      <c r="H1571" s="43" t="s">
        <v>8926</v>
      </c>
      <c r="I1571" s="43" t="s">
        <v>11233</v>
      </c>
      <c r="J1571" s="43" t="s">
        <v>4527</v>
      </c>
      <c r="K1571" s="51">
        <v>43255</v>
      </c>
      <c r="L1571" s="51">
        <v>44278</v>
      </c>
      <c r="M1571" s="45">
        <f t="shared" si="30"/>
        <v>0.84166086019982367</v>
      </c>
      <c r="N1571" s="55" t="s">
        <v>1728</v>
      </c>
      <c r="O1571" s="46" t="s">
        <v>2052</v>
      </c>
      <c r="P1571" s="46" t="s">
        <v>4528</v>
      </c>
      <c r="Q1571" s="21" t="s">
        <v>4529</v>
      </c>
      <c r="R1571" s="46">
        <v>115</v>
      </c>
      <c r="S1571" s="22">
        <v>1823681.42</v>
      </c>
      <c r="T1571" s="22">
        <v>149075.51999999999</v>
      </c>
      <c r="U1571" s="22">
        <v>194008.21</v>
      </c>
      <c r="V1571" s="22">
        <v>0</v>
      </c>
      <c r="W1571" s="47">
        <v>0</v>
      </c>
      <c r="X1571" s="47">
        <v>2166765.14</v>
      </c>
      <c r="Y1571" s="48" t="s">
        <v>35</v>
      </c>
      <c r="Z1571" s="1" t="s">
        <v>4530</v>
      </c>
      <c r="AA1571" s="49">
        <v>1460606.9900000002</v>
      </c>
      <c r="AB1571" s="50">
        <v>144504.58000000002</v>
      </c>
    </row>
    <row r="1572" spans="1:28" ht="16.5" x14ac:dyDescent="0.25">
      <c r="A1572" s="41">
        <v>108847</v>
      </c>
      <c r="B1572" s="42" t="s">
        <v>7333</v>
      </c>
      <c r="C1572" s="43">
        <v>204</v>
      </c>
      <c r="D1572" s="43" t="s">
        <v>878</v>
      </c>
      <c r="E1572" s="43" t="s">
        <v>11957</v>
      </c>
      <c r="F1572" s="44">
        <v>90</v>
      </c>
      <c r="G1572" s="41">
        <v>108847</v>
      </c>
      <c r="H1572" s="43" t="s">
        <v>8927</v>
      </c>
      <c r="I1572" s="43" t="s">
        <v>11233</v>
      </c>
      <c r="J1572" s="43" t="s">
        <v>4531</v>
      </c>
      <c r="K1572" s="51">
        <v>43255</v>
      </c>
      <c r="L1572" s="51">
        <v>44277</v>
      </c>
      <c r="M1572" s="45">
        <f t="shared" si="30"/>
        <v>0.84188288931916899</v>
      </c>
      <c r="N1572" s="55" t="s">
        <v>1728</v>
      </c>
      <c r="O1572" s="46" t="s">
        <v>2052</v>
      </c>
      <c r="P1572" s="46" t="s">
        <v>4532</v>
      </c>
      <c r="Q1572" s="21" t="s">
        <v>4533</v>
      </c>
      <c r="R1572" s="46">
        <v>115</v>
      </c>
      <c r="S1572" s="22">
        <v>1874059.38</v>
      </c>
      <c r="T1572" s="22">
        <v>149075.51999999999</v>
      </c>
      <c r="U1572" s="22">
        <v>202898.44</v>
      </c>
      <c r="V1572" s="22">
        <v>0</v>
      </c>
      <c r="W1572" s="47">
        <v>0</v>
      </c>
      <c r="X1572" s="47">
        <v>2226033.34</v>
      </c>
      <c r="Y1572" s="48" t="s">
        <v>35</v>
      </c>
      <c r="Z1572" s="1" t="s">
        <v>4534</v>
      </c>
      <c r="AA1572" s="49">
        <v>1567637.3199999996</v>
      </c>
      <c r="AB1572" s="50">
        <v>118558.11</v>
      </c>
    </row>
    <row r="1573" spans="1:28" ht="16.5" x14ac:dyDescent="0.25">
      <c r="A1573" s="41">
        <v>108850</v>
      </c>
      <c r="B1573" s="42" t="s">
        <v>7333</v>
      </c>
      <c r="C1573" s="43">
        <v>205</v>
      </c>
      <c r="D1573" s="43" t="s">
        <v>878</v>
      </c>
      <c r="E1573" s="43" t="s">
        <v>11957</v>
      </c>
      <c r="F1573" s="44">
        <v>90</v>
      </c>
      <c r="G1573" s="41">
        <v>108850</v>
      </c>
      <c r="H1573" s="43" t="s">
        <v>8928</v>
      </c>
      <c r="I1573" s="43" t="s">
        <v>11234</v>
      </c>
      <c r="J1573" s="43" t="s">
        <v>4535</v>
      </c>
      <c r="K1573" s="51">
        <v>43375</v>
      </c>
      <c r="L1573" s="51">
        <v>44632</v>
      </c>
      <c r="M1573" s="45">
        <f t="shared" si="30"/>
        <v>0.83602100682653901</v>
      </c>
      <c r="N1573" s="55" t="s">
        <v>4536</v>
      </c>
      <c r="O1573" s="46" t="s">
        <v>4537</v>
      </c>
      <c r="P1573" s="46" t="s">
        <v>4538</v>
      </c>
      <c r="Q1573" s="21" t="s">
        <v>4509</v>
      </c>
      <c r="R1573" s="46">
        <v>115</v>
      </c>
      <c r="S1573" s="22">
        <v>1841576.03</v>
      </c>
      <c r="T1573" s="22">
        <v>324983.94</v>
      </c>
      <c r="U1573" s="47">
        <v>36226.82</v>
      </c>
      <c r="V1573" s="22">
        <v>0</v>
      </c>
      <c r="W1573" s="47">
        <v>0</v>
      </c>
      <c r="X1573" s="47">
        <v>2202786.79</v>
      </c>
      <c r="Y1573" s="48" t="s">
        <v>45</v>
      </c>
      <c r="Z1573" s="1" t="s">
        <v>3731</v>
      </c>
      <c r="AA1573" s="49">
        <v>1531128.2499999998</v>
      </c>
      <c r="AB1573" s="50">
        <v>270199.07</v>
      </c>
    </row>
    <row r="1574" spans="1:28" ht="16.5" x14ac:dyDescent="0.25">
      <c r="A1574" s="41">
        <v>108860</v>
      </c>
      <c r="B1574" s="42" t="s">
        <v>7333</v>
      </c>
      <c r="C1574" s="43">
        <v>206</v>
      </c>
      <c r="D1574" s="43" t="s">
        <v>878</v>
      </c>
      <c r="E1574" s="43" t="s">
        <v>11957</v>
      </c>
      <c r="F1574" s="44">
        <v>90</v>
      </c>
      <c r="G1574" s="41">
        <v>108860</v>
      </c>
      <c r="H1574" s="43" t="s">
        <v>8929</v>
      </c>
      <c r="I1574" s="43" t="s">
        <v>11235</v>
      </c>
      <c r="J1574" s="43" t="s">
        <v>4539</v>
      </c>
      <c r="K1574" s="51">
        <v>43314</v>
      </c>
      <c r="L1574" s="51">
        <v>44061</v>
      </c>
      <c r="M1574" s="45">
        <f t="shared" si="30"/>
        <v>0.81164370690080812</v>
      </c>
      <c r="N1574" s="55" t="s">
        <v>4273</v>
      </c>
      <c r="O1574" s="46" t="s">
        <v>2677</v>
      </c>
      <c r="P1574" s="46" t="s">
        <v>2677</v>
      </c>
      <c r="Q1574" s="21" t="s">
        <v>4540</v>
      </c>
      <c r="R1574" s="46">
        <v>115</v>
      </c>
      <c r="S1574" s="22">
        <v>1652226.14</v>
      </c>
      <c r="T1574" s="22">
        <v>287599.81</v>
      </c>
      <c r="U1574" s="22">
        <v>95828.52</v>
      </c>
      <c r="V1574" s="22">
        <v>0</v>
      </c>
      <c r="W1574" s="47">
        <v>0</v>
      </c>
      <c r="X1574" s="47">
        <v>2035654.47</v>
      </c>
      <c r="Y1574" s="48" t="s">
        <v>35</v>
      </c>
      <c r="Z1574" s="1"/>
      <c r="AA1574" s="49">
        <v>748983.23</v>
      </c>
      <c r="AB1574" s="50">
        <v>129160.30000000002</v>
      </c>
    </row>
    <row r="1575" spans="1:28" ht="16.5" x14ac:dyDescent="0.25">
      <c r="A1575" s="41">
        <v>108886</v>
      </c>
      <c r="B1575" s="42" t="s">
        <v>7333</v>
      </c>
      <c r="C1575" s="43">
        <v>207</v>
      </c>
      <c r="D1575" s="43" t="s">
        <v>878</v>
      </c>
      <c r="E1575" s="43" t="s">
        <v>11957</v>
      </c>
      <c r="F1575" s="44">
        <v>90</v>
      </c>
      <c r="G1575" s="41">
        <v>108886</v>
      </c>
      <c r="H1575" s="43" t="s">
        <v>8930</v>
      </c>
      <c r="I1575" s="43" t="s">
        <v>11236</v>
      </c>
      <c r="J1575" s="43" t="s">
        <v>4541</v>
      </c>
      <c r="K1575" s="51">
        <v>43355</v>
      </c>
      <c r="L1575" s="51">
        <v>44146</v>
      </c>
      <c r="M1575" s="45">
        <f t="shared" si="30"/>
        <v>0.85000000230422734</v>
      </c>
      <c r="N1575" s="55" t="s">
        <v>4242</v>
      </c>
      <c r="O1575" s="46" t="s">
        <v>4542</v>
      </c>
      <c r="P1575" s="46" t="s">
        <v>4543</v>
      </c>
      <c r="Q1575" s="21" t="s">
        <v>4399</v>
      </c>
      <c r="R1575" s="46">
        <v>115</v>
      </c>
      <c r="S1575" s="22">
        <v>1659992.4</v>
      </c>
      <c r="T1575" s="22">
        <v>258123.85</v>
      </c>
      <c r="U1575" s="22">
        <v>34815.980000000003</v>
      </c>
      <c r="V1575" s="22">
        <v>0</v>
      </c>
      <c r="W1575" s="47">
        <v>0</v>
      </c>
      <c r="X1575" s="47">
        <v>1952932.23</v>
      </c>
      <c r="Y1575" s="48" t="s">
        <v>35</v>
      </c>
      <c r="Z1575" s="1" t="s">
        <v>4544</v>
      </c>
      <c r="AA1575" s="49">
        <v>1222951.8299999996</v>
      </c>
      <c r="AB1575" s="50">
        <v>191112.47000000003</v>
      </c>
    </row>
    <row r="1576" spans="1:28" ht="16.5" x14ac:dyDescent="0.25">
      <c r="A1576" s="41">
        <v>108902</v>
      </c>
      <c r="B1576" s="42" t="s">
        <v>7333</v>
      </c>
      <c r="C1576" s="43">
        <v>208</v>
      </c>
      <c r="D1576" s="43" t="s">
        <v>878</v>
      </c>
      <c r="E1576" s="43" t="s">
        <v>11957</v>
      </c>
      <c r="F1576" s="44">
        <v>90</v>
      </c>
      <c r="G1576" s="41">
        <v>108902</v>
      </c>
      <c r="H1576" s="43" t="s">
        <v>4545</v>
      </c>
      <c r="I1576" s="43" t="s">
        <v>11237</v>
      </c>
      <c r="J1576" s="43" t="s">
        <v>4546</v>
      </c>
      <c r="K1576" s="51">
        <v>43283</v>
      </c>
      <c r="L1576" s="51">
        <v>43647</v>
      </c>
      <c r="M1576" s="45">
        <f t="shared" si="30"/>
        <v>0.8401934645632968</v>
      </c>
      <c r="N1576" s="55" t="s">
        <v>4547</v>
      </c>
      <c r="O1576" s="46" t="s">
        <v>4548</v>
      </c>
      <c r="P1576" s="46" t="s">
        <v>4548</v>
      </c>
      <c r="Q1576" s="21" t="s">
        <v>4549</v>
      </c>
      <c r="R1576" s="46">
        <v>115</v>
      </c>
      <c r="S1576" s="22">
        <v>1243992.04</v>
      </c>
      <c r="T1576" s="22">
        <v>219528.01</v>
      </c>
      <c r="U1576" s="22">
        <v>17081.849999999999</v>
      </c>
      <c r="V1576" s="22">
        <v>0</v>
      </c>
      <c r="W1576" s="47">
        <v>0</v>
      </c>
      <c r="X1576" s="47">
        <v>1480601.9</v>
      </c>
      <c r="Y1576" s="48" t="s">
        <v>35</v>
      </c>
      <c r="Z1576" s="1" t="s">
        <v>4338</v>
      </c>
      <c r="AA1576" s="49">
        <v>1136525.77</v>
      </c>
      <c r="AB1576" s="50">
        <v>226882.61</v>
      </c>
    </row>
    <row r="1577" spans="1:28" ht="16.5" x14ac:dyDescent="0.25">
      <c r="A1577" s="41">
        <v>108923</v>
      </c>
      <c r="B1577" s="42" t="s">
        <v>7333</v>
      </c>
      <c r="C1577" s="43">
        <v>209</v>
      </c>
      <c r="D1577" s="43" t="s">
        <v>878</v>
      </c>
      <c r="E1577" s="43" t="s">
        <v>11957</v>
      </c>
      <c r="F1577" s="44">
        <v>90</v>
      </c>
      <c r="G1577" s="41">
        <v>108923</v>
      </c>
      <c r="H1577" s="43" t="s">
        <v>8931</v>
      </c>
      <c r="I1577" s="43" t="s">
        <v>11238</v>
      </c>
      <c r="J1577" s="43" t="s">
        <v>4550</v>
      </c>
      <c r="K1577" s="51">
        <v>43306</v>
      </c>
      <c r="L1577" s="51">
        <v>44036</v>
      </c>
      <c r="M1577" s="45">
        <f t="shared" si="30"/>
        <v>0.84159013415630535</v>
      </c>
      <c r="N1577" s="55" t="s">
        <v>4139</v>
      </c>
      <c r="O1577" s="46" t="s">
        <v>4551</v>
      </c>
      <c r="P1577" s="46" t="s">
        <v>4552</v>
      </c>
      <c r="Q1577" s="21" t="s">
        <v>4553</v>
      </c>
      <c r="R1577" s="46">
        <v>115</v>
      </c>
      <c r="S1577" s="22">
        <v>837825.55</v>
      </c>
      <c r="T1577" s="22">
        <v>147851.51999999999</v>
      </c>
      <c r="U1577" s="22">
        <v>9849.75</v>
      </c>
      <c r="V1577" s="22">
        <v>0</v>
      </c>
      <c r="W1577" s="47">
        <v>0</v>
      </c>
      <c r="X1577" s="47">
        <v>995526.82</v>
      </c>
      <c r="Y1577" s="48" t="s">
        <v>35</v>
      </c>
      <c r="Z1577" s="1" t="s">
        <v>3721</v>
      </c>
      <c r="AA1577" s="49">
        <v>778846.74</v>
      </c>
      <c r="AB1577" s="50">
        <v>132879.88</v>
      </c>
    </row>
    <row r="1578" spans="1:28" ht="16.5" x14ac:dyDescent="0.25">
      <c r="A1578" s="41">
        <v>108943</v>
      </c>
      <c r="B1578" s="42" t="s">
        <v>7333</v>
      </c>
      <c r="C1578" s="43">
        <v>210</v>
      </c>
      <c r="D1578" s="43" t="s">
        <v>878</v>
      </c>
      <c r="E1578" s="43" t="s">
        <v>11957</v>
      </c>
      <c r="F1578" s="44">
        <v>90</v>
      </c>
      <c r="G1578" s="41">
        <v>108943</v>
      </c>
      <c r="H1578" s="43" t="s">
        <v>4554</v>
      </c>
      <c r="I1578" s="43" t="s">
        <v>11239</v>
      </c>
      <c r="J1578" s="43" t="s">
        <v>4555</v>
      </c>
      <c r="K1578" s="51">
        <v>43258</v>
      </c>
      <c r="L1578" s="51">
        <v>44034</v>
      </c>
      <c r="M1578" s="45">
        <f t="shared" si="30"/>
        <v>0.83250686306355004</v>
      </c>
      <c r="N1578" s="55" t="s">
        <v>1728</v>
      </c>
      <c r="O1578" s="46" t="s">
        <v>2052</v>
      </c>
      <c r="P1578" s="46" t="s">
        <v>2052</v>
      </c>
      <c r="Q1578" s="21" t="s">
        <v>4556</v>
      </c>
      <c r="R1578" s="46">
        <v>115</v>
      </c>
      <c r="S1578" s="22">
        <v>1629844.84</v>
      </c>
      <c r="T1578" s="22">
        <v>264580.96000000002</v>
      </c>
      <c r="U1578" s="22">
        <v>63329.64</v>
      </c>
      <c r="V1578" s="22">
        <v>0</v>
      </c>
      <c r="W1578" s="47">
        <v>0</v>
      </c>
      <c r="X1578" s="47">
        <v>1957755.44</v>
      </c>
      <c r="Y1578" s="48" t="s">
        <v>35</v>
      </c>
      <c r="Z1578" s="1" t="s">
        <v>4557</v>
      </c>
      <c r="AA1578" s="49">
        <v>1546754.9500000002</v>
      </c>
      <c r="AB1578" s="50">
        <v>251718.34000000003</v>
      </c>
    </row>
    <row r="1579" spans="1:28" ht="16.5" x14ac:dyDescent="0.25">
      <c r="A1579" s="41">
        <v>108959</v>
      </c>
      <c r="B1579" s="42" t="s">
        <v>7333</v>
      </c>
      <c r="C1579" s="43">
        <v>211</v>
      </c>
      <c r="D1579" s="43" t="s">
        <v>878</v>
      </c>
      <c r="E1579" s="43" t="s">
        <v>11957</v>
      </c>
      <c r="F1579" s="44">
        <v>90</v>
      </c>
      <c r="G1579" s="41">
        <v>108959</v>
      </c>
      <c r="H1579" s="43" t="s">
        <v>4558</v>
      </c>
      <c r="I1579" s="43" t="s">
        <v>11240</v>
      </c>
      <c r="J1579" s="43" t="s">
        <v>4559</v>
      </c>
      <c r="K1579" s="51">
        <v>43335</v>
      </c>
      <c r="L1579" s="51">
        <v>44764</v>
      </c>
      <c r="M1579" s="45">
        <f t="shared" si="30"/>
        <v>0.80749982855939573</v>
      </c>
      <c r="N1579" s="55" t="s">
        <v>4483</v>
      </c>
      <c r="O1579" s="46" t="s">
        <v>70</v>
      </c>
      <c r="P1579" s="46" t="s">
        <v>4560</v>
      </c>
      <c r="Q1579" s="21" t="s">
        <v>4561</v>
      </c>
      <c r="R1579" s="46">
        <v>115</v>
      </c>
      <c r="S1579" s="22">
        <v>743133.67</v>
      </c>
      <c r="T1579" s="22">
        <v>131141.24</v>
      </c>
      <c r="U1579" s="22">
        <v>46014.66</v>
      </c>
      <c r="V1579" s="22">
        <v>0</v>
      </c>
      <c r="W1579" s="47">
        <v>0</v>
      </c>
      <c r="X1579" s="47">
        <v>920289.57</v>
      </c>
      <c r="Y1579" s="48" t="s">
        <v>45</v>
      </c>
      <c r="Z1579" s="1" t="s">
        <v>4562</v>
      </c>
      <c r="AA1579" s="49">
        <v>413051.06999999989</v>
      </c>
      <c r="AB1579" s="50">
        <v>72891.360000000001</v>
      </c>
    </row>
    <row r="1580" spans="1:28" ht="16.5" x14ac:dyDescent="0.25">
      <c r="A1580" s="41">
        <v>108971</v>
      </c>
      <c r="B1580" s="42" t="s">
        <v>7333</v>
      </c>
      <c r="C1580" s="43">
        <v>212</v>
      </c>
      <c r="D1580" s="43" t="s">
        <v>878</v>
      </c>
      <c r="E1580" s="43" t="s">
        <v>11957</v>
      </c>
      <c r="F1580" s="44">
        <v>90</v>
      </c>
      <c r="G1580" s="41">
        <v>108971</v>
      </c>
      <c r="H1580" s="43" t="s">
        <v>4563</v>
      </c>
      <c r="I1580" s="43" t="s">
        <v>11241</v>
      </c>
      <c r="J1580" s="43" t="s">
        <v>4564</v>
      </c>
      <c r="K1580" s="51">
        <v>43286</v>
      </c>
      <c r="L1580" s="51">
        <v>44351</v>
      </c>
      <c r="M1580" s="45">
        <f t="shared" si="30"/>
        <v>0.85000001223818389</v>
      </c>
      <c r="N1580" s="55" t="s">
        <v>4311</v>
      </c>
      <c r="O1580" s="46" t="s">
        <v>4565</v>
      </c>
      <c r="P1580" s="46" t="s">
        <v>4565</v>
      </c>
      <c r="Q1580" s="21" t="s">
        <v>4566</v>
      </c>
      <c r="R1580" s="46">
        <v>115</v>
      </c>
      <c r="S1580" s="22">
        <v>1493277.14</v>
      </c>
      <c r="T1580" s="22">
        <v>263519.46999999997</v>
      </c>
      <c r="U1580" s="22">
        <v>0</v>
      </c>
      <c r="V1580" s="22">
        <v>0</v>
      </c>
      <c r="W1580" s="47">
        <v>0</v>
      </c>
      <c r="X1580" s="47">
        <v>1756796.6</v>
      </c>
      <c r="Y1580" s="48" t="s">
        <v>35</v>
      </c>
      <c r="Z1580" s="1" t="s">
        <v>4567</v>
      </c>
      <c r="AA1580" s="49">
        <v>846168.05999999982</v>
      </c>
      <c r="AB1580" s="50">
        <v>146406.82</v>
      </c>
    </row>
    <row r="1581" spans="1:28" ht="16.5" x14ac:dyDescent="0.25">
      <c r="A1581" s="41">
        <v>108985</v>
      </c>
      <c r="B1581" s="42" t="s">
        <v>7333</v>
      </c>
      <c r="C1581" s="43">
        <v>213</v>
      </c>
      <c r="D1581" s="43" t="s">
        <v>878</v>
      </c>
      <c r="E1581" s="43" t="s">
        <v>11957</v>
      </c>
      <c r="F1581" s="44">
        <v>90</v>
      </c>
      <c r="G1581" s="41">
        <v>108985</v>
      </c>
      <c r="H1581" s="43" t="s">
        <v>8932</v>
      </c>
      <c r="I1581" s="43" t="s">
        <v>11242</v>
      </c>
      <c r="J1581" s="43" t="s">
        <v>4568</v>
      </c>
      <c r="K1581" s="51">
        <v>43299</v>
      </c>
      <c r="L1581" s="51">
        <v>44310</v>
      </c>
      <c r="M1581" s="45">
        <f t="shared" si="30"/>
        <v>0.83338591577244625</v>
      </c>
      <c r="N1581" s="55" t="s">
        <v>4139</v>
      </c>
      <c r="O1581" s="46" t="s">
        <v>2339</v>
      </c>
      <c r="P1581" s="46" t="s">
        <v>4569</v>
      </c>
      <c r="Q1581" s="21" t="s">
        <v>4570</v>
      </c>
      <c r="R1581" s="46">
        <v>115</v>
      </c>
      <c r="S1581" s="22">
        <v>1837812.29</v>
      </c>
      <c r="T1581" s="22">
        <v>324319.78999999998</v>
      </c>
      <c r="U1581" s="22">
        <v>43103.519999999997</v>
      </c>
      <c r="V1581" s="22">
        <v>0</v>
      </c>
      <c r="W1581" s="47">
        <v>0</v>
      </c>
      <c r="X1581" s="47">
        <v>2205235.6</v>
      </c>
      <c r="Y1581" s="48" t="s">
        <v>35</v>
      </c>
      <c r="Z1581" s="1" t="s">
        <v>4571</v>
      </c>
      <c r="AA1581" s="49">
        <v>1634112.9499999997</v>
      </c>
      <c r="AB1581" s="50">
        <v>256086.92</v>
      </c>
    </row>
    <row r="1582" spans="1:28" ht="16.5" x14ac:dyDescent="0.25">
      <c r="A1582" s="41">
        <v>108987</v>
      </c>
      <c r="B1582" s="42" t="s">
        <v>7333</v>
      </c>
      <c r="C1582" s="43">
        <v>214</v>
      </c>
      <c r="D1582" s="43" t="s">
        <v>878</v>
      </c>
      <c r="E1582" s="43" t="s">
        <v>11957</v>
      </c>
      <c r="F1582" s="44">
        <v>90</v>
      </c>
      <c r="G1582" s="41">
        <v>108987</v>
      </c>
      <c r="H1582" s="43" t="s">
        <v>8933</v>
      </c>
      <c r="I1582" s="43" t="s">
        <v>11243</v>
      </c>
      <c r="J1582" s="43" t="s">
        <v>4572</v>
      </c>
      <c r="K1582" s="51">
        <v>43299</v>
      </c>
      <c r="L1582" s="51">
        <v>44254</v>
      </c>
      <c r="M1582" s="45">
        <f t="shared" si="30"/>
        <v>0.80749990742232358</v>
      </c>
      <c r="N1582" s="55" t="s">
        <v>69</v>
      </c>
      <c r="O1582" s="46" t="s">
        <v>1890</v>
      </c>
      <c r="P1582" s="46" t="s">
        <v>4573</v>
      </c>
      <c r="Q1582" s="21" t="s">
        <v>4525</v>
      </c>
      <c r="R1582" s="46">
        <v>115</v>
      </c>
      <c r="S1582" s="22">
        <v>1754511.59</v>
      </c>
      <c r="T1582" s="22">
        <v>309619.71000000002</v>
      </c>
      <c r="U1582" s="22">
        <v>108638.72</v>
      </c>
      <c r="V1582" s="22">
        <v>0</v>
      </c>
      <c r="W1582" s="47">
        <v>0</v>
      </c>
      <c r="X1582" s="47">
        <v>2172770.02</v>
      </c>
      <c r="Y1582" s="48" t="s">
        <v>35</v>
      </c>
      <c r="Z1582" s="1" t="s">
        <v>3674</v>
      </c>
      <c r="AA1582" s="49">
        <v>1458897.07</v>
      </c>
      <c r="AB1582" s="50">
        <v>248743.16999999998</v>
      </c>
    </row>
    <row r="1583" spans="1:28" ht="16.5" x14ac:dyDescent="0.25">
      <c r="A1583" s="41">
        <v>109008</v>
      </c>
      <c r="B1583" s="42" t="s">
        <v>7333</v>
      </c>
      <c r="C1583" s="43">
        <v>215</v>
      </c>
      <c r="D1583" s="43" t="s">
        <v>878</v>
      </c>
      <c r="E1583" s="43" t="s">
        <v>11957</v>
      </c>
      <c r="F1583" s="44">
        <v>90</v>
      </c>
      <c r="G1583" s="41">
        <v>109008</v>
      </c>
      <c r="H1583" s="43" t="s">
        <v>4574</v>
      </c>
      <c r="I1583" s="43" t="s">
        <v>11244</v>
      </c>
      <c r="J1583" s="43" t="s">
        <v>4575</v>
      </c>
      <c r="K1583" s="51">
        <v>43294</v>
      </c>
      <c r="L1583" s="51">
        <v>44208</v>
      </c>
      <c r="M1583" s="45">
        <f t="shared" si="30"/>
        <v>0.82295330142041356</v>
      </c>
      <c r="N1583" s="55" t="s">
        <v>3808</v>
      </c>
      <c r="O1583" s="46" t="s">
        <v>4576</v>
      </c>
      <c r="P1583" s="46" t="s">
        <v>4577</v>
      </c>
      <c r="Q1583" s="21" t="s">
        <v>4578</v>
      </c>
      <c r="R1583" s="46">
        <v>115</v>
      </c>
      <c r="S1583" s="22">
        <v>1792467.78</v>
      </c>
      <c r="T1583" s="22">
        <v>300478.46999999997</v>
      </c>
      <c r="U1583" s="22">
        <v>85145.48</v>
      </c>
      <c r="V1583" s="22">
        <v>0</v>
      </c>
      <c r="W1583" s="47">
        <v>0</v>
      </c>
      <c r="X1583" s="47">
        <v>2178091.73</v>
      </c>
      <c r="Y1583" s="48" t="s">
        <v>35</v>
      </c>
      <c r="Z1583" s="1" t="s">
        <v>4061</v>
      </c>
      <c r="AA1583" s="49">
        <v>1495911.3599999999</v>
      </c>
      <c r="AB1583" s="50">
        <v>231359.57</v>
      </c>
    </row>
    <row r="1584" spans="1:28" ht="16.5" x14ac:dyDescent="0.25">
      <c r="A1584" s="41">
        <v>109010</v>
      </c>
      <c r="B1584" s="42" t="s">
        <v>7333</v>
      </c>
      <c r="C1584" s="43">
        <v>216</v>
      </c>
      <c r="D1584" s="43" t="s">
        <v>878</v>
      </c>
      <c r="E1584" s="43" t="s">
        <v>11957</v>
      </c>
      <c r="F1584" s="44">
        <v>90</v>
      </c>
      <c r="G1584" s="41">
        <v>109010</v>
      </c>
      <c r="H1584" s="43" t="s">
        <v>4579</v>
      </c>
      <c r="I1584" s="43" t="s">
        <v>11245</v>
      </c>
      <c r="J1584" s="43" t="s">
        <v>4580</v>
      </c>
      <c r="K1584" s="51">
        <v>43294</v>
      </c>
      <c r="L1584" s="51">
        <v>44392</v>
      </c>
      <c r="M1584" s="45">
        <f t="shared" si="30"/>
        <v>0.83578583850572452</v>
      </c>
      <c r="N1584" s="55" t="s">
        <v>4581</v>
      </c>
      <c r="O1584" s="46" t="s">
        <v>4582</v>
      </c>
      <c r="P1584" s="46" t="s">
        <v>4583</v>
      </c>
      <c r="Q1584" s="21" t="s">
        <v>4229</v>
      </c>
      <c r="R1584" s="46">
        <v>115</v>
      </c>
      <c r="S1584" s="47">
        <v>1856647.04</v>
      </c>
      <c r="T1584" s="47">
        <v>327643.59000000003</v>
      </c>
      <c r="U1584" s="47">
        <v>37148.11</v>
      </c>
      <c r="V1584" s="22">
        <v>0</v>
      </c>
      <c r="W1584" s="47">
        <v>0</v>
      </c>
      <c r="X1584" s="47">
        <v>2221438.7400000002</v>
      </c>
      <c r="Y1584" s="48" t="s">
        <v>35</v>
      </c>
      <c r="Z1584" s="1" t="s">
        <v>8371</v>
      </c>
      <c r="AA1584" s="49">
        <v>1744502.19</v>
      </c>
      <c r="AB1584" s="50">
        <v>307853.21000000002</v>
      </c>
    </row>
    <row r="1585" spans="1:28" ht="16.5" x14ac:dyDescent="0.25">
      <c r="A1585" s="41">
        <v>109018</v>
      </c>
      <c r="B1585" s="42" t="s">
        <v>7333</v>
      </c>
      <c r="C1585" s="43">
        <v>217</v>
      </c>
      <c r="D1585" s="43" t="s">
        <v>878</v>
      </c>
      <c r="E1585" s="43" t="s">
        <v>11957</v>
      </c>
      <c r="F1585" s="44">
        <v>90</v>
      </c>
      <c r="G1585" s="41">
        <v>109018</v>
      </c>
      <c r="H1585" s="43" t="s">
        <v>4584</v>
      </c>
      <c r="I1585" s="43" t="s">
        <v>11246</v>
      </c>
      <c r="J1585" s="43" t="s">
        <v>4585</v>
      </c>
      <c r="K1585" s="51">
        <v>43276</v>
      </c>
      <c r="L1585" s="51">
        <v>44058</v>
      </c>
      <c r="M1585" s="45">
        <f t="shared" si="30"/>
        <v>0.85000000346183502</v>
      </c>
      <c r="N1585" s="55" t="s">
        <v>4139</v>
      </c>
      <c r="O1585" s="46" t="s">
        <v>4126</v>
      </c>
      <c r="P1585" s="46" t="s">
        <v>4126</v>
      </c>
      <c r="Q1585" s="21" t="s">
        <v>4270</v>
      </c>
      <c r="R1585" s="46">
        <v>115</v>
      </c>
      <c r="S1585" s="47">
        <v>1841508.9</v>
      </c>
      <c r="T1585" s="47">
        <v>308095.07</v>
      </c>
      <c r="U1585" s="47">
        <v>16877.080000000002</v>
      </c>
      <c r="V1585" s="22">
        <v>0</v>
      </c>
      <c r="W1585" s="47">
        <v>0</v>
      </c>
      <c r="X1585" s="47">
        <v>2166481.0499999998</v>
      </c>
      <c r="Y1585" s="48" t="s">
        <v>35</v>
      </c>
      <c r="Z1585" s="1" t="s">
        <v>4586</v>
      </c>
      <c r="AA1585" s="49">
        <v>1594381.0100000002</v>
      </c>
      <c r="AB1585" s="50">
        <v>265170.48</v>
      </c>
    </row>
    <row r="1586" spans="1:28" ht="16.5" x14ac:dyDescent="0.25">
      <c r="A1586" s="41">
        <v>109021</v>
      </c>
      <c r="B1586" s="42" t="s">
        <v>7333</v>
      </c>
      <c r="C1586" s="43">
        <v>218</v>
      </c>
      <c r="D1586" s="43" t="s">
        <v>878</v>
      </c>
      <c r="E1586" s="43" t="s">
        <v>11957</v>
      </c>
      <c r="F1586" s="44">
        <v>90</v>
      </c>
      <c r="G1586" s="41">
        <v>109021</v>
      </c>
      <c r="H1586" s="43" t="s">
        <v>4587</v>
      </c>
      <c r="I1586" s="43" t="s">
        <v>11235</v>
      </c>
      <c r="J1586" s="43" t="s">
        <v>4539</v>
      </c>
      <c r="K1586" s="51">
        <v>43306</v>
      </c>
      <c r="L1586" s="51">
        <v>44062</v>
      </c>
      <c r="M1586" s="45">
        <f t="shared" si="30"/>
        <v>0.80999314619919871</v>
      </c>
      <c r="N1586" s="55" t="s">
        <v>4273</v>
      </c>
      <c r="O1586" s="46" t="s">
        <v>4588</v>
      </c>
      <c r="P1586" s="46" t="s">
        <v>4589</v>
      </c>
      <c r="Q1586" s="21" t="s">
        <v>4590</v>
      </c>
      <c r="R1586" s="46">
        <v>115</v>
      </c>
      <c r="S1586" s="22">
        <v>1644284.24</v>
      </c>
      <c r="T1586" s="22">
        <v>290167.8</v>
      </c>
      <c r="U1586" s="22">
        <v>95545.68</v>
      </c>
      <c r="V1586" s="22">
        <v>0</v>
      </c>
      <c r="W1586" s="47">
        <v>0</v>
      </c>
      <c r="X1586" s="47">
        <v>2029997.72</v>
      </c>
      <c r="Y1586" s="48" t="s">
        <v>35</v>
      </c>
      <c r="Z1586" s="1"/>
      <c r="AA1586" s="49">
        <v>823206.89000000013</v>
      </c>
      <c r="AB1586" s="50">
        <v>139854.13</v>
      </c>
    </row>
    <row r="1587" spans="1:28" ht="16.5" x14ac:dyDescent="0.25">
      <c r="A1587" s="41">
        <v>109041</v>
      </c>
      <c r="B1587" s="42" t="s">
        <v>7333</v>
      </c>
      <c r="C1587" s="43">
        <v>219</v>
      </c>
      <c r="D1587" s="43" t="s">
        <v>878</v>
      </c>
      <c r="E1587" s="43" t="s">
        <v>11957</v>
      </c>
      <c r="F1587" s="44">
        <v>90</v>
      </c>
      <c r="G1587" s="41">
        <v>109041</v>
      </c>
      <c r="H1587" s="43" t="s">
        <v>4591</v>
      </c>
      <c r="I1587" s="43" t="s">
        <v>11247</v>
      </c>
      <c r="J1587" s="43" t="s">
        <v>4592</v>
      </c>
      <c r="K1587" s="51">
        <v>43255</v>
      </c>
      <c r="L1587" s="51">
        <v>44200</v>
      </c>
      <c r="M1587" s="45">
        <f t="shared" si="30"/>
        <v>0.81109644795596547</v>
      </c>
      <c r="N1587" s="55" t="s">
        <v>69</v>
      </c>
      <c r="O1587" s="46" t="s">
        <v>70</v>
      </c>
      <c r="P1587" s="46" t="s">
        <v>4593</v>
      </c>
      <c r="Q1587" s="21" t="s">
        <v>4594</v>
      </c>
      <c r="R1587" s="46">
        <v>115</v>
      </c>
      <c r="S1587" s="22">
        <v>1798594.58</v>
      </c>
      <c r="T1587" s="22">
        <v>317399.01</v>
      </c>
      <c r="U1587" s="22">
        <v>101491.87</v>
      </c>
      <c r="V1587" s="22">
        <v>0</v>
      </c>
      <c r="W1587" s="47">
        <v>0</v>
      </c>
      <c r="X1587" s="47">
        <v>2217485.46</v>
      </c>
      <c r="Y1587" s="48" t="s">
        <v>35</v>
      </c>
      <c r="Z1587" s="1" t="s">
        <v>4595</v>
      </c>
      <c r="AA1587" s="49">
        <v>1534547.72</v>
      </c>
      <c r="AB1587" s="50">
        <v>270802.53999999998</v>
      </c>
    </row>
    <row r="1588" spans="1:28" ht="16.5" x14ac:dyDescent="0.25">
      <c r="A1588" s="41">
        <v>109061</v>
      </c>
      <c r="B1588" s="42" t="s">
        <v>7333</v>
      </c>
      <c r="C1588" s="43">
        <v>220</v>
      </c>
      <c r="D1588" s="43" t="s">
        <v>878</v>
      </c>
      <c r="E1588" s="43" t="s">
        <v>11957</v>
      </c>
      <c r="F1588" s="44">
        <v>90</v>
      </c>
      <c r="G1588" s="41">
        <v>109061</v>
      </c>
      <c r="H1588" s="43" t="s">
        <v>4596</v>
      </c>
      <c r="I1588" s="43" t="s">
        <v>11248</v>
      </c>
      <c r="J1588" s="43" t="s">
        <v>4597</v>
      </c>
      <c r="K1588" s="51">
        <v>43249</v>
      </c>
      <c r="L1588" s="51">
        <v>44650</v>
      </c>
      <c r="M1588" s="45">
        <f t="shared" si="30"/>
        <v>0.83629274907521467</v>
      </c>
      <c r="N1588" s="55" t="s">
        <v>974</v>
      </c>
      <c r="O1588" s="46" t="s">
        <v>4598</v>
      </c>
      <c r="P1588" s="46" t="s">
        <v>4599</v>
      </c>
      <c r="Q1588" s="21" t="s">
        <v>4600</v>
      </c>
      <c r="R1588" s="46">
        <v>115</v>
      </c>
      <c r="S1588" s="22">
        <v>1854292.36</v>
      </c>
      <c r="T1588" s="22">
        <v>327228.06</v>
      </c>
      <c r="U1588" s="22">
        <v>35756.199999999997</v>
      </c>
      <c r="V1588" s="22">
        <v>0</v>
      </c>
      <c r="W1588" s="47">
        <v>0</v>
      </c>
      <c r="X1588" s="47">
        <v>2217276.62</v>
      </c>
      <c r="Y1588" s="48" t="s">
        <v>45</v>
      </c>
      <c r="Z1588" s="1" t="s">
        <v>4601</v>
      </c>
      <c r="AA1588" s="49">
        <v>824472.17999999993</v>
      </c>
      <c r="AB1588" s="50">
        <v>153287.9</v>
      </c>
    </row>
    <row r="1589" spans="1:28" ht="16.5" x14ac:dyDescent="0.25">
      <c r="A1589" s="41">
        <v>109084</v>
      </c>
      <c r="B1589" s="42" t="s">
        <v>7333</v>
      </c>
      <c r="C1589" s="43">
        <v>221</v>
      </c>
      <c r="D1589" s="43" t="s">
        <v>878</v>
      </c>
      <c r="E1589" s="43" t="s">
        <v>11957</v>
      </c>
      <c r="F1589" s="44">
        <v>90</v>
      </c>
      <c r="G1589" s="41">
        <v>109084</v>
      </c>
      <c r="H1589" s="43" t="s">
        <v>4602</v>
      </c>
      <c r="I1589" s="43" t="s">
        <v>11249</v>
      </c>
      <c r="J1589" s="43" t="s">
        <v>4603</v>
      </c>
      <c r="K1589" s="51">
        <v>43356</v>
      </c>
      <c r="L1589" s="51">
        <v>44412</v>
      </c>
      <c r="M1589" s="45">
        <f t="shared" si="30"/>
        <v>0.85000000000000009</v>
      </c>
      <c r="N1589" s="55" t="s">
        <v>4311</v>
      </c>
      <c r="O1589" s="46" t="s">
        <v>4604</v>
      </c>
      <c r="P1589" s="46" t="s">
        <v>4605</v>
      </c>
      <c r="Q1589" s="21" t="s">
        <v>4606</v>
      </c>
      <c r="R1589" s="46">
        <v>115</v>
      </c>
      <c r="S1589" s="22">
        <v>1628442.07</v>
      </c>
      <c r="T1589" s="22">
        <v>274521.75</v>
      </c>
      <c r="U1589" s="22">
        <v>12850.38</v>
      </c>
      <c r="V1589" s="22">
        <v>0</v>
      </c>
      <c r="W1589" s="47">
        <v>0</v>
      </c>
      <c r="X1589" s="47">
        <v>1915814.2</v>
      </c>
      <c r="Y1589" s="48" t="s">
        <v>35</v>
      </c>
      <c r="Z1589" s="1" t="s">
        <v>3978</v>
      </c>
      <c r="AA1589" s="49">
        <v>1269163.3999999997</v>
      </c>
      <c r="AB1589" s="50">
        <v>185035.75</v>
      </c>
    </row>
    <row r="1590" spans="1:28" ht="16.5" x14ac:dyDescent="0.25">
      <c r="A1590" s="41">
        <v>109104</v>
      </c>
      <c r="B1590" s="42" t="s">
        <v>7333</v>
      </c>
      <c r="C1590" s="43">
        <v>222</v>
      </c>
      <c r="D1590" s="43" t="s">
        <v>878</v>
      </c>
      <c r="E1590" s="43" t="s">
        <v>11957</v>
      </c>
      <c r="F1590" s="44">
        <v>90</v>
      </c>
      <c r="G1590" s="41">
        <v>109104</v>
      </c>
      <c r="H1590" s="43" t="s">
        <v>8934</v>
      </c>
      <c r="I1590" s="43" t="s">
        <v>11250</v>
      </c>
      <c r="J1590" s="43" t="s">
        <v>4607</v>
      </c>
      <c r="K1590" s="51">
        <v>43447</v>
      </c>
      <c r="L1590" s="51">
        <v>44239</v>
      </c>
      <c r="M1590" s="45">
        <f t="shared" si="30"/>
        <v>0.85000000539413423</v>
      </c>
      <c r="N1590" s="55" t="s">
        <v>69</v>
      </c>
      <c r="O1590" s="46" t="s">
        <v>70</v>
      </c>
      <c r="P1590" s="46" t="s">
        <v>1965</v>
      </c>
      <c r="Q1590" s="21" t="s">
        <v>4608</v>
      </c>
      <c r="R1590" s="46">
        <v>115</v>
      </c>
      <c r="S1590" s="47">
        <v>1339417.93</v>
      </c>
      <c r="T1590" s="22">
        <v>204852.15</v>
      </c>
      <c r="U1590" s="22">
        <v>31515.71</v>
      </c>
      <c r="V1590" s="22">
        <v>0</v>
      </c>
      <c r="W1590" s="47">
        <v>0</v>
      </c>
      <c r="X1590" s="47">
        <v>1575785.79</v>
      </c>
      <c r="Y1590" s="48" t="s">
        <v>35</v>
      </c>
      <c r="Z1590" s="1" t="s">
        <v>3690</v>
      </c>
      <c r="AA1590" s="49">
        <v>1119803.4800000002</v>
      </c>
      <c r="AB1590" s="50">
        <v>171264.03</v>
      </c>
    </row>
    <row r="1591" spans="1:28" ht="16.5" x14ac:dyDescent="0.25">
      <c r="A1591" s="41">
        <v>109119</v>
      </c>
      <c r="B1591" s="42" t="s">
        <v>7333</v>
      </c>
      <c r="C1591" s="43">
        <v>223</v>
      </c>
      <c r="D1591" s="43" t="s">
        <v>878</v>
      </c>
      <c r="E1591" s="43" t="s">
        <v>11957</v>
      </c>
      <c r="F1591" s="44">
        <v>90</v>
      </c>
      <c r="G1591" s="41">
        <v>109119</v>
      </c>
      <c r="H1591" s="43" t="s">
        <v>8935</v>
      </c>
      <c r="I1591" s="43" t="s">
        <v>11251</v>
      </c>
      <c r="J1591" s="43" t="s">
        <v>4609</v>
      </c>
      <c r="K1591" s="51">
        <v>43258</v>
      </c>
      <c r="L1591" s="51">
        <v>44049</v>
      </c>
      <c r="M1591" s="45">
        <f t="shared" si="30"/>
        <v>0.84999999922179814</v>
      </c>
      <c r="N1591" s="55" t="s">
        <v>56</v>
      </c>
      <c r="O1591" s="46" t="s">
        <v>323</v>
      </c>
      <c r="P1591" s="46" t="s">
        <v>323</v>
      </c>
      <c r="Q1591" s="21" t="s">
        <v>4610</v>
      </c>
      <c r="R1591" s="46">
        <v>115</v>
      </c>
      <c r="S1591" s="22">
        <v>1638392.33</v>
      </c>
      <c r="T1591" s="22">
        <v>289128.06</v>
      </c>
      <c r="U1591" s="22">
        <v>0</v>
      </c>
      <c r="V1591" s="22">
        <v>0</v>
      </c>
      <c r="W1591" s="47">
        <v>0</v>
      </c>
      <c r="X1591" s="47">
        <v>1927520.39</v>
      </c>
      <c r="Y1591" s="48" t="s">
        <v>35</v>
      </c>
      <c r="Z1591" s="1"/>
      <c r="AA1591" s="49">
        <v>1313534.6300000004</v>
      </c>
      <c r="AB1591" s="50">
        <v>231800.23</v>
      </c>
    </row>
    <row r="1592" spans="1:28" ht="16.5" x14ac:dyDescent="0.25">
      <c r="A1592" s="41">
        <v>109139</v>
      </c>
      <c r="B1592" s="42" t="s">
        <v>7333</v>
      </c>
      <c r="C1592" s="43">
        <v>224</v>
      </c>
      <c r="D1592" s="43" t="s">
        <v>878</v>
      </c>
      <c r="E1592" s="43" t="s">
        <v>11957</v>
      </c>
      <c r="F1592" s="44">
        <v>90</v>
      </c>
      <c r="G1592" s="41">
        <v>109139</v>
      </c>
      <c r="H1592" s="43" t="s">
        <v>4611</v>
      </c>
      <c r="I1592" s="43" t="s">
        <v>11252</v>
      </c>
      <c r="J1592" s="43" t="s">
        <v>4612</v>
      </c>
      <c r="K1592" s="51">
        <v>43367</v>
      </c>
      <c r="L1592" s="51">
        <v>44219</v>
      </c>
      <c r="M1592" s="45">
        <f t="shared" si="30"/>
        <v>0.85000000706363321</v>
      </c>
      <c r="N1592" s="55" t="s">
        <v>4483</v>
      </c>
      <c r="O1592" s="46" t="s">
        <v>70</v>
      </c>
      <c r="P1592" s="46" t="s">
        <v>4613</v>
      </c>
      <c r="Q1592" s="21" t="s">
        <v>4614</v>
      </c>
      <c r="R1592" s="46">
        <v>115</v>
      </c>
      <c r="S1592" s="22">
        <v>1865187.46</v>
      </c>
      <c r="T1592" s="22">
        <v>289231.32</v>
      </c>
      <c r="U1592" s="22">
        <v>39919.39</v>
      </c>
      <c r="V1592" s="22">
        <v>0</v>
      </c>
      <c r="W1592" s="47">
        <v>0</v>
      </c>
      <c r="X1592" s="47">
        <v>2194338.17</v>
      </c>
      <c r="Y1592" s="48" t="s">
        <v>35</v>
      </c>
      <c r="Z1592" s="1" t="s">
        <v>4615</v>
      </c>
      <c r="AA1592" s="49">
        <v>1644085.9900000002</v>
      </c>
      <c r="AB1592" s="50">
        <v>254169.65</v>
      </c>
    </row>
    <row r="1593" spans="1:28" ht="16.5" x14ac:dyDescent="0.25">
      <c r="A1593" s="41">
        <v>109157</v>
      </c>
      <c r="B1593" s="42" t="s">
        <v>7333</v>
      </c>
      <c r="C1593" s="43">
        <v>225</v>
      </c>
      <c r="D1593" s="43" t="s">
        <v>878</v>
      </c>
      <c r="E1593" s="43" t="s">
        <v>11957</v>
      </c>
      <c r="F1593" s="44">
        <v>90</v>
      </c>
      <c r="G1593" s="41">
        <v>109157</v>
      </c>
      <c r="H1593" s="43" t="s">
        <v>4616</v>
      </c>
      <c r="I1593" s="43" t="s">
        <v>11253</v>
      </c>
      <c r="J1593" s="43" t="s">
        <v>4617</v>
      </c>
      <c r="K1593" s="51">
        <v>43314</v>
      </c>
      <c r="L1593" s="51">
        <v>43922</v>
      </c>
      <c r="M1593" s="45">
        <f t="shared" si="30"/>
        <v>0.84226704970723387</v>
      </c>
      <c r="N1593" s="55" t="s">
        <v>4139</v>
      </c>
      <c r="O1593" s="55" t="s">
        <v>4126</v>
      </c>
      <c r="P1593" s="46" t="s">
        <v>4618</v>
      </c>
      <c r="Q1593" s="21" t="s">
        <v>4619</v>
      </c>
      <c r="R1593" s="46">
        <v>115</v>
      </c>
      <c r="S1593" s="22">
        <v>804160.37</v>
      </c>
      <c r="T1593" s="22">
        <v>126289.61</v>
      </c>
      <c r="U1593" s="22">
        <v>24307.03</v>
      </c>
      <c r="V1593" s="22">
        <v>0</v>
      </c>
      <c r="W1593" s="47">
        <v>0</v>
      </c>
      <c r="X1593" s="47">
        <v>954757</v>
      </c>
      <c r="Y1593" s="48" t="s">
        <v>35</v>
      </c>
      <c r="Z1593" s="1" t="s">
        <v>4620</v>
      </c>
      <c r="AA1593" s="49">
        <v>735462.53999999992</v>
      </c>
      <c r="AB1593" s="50">
        <v>115441.47000000002</v>
      </c>
    </row>
    <row r="1594" spans="1:28" ht="16.5" x14ac:dyDescent="0.25">
      <c r="A1594" s="41">
        <v>109166</v>
      </c>
      <c r="B1594" s="42" t="s">
        <v>7333</v>
      </c>
      <c r="C1594" s="43">
        <v>226</v>
      </c>
      <c r="D1594" s="43" t="s">
        <v>878</v>
      </c>
      <c r="E1594" s="43" t="s">
        <v>11957</v>
      </c>
      <c r="F1594" s="44">
        <v>90</v>
      </c>
      <c r="G1594" s="41">
        <v>109166</v>
      </c>
      <c r="H1594" s="43" t="s">
        <v>4621</v>
      </c>
      <c r="I1594" s="43" t="s">
        <v>11254</v>
      </c>
      <c r="J1594" s="43" t="s">
        <v>4622</v>
      </c>
      <c r="K1594" s="51">
        <v>43258</v>
      </c>
      <c r="L1594" s="51">
        <v>44865</v>
      </c>
      <c r="M1594" s="45">
        <f t="shared" si="30"/>
        <v>0.81456837159426188</v>
      </c>
      <c r="N1594" s="55" t="s">
        <v>4623</v>
      </c>
      <c r="O1594" s="55" t="s">
        <v>4624</v>
      </c>
      <c r="P1594" s="46" t="s">
        <v>4625</v>
      </c>
      <c r="Q1594" s="21" t="s">
        <v>4626</v>
      </c>
      <c r="R1594" s="46">
        <v>115</v>
      </c>
      <c r="S1594" s="22">
        <v>1737280.73</v>
      </c>
      <c r="T1594" s="22">
        <v>306578.96000000002</v>
      </c>
      <c r="U1594" s="22">
        <v>88902.63</v>
      </c>
      <c r="V1594" s="22">
        <v>0</v>
      </c>
      <c r="W1594" s="47">
        <v>0</v>
      </c>
      <c r="X1594" s="47">
        <v>2132762.31</v>
      </c>
      <c r="Y1594" s="48" t="s">
        <v>45</v>
      </c>
      <c r="Z1594" s="1" t="s">
        <v>11989</v>
      </c>
      <c r="AA1594" s="49">
        <v>1611976.25</v>
      </c>
      <c r="AB1594" s="50">
        <v>284466.09000000003</v>
      </c>
    </row>
    <row r="1595" spans="1:28" ht="16.5" x14ac:dyDescent="0.25">
      <c r="A1595" s="41">
        <v>109170</v>
      </c>
      <c r="B1595" s="42" t="s">
        <v>7333</v>
      </c>
      <c r="C1595" s="43">
        <v>227</v>
      </c>
      <c r="D1595" s="43" t="s">
        <v>878</v>
      </c>
      <c r="E1595" s="43" t="s">
        <v>11957</v>
      </c>
      <c r="F1595" s="44">
        <v>90</v>
      </c>
      <c r="G1595" s="41">
        <v>109170</v>
      </c>
      <c r="H1595" s="43" t="s">
        <v>8936</v>
      </c>
      <c r="I1595" s="43" t="s">
        <v>11255</v>
      </c>
      <c r="J1595" s="43" t="s">
        <v>4627</v>
      </c>
      <c r="K1595" s="51">
        <v>43299</v>
      </c>
      <c r="L1595" s="51">
        <v>44073</v>
      </c>
      <c r="M1595" s="45">
        <f t="shared" si="30"/>
        <v>0.84204337781836402</v>
      </c>
      <c r="N1595" s="55" t="s">
        <v>4273</v>
      </c>
      <c r="O1595" s="55" t="s">
        <v>76</v>
      </c>
      <c r="P1595" s="46" t="s">
        <v>4628</v>
      </c>
      <c r="Q1595" s="21" t="s">
        <v>4629</v>
      </c>
      <c r="R1595" s="46">
        <v>115</v>
      </c>
      <c r="S1595" s="22">
        <v>1342711.71</v>
      </c>
      <c r="T1595" s="22">
        <v>211027.75</v>
      </c>
      <c r="U1595" s="22">
        <v>40847.879999999997</v>
      </c>
      <c r="V1595" s="22">
        <v>0</v>
      </c>
      <c r="W1595" s="47">
        <v>0</v>
      </c>
      <c r="X1595" s="47">
        <v>1594587.34</v>
      </c>
      <c r="Y1595" s="48" t="s">
        <v>35</v>
      </c>
      <c r="Z1595" s="1"/>
      <c r="AA1595" s="49">
        <v>347498.74</v>
      </c>
      <c r="AB1595" s="50">
        <v>53486.770000000004</v>
      </c>
    </row>
    <row r="1596" spans="1:28" ht="16.5" x14ac:dyDescent="0.25">
      <c r="A1596" s="41">
        <v>109172</v>
      </c>
      <c r="B1596" s="42" t="s">
        <v>7333</v>
      </c>
      <c r="C1596" s="43">
        <v>228</v>
      </c>
      <c r="D1596" s="43" t="s">
        <v>878</v>
      </c>
      <c r="E1596" s="43" t="s">
        <v>11957</v>
      </c>
      <c r="F1596" s="44">
        <v>90</v>
      </c>
      <c r="G1596" s="41">
        <v>109172</v>
      </c>
      <c r="H1596" s="43" t="s">
        <v>4630</v>
      </c>
      <c r="I1596" s="43" t="s">
        <v>11256</v>
      </c>
      <c r="J1596" s="43" t="s">
        <v>4631</v>
      </c>
      <c r="K1596" s="51">
        <v>43299</v>
      </c>
      <c r="L1596" s="51">
        <v>44062</v>
      </c>
      <c r="M1596" s="45">
        <f t="shared" si="30"/>
        <v>0.84999999931931403</v>
      </c>
      <c r="N1596" s="55" t="s">
        <v>69</v>
      </c>
      <c r="O1596" s="55" t="s">
        <v>70</v>
      </c>
      <c r="P1596" s="46" t="s">
        <v>71</v>
      </c>
      <c r="Q1596" s="21" t="s">
        <v>4632</v>
      </c>
      <c r="R1596" s="46">
        <v>115</v>
      </c>
      <c r="S1596" s="22">
        <v>1873109.97</v>
      </c>
      <c r="T1596" s="22">
        <v>298854.28999999998</v>
      </c>
      <c r="U1596" s="22">
        <v>31694.53</v>
      </c>
      <c r="V1596" s="22">
        <v>0</v>
      </c>
      <c r="W1596" s="47">
        <v>0</v>
      </c>
      <c r="X1596" s="47">
        <v>2203658.79</v>
      </c>
      <c r="Y1596" s="48" t="s">
        <v>35</v>
      </c>
      <c r="Z1596" s="1" t="s">
        <v>4633</v>
      </c>
      <c r="AA1596" s="49">
        <v>1712527.7600000002</v>
      </c>
      <c r="AB1596" s="50">
        <v>273523.86000000004</v>
      </c>
    </row>
    <row r="1597" spans="1:28" ht="16.5" x14ac:dyDescent="0.25">
      <c r="A1597" s="41">
        <v>109175</v>
      </c>
      <c r="B1597" s="42" t="s">
        <v>7333</v>
      </c>
      <c r="C1597" s="43">
        <v>229</v>
      </c>
      <c r="D1597" s="43" t="s">
        <v>878</v>
      </c>
      <c r="E1597" s="43" t="s">
        <v>11957</v>
      </c>
      <c r="F1597" s="44">
        <v>90</v>
      </c>
      <c r="G1597" s="41">
        <v>109175</v>
      </c>
      <c r="H1597" s="43" t="s">
        <v>8937</v>
      </c>
      <c r="I1597" s="43" t="s">
        <v>11257</v>
      </c>
      <c r="J1597" s="43" t="s">
        <v>4634</v>
      </c>
      <c r="K1597" s="51">
        <v>43367</v>
      </c>
      <c r="L1597" s="51">
        <v>44510</v>
      </c>
      <c r="M1597" s="45">
        <f t="shared" si="30"/>
        <v>0.84629260432198905</v>
      </c>
      <c r="N1597" s="55" t="s">
        <v>4483</v>
      </c>
      <c r="O1597" s="55" t="s">
        <v>70</v>
      </c>
      <c r="P1597" s="46" t="s">
        <v>71</v>
      </c>
      <c r="Q1597" s="21" t="s">
        <v>4635</v>
      </c>
      <c r="R1597" s="46">
        <v>115</v>
      </c>
      <c r="S1597" s="22">
        <v>1854344.9</v>
      </c>
      <c r="T1597" s="22">
        <v>287237.31</v>
      </c>
      <c r="U1597" s="22">
        <v>49556.99</v>
      </c>
      <c r="V1597" s="22">
        <v>0</v>
      </c>
      <c r="W1597" s="47">
        <v>0</v>
      </c>
      <c r="X1597" s="47">
        <v>2191139.2000000002</v>
      </c>
      <c r="Y1597" s="48" t="s">
        <v>35</v>
      </c>
      <c r="Z1597" s="1" t="s">
        <v>4636</v>
      </c>
      <c r="AA1597" s="49">
        <v>1595510.3599999996</v>
      </c>
      <c r="AB1597" s="50">
        <v>246641.64999999997</v>
      </c>
    </row>
    <row r="1598" spans="1:28" ht="16.5" x14ac:dyDescent="0.25">
      <c r="A1598" s="41">
        <v>109233</v>
      </c>
      <c r="B1598" s="42" t="s">
        <v>7333</v>
      </c>
      <c r="C1598" s="43">
        <v>230</v>
      </c>
      <c r="D1598" s="43" t="s">
        <v>878</v>
      </c>
      <c r="E1598" s="43" t="s">
        <v>11957</v>
      </c>
      <c r="F1598" s="44">
        <v>90</v>
      </c>
      <c r="G1598" s="41">
        <v>109233</v>
      </c>
      <c r="H1598" s="43" t="s">
        <v>4637</v>
      </c>
      <c r="I1598" s="43" t="s">
        <v>11258</v>
      </c>
      <c r="J1598" s="43" t="s">
        <v>4638</v>
      </c>
      <c r="K1598" s="51">
        <v>43294</v>
      </c>
      <c r="L1598" s="51">
        <v>44034</v>
      </c>
      <c r="M1598" s="45">
        <f t="shared" si="30"/>
        <v>0.85</v>
      </c>
      <c r="N1598" s="55" t="s">
        <v>3808</v>
      </c>
      <c r="O1598" s="55" t="s">
        <v>3696</v>
      </c>
      <c r="P1598" s="55" t="s">
        <v>3809</v>
      </c>
      <c r="Q1598" s="21" t="s">
        <v>4004</v>
      </c>
      <c r="R1598" s="46">
        <v>115</v>
      </c>
      <c r="S1598" s="22">
        <v>402900</v>
      </c>
      <c r="T1598" s="22">
        <v>71100</v>
      </c>
      <c r="U1598" s="22">
        <v>0</v>
      </c>
      <c r="V1598" s="22">
        <v>0</v>
      </c>
      <c r="W1598" s="47">
        <v>0</v>
      </c>
      <c r="X1598" s="47">
        <v>474000</v>
      </c>
      <c r="Y1598" s="48" t="s">
        <v>35</v>
      </c>
      <c r="Z1598" s="1" t="s">
        <v>4639</v>
      </c>
      <c r="AA1598" s="49">
        <v>318122.82</v>
      </c>
      <c r="AB1598" s="50">
        <v>56139.29</v>
      </c>
    </row>
    <row r="1599" spans="1:28" ht="16.5" x14ac:dyDescent="0.25">
      <c r="A1599" s="41">
        <v>109234</v>
      </c>
      <c r="B1599" s="42" t="s">
        <v>7333</v>
      </c>
      <c r="C1599" s="43">
        <v>231</v>
      </c>
      <c r="D1599" s="43" t="s">
        <v>878</v>
      </c>
      <c r="E1599" s="43" t="s">
        <v>11957</v>
      </c>
      <c r="F1599" s="44">
        <v>90</v>
      </c>
      <c r="G1599" s="41">
        <v>109234</v>
      </c>
      <c r="H1599" s="43" t="s">
        <v>4640</v>
      </c>
      <c r="I1599" s="43" t="s">
        <v>11241</v>
      </c>
      <c r="J1599" s="43" t="s">
        <v>4641</v>
      </c>
      <c r="K1599" s="51">
        <v>43286</v>
      </c>
      <c r="L1599" s="51">
        <v>44290</v>
      </c>
      <c r="M1599" s="45">
        <f t="shared" si="30"/>
        <v>0.85000002253252183</v>
      </c>
      <c r="N1599" s="55" t="s">
        <v>4311</v>
      </c>
      <c r="O1599" s="55" t="s">
        <v>4604</v>
      </c>
      <c r="P1599" s="46" t="s">
        <v>4604</v>
      </c>
      <c r="Q1599" s="21" t="s">
        <v>4642</v>
      </c>
      <c r="R1599" s="46">
        <v>115</v>
      </c>
      <c r="S1599" s="47">
        <v>867634.82</v>
      </c>
      <c r="T1599" s="47">
        <v>153112</v>
      </c>
      <c r="U1599" s="47">
        <v>0</v>
      </c>
      <c r="V1599" s="22">
        <v>0</v>
      </c>
      <c r="W1599" s="47">
        <v>0</v>
      </c>
      <c r="X1599" s="47">
        <v>1020746.82</v>
      </c>
      <c r="Y1599" s="48" t="s">
        <v>35</v>
      </c>
      <c r="Z1599" s="1" t="s">
        <v>4252</v>
      </c>
      <c r="AA1599" s="49">
        <v>499649.31999999995</v>
      </c>
      <c r="AB1599" s="50">
        <v>86617.85</v>
      </c>
    </row>
    <row r="1600" spans="1:28" ht="16.5" x14ac:dyDescent="0.25">
      <c r="A1600" s="41">
        <v>109269</v>
      </c>
      <c r="B1600" s="42" t="s">
        <v>7333</v>
      </c>
      <c r="C1600" s="43">
        <v>232</v>
      </c>
      <c r="D1600" s="43" t="s">
        <v>878</v>
      </c>
      <c r="E1600" s="43" t="s">
        <v>11957</v>
      </c>
      <c r="F1600" s="44">
        <v>90</v>
      </c>
      <c r="G1600" s="41">
        <v>109269</v>
      </c>
      <c r="H1600" s="43" t="s">
        <v>4643</v>
      </c>
      <c r="I1600" s="43" t="s">
        <v>11259</v>
      </c>
      <c r="J1600" s="21" t="s">
        <v>4644</v>
      </c>
      <c r="K1600" s="51">
        <v>43266</v>
      </c>
      <c r="L1600" s="51">
        <v>44682</v>
      </c>
      <c r="M1600" s="45">
        <f t="shared" si="30"/>
        <v>0.82604642828025554</v>
      </c>
      <c r="N1600" s="55" t="s">
        <v>39</v>
      </c>
      <c r="O1600" s="55" t="s">
        <v>4189</v>
      </c>
      <c r="P1600" s="46" t="s">
        <v>4645</v>
      </c>
      <c r="Q1600" s="21" t="s">
        <v>4646</v>
      </c>
      <c r="R1600" s="46">
        <v>115</v>
      </c>
      <c r="S1600" s="22">
        <v>1770770.03</v>
      </c>
      <c r="T1600" s="22">
        <v>293779.49</v>
      </c>
      <c r="U1600" s="22">
        <v>79119.37</v>
      </c>
      <c r="V1600" s="22">
        <v>0</v>
      </c>
      <c r="W1600" s="47">
        <v>0</v>
      </c>
      <c r="X1600" s="47">
        <v>2143668.89</v>
      </c>
      <c r="Y1600" s="48" t="s">
        <v>45</v>
      </c>
      <c r="Z1600" s="1" t="s">
        <v>4647</v>
      </c>
      <c r="AA1600" s="49">
        <v>703613.00999999989</v>
      </c>
      <c r="AB1600" s="50">
        <v>114947.84</v>
      </c>
    </row>
    <row r="1601" spans="1:28" ht="16.5" x14ac:dyDescent="0.25">
      <c r="A1601" s="41">
        <v>109271</v>
      </c>
      <c r="B1601" s="42" t="s">
        <v>7333</v>
      </c>
      <c r="C1601" s="43">
        <v>233</v>
      </c>
      <c r="D1601" s="43" t="s">
        <v>878</v>
      </c>
      <c r="E1601" s="43" t="s">
        <v>11957</v>
      </c>
      <c r="F1601" s="44">
        <v>90</v>
      </c>
      <c r="G1601" s="41">
        <v>109271</v>
      </c>
      <c r="H1601" s="43" t="s">
        <v>4648</v>
      </c>
      <c r="I1601" s="43" t="s">
        <v>11260</v>
      </c>
      <c r="J1601" s="21" t="s">
        <v>4649</v>
      </c>
      <c r="K1601" s="51">
        <v>43258</v>
      </c>
      <c r="L1601" s="51">
        <v>44171</v>
      </c>
      <c r="M1601" s="45">
        <f t="shared" si="30"/>
        <v>0.82887583744341453</v>
      </c>
      <c r="N1601" s="55" t="s">
        <v>56</v>
      </c>
      <c r="O1601" s="55" t="s">
        <v>4650</v>
      </c>
      <c r="P1601" s="46" t="s">
        <v>4650</v>
      </c>
      <c r="Q1601" s="21" t="s">
        <v>4556</v>
      </c>
      <c r="R1601" s="46">
        <v>115</v>
      </c>
      <c r="S1601" s="22">
        <v>1845479.42</v>
      </c>
      <c r="T1601" s="22">
        <v>303276.14</v>
      </c>
      <c r="U1601" s="22">
        <v>77729.2</v>
      </c>
      <c r="V1601" s="22">
        <v>0</v>
      </c>
      <c r="W1601" s="47">
        <v>0</v>
      </c>
      <c r="X1601" s="47">
        <v>2226484.7599999998</v>
      </c>
      <c r="Y1601" s="48" t="s">
        <v>35</v>
      </c>
      <c r="Z1601" s="1"/>
      <c r="AA1601" s="49">
        <v>1009491.6999999998</v>
      </c>
      <c r="AB1601" s="50">
        <v>163314.31999999998</v>
      </c>
    </row>
    <row r="1602" spans="1:28" ht="16.5" x14ac:dyDescent="0.25">
      <c r="A1602" s="41">
        <v>109272</v>
      </c>
      <c r="B1602" s="42" t="s">
        <v>7333</v>
      </c>
      <c r="C1602" s="43">
        <v>234</v>
      </c>
      <c r="D1602" s="43" t="s">
        <v>878</v>
      </c>
      <c r="E1602" s="43" t="s">
        <v>11957</v>
      </c>
      <c r="F1602" s="44">
        <v>90</v>
      </c>
      <c r="G1602" s="41">
        <v>109272</v>
      </c>
      <c r="H1602" s="43" t="s">
        <v>4651</v>
      </c>
      <c r="I1602" s="43" t="s">
        <v>11261</v>
      </c>
      <c r="J1602" s="21" t="s">
        <v>4652</v>
      </c>
      <c r="K1602" s="51">
        <v>43255</v>
      </c>
      <c r="L1602" s="51">
        <v>44063</v>
      </c>
      <c r="M1602" s="45">
        <f t="shared" si="30"/>
        <v>0.83143511812527016</v>
      </c>
      <c r="N1602" s="55" t="s">
        <v>39</v>
      </c>
      <c r="O1602" s="55" t="s">
        <v>4653</v>
      </c>
      <c r="P1602" s="46" t="s">
        <v>4654</v>
      </c>
      <c r="Q1602" s="21" t="s">
        <v>4655</v>
      </c>
      <c r="R1602" s="46">
        <v>115</v>
      </c>
      <c r="S1602" s="47">
        <v>1108777.8700000001</v>
      </c>
      <c r="T1602" s="47">
        <v>195666.68</v>
      </c>
      <c r="U1602" s="47">
        <v>29126.58</v>
      </c>
      <c r="V1602" s="22">
        <v>0</v>
      </c>
      <c r="W1602" s="47">
        <v>0</v>
      </c>
      <c r="X1602" s="47">
        <v>1333571.1299999999</v>
      </c>
      <c r="Y1602" s="48" t="s">
        <v>35</v>
      </c>
      <c r="Z1602" s="1" t="s">
        <v>4562</v>
      </c>
      <c r="AA1602" s="49">
        <v>1022994.26</v>
      </c>
      <c r="AB1602" s="50">
        <v>160916.05000000002</v>
      </c>
    </row>
    <row r="1603" spans="1:28" ht="16.5" x14ac:dyDescent="0.25">
      <c r="A1603" s="41">
        <v>109308</v>
      </c>
      <c r="B1603" s="42" t="s">
        <v>7333</v>
      </c>
      <c r="C1603" s="43">
        <v>235</v>
      </c>
      <c r="D1603" s="43" t="s">
        <v>878</v>
      </c>
      <c r="E1603" s="43" t="s">
        <v>11957</v>
      </c>
      <c r="F1603" s="44">
        <v>90</v>
      </c>
      <c r="G1603" s="41">
        <v>109308</v>
      </c>
      <c r="H1603" s="43" t="s">
        <v>4656</v>
      </c>
      <c r="I1603" s="43" t="s">
        <v>11262</v>
      </c>
      <c r="J1603" s="43" t="s">
        <v>4657</v>
      </c>
      <c r="K1603" s="51">
        <v>43266</v>
      </c>
      <c r="L1603" s="51">
        <v>44403</v>
      </c>
      <c r="M1603" s="45">
        <f t="shared" si="30"/>
        <v>0.83992115487414798</v>
      </c>
      <c r="N1603" s="28" t="s">
        <v>197</v>
      </c>
      <c r="O1603" s="28" t="s">
        <v>33</v>
      </c>
      <c r="P1603" s="28" t="s">
        <v>33</v>
      </c>
      <c r="Q1603" s="4" t="s">
        <v>4658</v>
      </c>
      <c r="R1603" s="28">
        <v>115</v>
      </c>
      <c r="S1603" s="47">
        <v>1861299.38</v>
      </c>
      <c r="T1603" s="47">
        <v>294654.43</v>
      </c>
      <c r="U1603" s="47">
        <v>60086.79</v>
      </c>
      <c r="V1603" s="47">
        <v>0</v>
      </c>
      <c r="W1603" s="47">
        <v>0</v>
      </c>
      <c r="X1603" s="47">
        <v>2216040.6</v>
      </c>
      <c r="Y1603" s="48" t="s">
        <v>35</v>
      </c>
      <c r="Z1603" s="1" t="s">
        <v>7396</v>
      </c>
      <c r="AA1603" s="49">
        <v>868808.64999999991</v>
      </c>
      <c r="AB1603" s="50">
        <v>133513.60999999999</v>
      </c>
    </row>
    <row r="1604" spans="1:28" ht="16.5" x14ac:dyDescent="0.25">
      <c r="A1604" s="41">
        <v>109350</v>
      </c>
      <c r="B1604" s="42" t="s">
        <v>7333</v>
      </c>
      <c r="C1604" s="43">
        <v>236</v>
      </c>
      <c r="D1604" s="43" t="s">
        <v>878</v>
      </c>
      <c r="E1604" s="43" t="s">
        <v>11957</v>
      </c>
      <c r="F1604" s="44">
        <v>90</v>
      </c>
      <c r="G1604" s="41">
        <v>109350</v>
      </c>
      <c r="H1604" s="43" t="s">
        <v>8938</v>
      </c>
      <c r="I1604" s="43" t="s">
        <v>11263</v>
      </c>
      <c r="J1604" s="43" t="s">
        <v>4659</v>
      </c>
      <c r="K1604" s="51">
        <v>43378</v>
      </c>
      <c r="L1604" s="51">
        <v>44206</v>
      </c>
      <c r="M1604" s="45">
        <f t="shared" si="30"/>
        <v>0.85000000092995143</v>
      </c>
      <c r="N1604" s="28" t="s">
        <v>4483</v>
      </c>
      <c r="O1604" s="28" t="s">
        <v>70</v>
      </c>
      <c r="P1604" s="28" t="s">
        <v>71</v>
      </c>
      <c r="Q1604" s="4" t="s">
        <v>4660</v>
      </c>
      <c r="R1604" s="28">
        <v>115</v>
      </c>
      <c r="S1604" s="47">
        <v>1828052.23</v>
      </c>
      <c r="T1604" s="47">
        <v>279584.48</v>
      </c>
      <c r="U1604" s="47">
        <v>43012.97</v>
      </c>
      <c r="V1604" s="47">
        <v>0</v>
      </c>
      <c r="W1604" s="47">
        <v>0</v>
      </c>
      <c r="X1604" s="47">
        <v>2150649.6800000002</v>
      </c>
      <c r="Y1604" s="48" t="s">
        <v>35</v>
      </c>
      <c r="Z1604" s="1" t="s">
        <v>4661</v>
      </c>
      <c r="AA1604" s="49">
        <v>904794.6799999997</v>
      </c>
      <c r="AB1604" s="50">
        <v>138380.35999999999</v>
      </c>
    </row>
    <row r="1605" spans="1:28" ht="16.5" x14ac:dyDescent="0.25">
      <c r="A1605" s="41">
        <v>109352</v>
      </c>
      <c r="B1605" s="42" t="s">
        <v>7333</v>
      </c>
      <c r="C1605" s="43">
        <v>237</v>
      </c>
      <c r="D1605" s="43" t="s">
        <v>878</v>
      </c>
      <c r="E1605" s="43" t="s">
        <v>11957</v>
      </c>
      <c r="F1605" s="44">
        <v>90</v>
      </c>
      <c r="G1605" s="41">
        <v>109352</v>
      </c>
      <c r="H1605" s="43" t="s">
        <v>4662</v>
      </c>
      <c r="I1605" s="43" t="s">
        <v>11264</v>
      </c>
      <c r="J1605" s="43" t="s">
        <v>4572</v>
      </c>
      <c r="K1605" s="51">
        <v>43299</v>
      </c>
      <c r="L1605" s="51">
        <v>44116</v>
      </c>
      <c r="M1605" s="45">
        <f t="shared" si="30"/>
        <v>0.80750001755268097</v>
      </c>
      <c r="N1605" s="46" t="s">
        <v>51</v>
      </c>
      <c r="O1605" s="46" t="s">
        <v>2339</v>
      </c>
      <c r="P1605" s="46" t="s">
        <v>4663</v>
      </c>
      <c r="Q1605" s="43" t="s">
        <v>4664</v>
      </c>
      <c r="R1605" s="46">
        <v>115</v>
      </c>
      <c r="S1605" s="47">
        <v>1794170.4</v>
      </c>
      <c r="T1605" s="47">
        <v>316618.27</v>
      </c>
      <c r="U1605" s="47">
        <v>111094.13</v>
      </c>
      <c r="V1605" s="47">
        <v>0</v>
      </c>
      <c r="W1605" s="47">
        <v>0</v>
      </c>
      <c r="X1605" s="47">
        <v>2221882.7999999998</v>
      </c>
      <c r="Y1605" s="48" t="s">
        <v>35</v>
      </c>
      <c r="Z1605" s="1" t="s">
        <v>4665</v>
      </c>
      <c r="AA1605" s="49">
        <v>1734135.6000000003</v>
      </c>
      <c r="AB1605" s="50">
        <v>306023.92000000004</v>
      </c>
    </row>
    <row r="1606" spans="1:28" ht="16.5" x14ac:dyDescent="0.25">
      <c r="A1606" s="41">
        <v>109355</v>
      </c>
      <c r="B1606" s="42" t="s">
        <v>7333</v>
      </c>
      <c r="C1606" s="43">
        <v>238</v>
      </c>
      <c r="D1606" s="43" t="s">
        <v>878</v>
      </c>
      <c r="E1606" s="43" t="s">
        <v>11957</v>
      </c>
      <c r="F1606" s="44">
        <v>90</v>
      </c>
      <c r="G1606" s="41">
        <v>109355</v>
      </c>
      <c r="H1606" s="43" t="s">
        <v>4666</v>
      </c>
      <c r="I1606" s="43" t="s">
        <v>11265</v>
      </c>
      <c r="J1606" s="43" t="s">
        <v>4585</v>
      </c>
      <c r="K1606" s="51">
        <v>43375</v>
      </c>
      <c r="L1606" s="51">
        <v>44338</v>
      </c>
      <c r="M1606" s="45">
        <f t="shared" si="30"/>
        <v>0.85000000232289208</v>
      </c>
      <c r="N1606" s="46" t="s">
        <v>4228</v>
      </c>
      <c r="O1606" s="46" t="s">
        <v>4189</v>
      </c>
      <c r="P1606" s="46" t="s">
        <v>4667</v>
      </c>
      <c r="Q1606" s="43" t="s">
        <v>4668</v>
      </c>
      <c r="R1606" s="46">
        <v>115</v>
      </c>
      <c r="S1606" s="47">
        <v>1829615.74</v>
      </c>
      <c r="T1606" s="47">
        <v>322873.36</v>
      </c>
      <c r="U1606" s="47">
        <v>0</v>
      </c>
      <c r="V1606" s="47">
        <v>0</v>
      </c>
      <c r="W1606" s="47">
        <v>0</v>
      </c>
      <c r="X1606" s="47">
        <v>2152489.1</v>
      </c>
      <c r="Y1606" s="48" t="s">
        <v>35</v>
      </c>
      <c r="Z1606" s="1" t="s">
        <v>6862</v>
      </c>
      <c r="AA1606" s="49">
        <v>1230069.9700000002</v>
      </c>
      <c r="AB1606" s="50">
        <v>217071.11000000002</v>
      </c>
    </row>
    <row r="1607" spans="1:28" ht="16.5" x14ac:dyDescent="0.25">
      <c r="A1607" s="41">
        <v>109371</v>
      </c>
      <c r="B1607" s="42" t="s">
        <v>7333</v>
      </c>
      <c r="C1607" s="43">
        <v>239</v>
      </c>
      <c r="D1607" s="43" t="s">
        <v>878</v>
      </c>
      <c r="E1607" s="43" t="s">
        <v>11957</v>
      </c>
      <c r="F1607" s="44">
        <v>90</v>
      </c>
      <c r="G1607" s="41">
        <v>109371</v>
      </c>
      <c r="H1607" s="43" t="s">
        <v>8939</v>
      </c>
      <c r="I1607" s="43" t="s">
        <v>11266</v>
      </c>
      <c r="J1607" s="43" t="s">
        <v>4669</v>
      </c>
      <c r="K1607" s="51">
        <v>43283</v>
      </c>
      <c r="L1607" s="51">
        <v>44504</v>
      </c>
      <c r="M1607" s="45">
        <f t="shared" si="30"/>
        <v>0.85000000743354909</v>
      </c>
      <c r="N1607" s="46" t="s">
        <v>51</v>
      </c>
      <c r="O1607" s="46" t="s">
        <v>4018</v>
      </c>
      <c r="P1607" s="46" t="s">
        <v>4018</v>
      </c>
      <c r="Q1607" s="43" t="s">
        <v>3794</v>
      </c>
      <c r="R1607" s="46">
        <v>115</v>
      </c>
      <c r="S1607" s="47">
        <v>1886716.55</v>
      </c>
      <c r="T1607" s="47">
        <v>332949.96000000002</v>
      </c>
      <c r="U1607" s="47">
        <v>0</v>
      </c>
      <c r="V1607" s="47">
        <v>0</v>
      </c>
      <c r="W1607" s="47">
        <v>0</v>
      </c>
      <c r="X1607" s="47">
        <v>2219666.5099999998</v>
      </c>
      <c r="Y1607" s="48" t="s">
        <v>35</v>
      </c>
      <c r="Z1607" s="1" t="s">
        <v>4670</v>
      </c>
      <c r="AA1607" s="49">
        <v>1004865.1200000001</v>
      </c>
      <c r="AB1607" s="50">
        <v>153892.93</v>
      </c>
    </row>
    <row r="1608" spans="1:28" ht="16.5" x14ac:dyDescent="0.25">
      <c r="A1608" s="41">
        <v>109384</v>
      </c>
      <c r="B1608" s="42" t="s">
        <v>7333</v>
      </c>
      <c r="C1608" s="43">
        <v>240</v>
      </c>
      <c r="D1608" s="43" t="s">
        <v>878</v>
      </c>
      <c r="E1608" s="43" t="s">
        <v>11957</v>
      </c>
      <c r="F1608" s="44">
        <v>90</v>
      </c>
      <c r="G1608" s="41">
        <v>109384</v>
      </c>
      <c r="H1608" s="43" t="s">
        <v>4671</v>
      </c>
      <c r="I1608" s="43" t="s">
        <v>11267</v>
      </c>
      <c r="J1608" s="43" t="s">
        <v>4672</v>
      </c>
      <c r="K1608" s="51">
        <v>43203</v>
      </c>
      <c r="L1608" s="51">
        <v>44369</v>
      </c>
      <c r="M1608" s="45">
        <f t="shared" si="30"/>
        <v>0.82437883675599577</v>
      </c>
      <c r="N1608" s="46" t="s">
        <v>39</v>
      </c>
      <c r="O1608" s="46" t="s">
        <v>40</v>
      </c>
      <c r="P1608" s="46" t="s">
        <v>41</v>
      </c>
      <c r="Q1608" s="43" t="s">
        <v>4673</v>
      </c>
      <c r="R1608" s="46">
        <v>115</v>
      </c>
      <c r="S1608" s="47">
        <v>1821271.69</v>
      </c>
      <c r="T1608" s="47">
        <v>189789.8</v>
      </c>
      <c r="U1608" s="47">
        <v>198203.97</v>
      </c>
      <c r="V1608" s="47">
        <v>0</v>
      </c>
      <c r="W1608" s="47">
        <v>0</v>
      </c>
      <c r="X1608" s="47">
        <v>2209265.46</v>
      </c>
      <c r="Y1608" s="48" t="s">
        <v>35</v>
      </c>
      <c r="Z1608" s="1"/>
      <c r="AA1608" s="49">
        <v>1002677.9299999999</v>
      </c>
      <c r="AB1608" s="50">
        <v>91256.290000000008</v>
      </c>
    </row>
    <row r="1609" spans="1:28" ht="16.5" x14ac:dyDescent="0.25">
      <c r="A1609" s="41">
        <v>109408</v>
      </c>
      <c r="B1609" s="42" t="s">
        <v>7333</v>
      </c>
      <c r="C1609" s="43">
        <v>241</v>
      </c>
      <c r="D1609" s="43" t="s">
        <v>878</v>
      </c>
      <c r="E1609" s="43" t="s">
        <v>11957</v>
      </c>
      <c r="F1609" s="44">
        <v>90</v>
      </c>
      <c r="G1609" s="41">
        <v>109408</v>
      </c>
      <c r="H1609" s="43" t="s">
        <v>8940</v>
      </c>
      <c r="I1609" s="43" t="s">
        <v>11268</v>
      </c>
      <c r="J1609" s="43" t="s">
        <v>4674</v>
      </c>
      <c r="K1609" s="51">
        <v>43335</v>
      </c>
      <c r="L1609" s="51">
        <v>43821</v>
      </c>
      <c r="M1609" s="45">
        <f t="shared" si="30"/>
        <v>0.82266275728684812</v>
      </c>
      <c r="N1609" s="46" t="s">
        <v>39</v>
      </c>
      <c r="O1609" s="46" t="s">
        <v>1511</v>
      </c>
      <c r="P1609" s="46" t="s">
        <v>1511</v>
      </c>
      <c r="Q1609" s="43" t="s">
        <v>4675</v>
      </c>
      <c r="R1609" s="46">
        <v>115</v>
      </c>
      <c r="S1609" s="47">
        <v>1441738.62</v>
      </c>
      <c r="T1609" s="47">
        <v>249010.93</v>
      </c>
      <c r="U1609" s="47">
        <v>61777.36</v>
      </c>
      <c r="V1609" s="47">
        <v>0</v>
      </c>
      <c r="W1609" s="47">
        <v>0</v>
      </c>
      <c r="X1609" s="47">
        <v>1752526.91</v>
      </c>
      <c r="Y1609" s="48" t="s">
        <v>35</v>
      </c>
      <c r="Z1609" s="1" t="s">
        <v>4676</v>
      </c>
      <c r="AA1609" s="49">
        <v>896993.08000000007</v>
      </c>
      <c r="AB1609" s="50">
        <v>153629.17000000001</v>
      </c>
    </row>
    <row r="1610" spans="1:28" ht="16.5" x14ac:dyDescent="0.25">
      <c r="A1610" s="41">
        <v>109461</v>
      </c>
      <c r="B1610" s="42" t="s">
        <v>7333</v>
      </c>
      <c r="C1610" s="43">
        <v>242</v>
      </c>
      <c r="D1610" s="43" t="s">
        <v>878</v>
      </c>
      <c r="E1610" s="43" t="s">
        <v>11957</v>
      </c>
      <c r="F1610" s="44">
        <v>90</v>
      </c>
      <c r="G1610" s="41">
        <v>109461</v>
      </c>
      <c r="H1610" s="43" t="s">
        <v>4677</v>
      </c>
      <c r="I1610" s="43" t="s">
        <v>11269</v>
      </c>
      <c r="J1610" s="43" t="s">
        <v>4678</v>
      </c>
      <c r="K1610" s="51">
        <v>43276</v>
      </c>
      <c r="L1610" s="51">
        <v>44164</v>
      </c>
      <c r="M1610" s="45">
        <f t="shared" si="30"/>
        <v>0.83735175790497229</v>
      </c>
      <c r="N1610" s="28" t="s">
        <v>197</v>
      </c>
      <c r="O1610" s="28" t="s">
        <v>2062</v>
      </c>
      <c r="P1610" s="28" t="s">
        <v>2062</v>
      </c>
      <c r="Q1610" s="4" t="s">
        <v>4679</v>
      </c>
      <c r="R1610" s="28">
        <v>115</v>
      </c>
      <c r="S1610" s="47">
        <v>1842159.13</v>
      </c>
      <c r="T1610" s="47">
        <v>325086.90999999997</v>
      </c>
      <c r="U1610" s="47">
        <v>32736.36</v>
      </c>
      <c r="V1610" s="47">
        <v>0</v>
      </c>
      <c r="W1610" s="47">
        <v>0</v>
      </c>
      <c r="X1610" s="47">
        <v>2199982.4</v>
      </c>
      <c r="Y1610" s="48" t="s">
        <v>35</v>
      </c>
      <c r="Z1610" s="1" t="s">
        <v>4680</v>
      </c>
      <c r="AA1610" s="49">
        <v>1412638.6100000003</v>
      </c>
      <c r="AB1610" s="50">
        <v>249171.56000000003</v>
      </c>
    </row>
    <row r="1611" spans="1:28" ht="16.5" x14ac:dyDescent="0.25">
      <c r="A1611" s="41">
        <v>109525</v>
      </c>
      <c r="B1611" s="42" t="s">
        <v>7333</v>
      </c>
      <c r="C1611" s="43">
        <v>243</v>
      </c>
      <c r="D1611" s="43" t="s">
        <v>878</v>
      </c>
      <c r="E1611" s="43" t="s">
        <v>11957</v>
      </c>
      <c r="F1611" s="44">
        <v>90</v>
      </c>
      <c r="G1611" s="41">
        <v>109525</v>
      </c>
      <c r="H1611" s="43" t="s">
        <v>8941</v>
      </c>
      <c r="I1611" s="43" t="s">
        <v>11270</v>
      </c>
      <c r="J1611" s="43" t="s">
        <v>4681</v>
      </c>
      <c r="K1611" s="51">
        <v>43299</v>
      </c>
      <c r="L1611" s="51">
        <v>44783</v>
      </c>
      <c r="M1611" s="45">
        <f t="shared" si="30"/>
        <v>0.80749982971676693</v>
      </c>
      <c r="N1611" s="46" t="s">
        <v>4682</v>
      </c>
      <c r="O1611" s="46" t="s">
        <v>4683</v>
      </c>
      <c r="P1611" s="46" t="s">
        <v>4684</v>
      </c>
      <c r="Q1611" s="43" t="s">
        <v>4685</v>
      </c>
      <c r="R1611" s="46">
        <v>115</v>
      </c>
      <c r="S1611" s="47">
        <v>1787415.4</v>
      </c>
      <c r="T1611" s="47">
        <v>315426.23</v>
      </c>
      <c r="U1611" s="47">
        <v>110676.36</v>
      </c>
      <c r="V1611" s="47">
        <v>0</v>
      </c>
      <c r="W1611" s="47">
        <v>0</v>
      </c>
      <c r="X1611" s="47">
        <v>2213517.9900000002</v>
      </c>
      <c r="Y1611" s="48" t="s">
        <v>45</v>
      </c>
      <c r="Z1611" s="1" t="s">
        <v>4686</v>
      </c>
      <c r="AA1611" s="49">
        <v>717630.46</v>
      </c>
      <c r="AB1611" s="50">
        <v>123514.15000000001</v>
      </c>
    </row>
    <row r="1612" spans="1:28" ht="16.5" x14ac:dyDescent="0.25">
      <c r="A1612" s="41">
        <v>109526</v>
      </c>
      <c r="B1612" s="42" t="s">
        <v>7333</v>
      </c>
      <c r="C1612" s="43">
        <v>244</v>
      </c>
      <c r="D1612" s="43" t="s">
        <v>878</v>
      </c>
      <c r="E1612" s="43" t="s">
        <v>11957</v>
      </c>
      <c r="F1612" s="44">
        <v>90</v>
      </c>
      <c r="G1612" s="41">
        <v>109526</v>
      </c>
      <c r="H1612" s="43" t="s">
        <v>4687</v>
      </c>
      <c r="I1612" s="43" t="s">
        <v>11271</v>
      </c>
      <c r="J1612" s="43" t="s">
        <v>4603</v>
      </c>
      <c r="K1612" s="51">
        <v>43382</v>
      </c>
      <c r="L1612" s="51">
        <v>44655</v>
      </c>
      <c r="M1612" s="45">
        <f t="shared" si="30"/>
        <v>0.85</v>
      </c>
      <c r="N1612" s="46" t="s">
        <v>4311</v>
      </c>
      <c r="O1612" s="46" t="s">
        <v>4688</v>
      </c>
      <c r="P1612" s="46" t="s">
        <v>4689</v>
      </c>
      <c r="Q1612" s="43" t="s">
        <v>4690</v>
      </c>
      <c r="R1612" s="46">
        <v>115</v>
      </c>
      <c r="S1612" s="47">
        <v>1654235.32</v>
      </c>
      <c r="T1612" s="47">
        <v>291923.88</v>
      </c>
      <c r="U1612" s="47">
        <v>0</v>
      </c>
      <c r="V1612" s="47">
        <v>0</v>
      </c>
      <c r="W1612" s="47">
        <v>0</v>
      </c>
      <c r="X1612" s="47">
        <v>1946159.2</v>
      </c>
      <c r="Y1612" s="48" t="s">
        <v>45</v>
      </c>
      <c r="Z1612" s="1"/>
      <c r="AA1612" s="49">
        <v>1166695.04</v>
      </c>
      <c r="AB1612" s="50">
        <v>175299.22999999998</v>
      </c>
    </row>
    <row r="1613" spans="1:28" ht="16.5" x14ac:dyDescent="0.25">
      <c r="A1613" s="41">
        <v>118327</v>
      </c>
      <c r="B1613" s="42" t="s">
        <v>7333</v>
      </c>
      <c r="C1613" s="43">
        <v>245</v>
      </c>
      <c r="D1613" s="43" t="s">
        <v>878</v>
      </c>
      <c r="E1613" s="43" t="s">
        <v>11958</v>
      </c>
      <c r="F1613" s="44">
        <v>254</v>
      </c>
      <c r="G1613" s="41">
        <v>118327</v>
      </c>
      <c r="H1613" s="43" t="s">
        <v>8942</v>
      </c>
      <c r="I1613" s="43" t="s">
        <v>11272</v>
      </c>
      <c r="J1613" s="43" t="s">
        <v>4691</v>
      </c>
      <c r="K1613" s="51">
        <v>43054</v>
      </c>
      <c r="L1613" s="51">
        <v>44787</v>
      </c>
      <c r="M1613" s="45">
        <f t="shared" si="30"/>
        <v>0.844353388912091</v>
      </c>
      <c r="N1613" s="46" t="s">
        <v>4692</v>
      </c>
      <c r="O1613" s="46" t="s">
        <v>4693</v>
      </c>
      <c r="P1613" s="46" t="s">
        <v>4694</v>
      </c>
      <c r="Q1613" s="43" t="s">
        <v>4695</v>
      </c>
      <c r="R1613" s="46">
        <v>115</v>
      </c>
      <c r="S1613" s="47">
        <v>162459914.30000001</v>
      </c>
      <c r="T1613" s="47">
        <v>0</v>
      </c>
      <c r="U1613" s="47">
        <v>29947573.41</v>
      </c>
      <c r="V1613" s="47">
        <v>0</v>
      </c>
      <c r="W1613" s="47">
        <v>0</v>
      </c>
      <c r="X1613" s="47">
        <v>192407487.71000001</v>
      </c>
      <c r="Y1613" s="48" t="s">
        <v>45</v>
      </c>
      <c r="Z1613" s="1" t="s">
        <v>9967</v>
      </c>
      <c r="AA1613" s="49">
        <v>16290879.460000005</v>
      </c>
      <c r="AB1613" s="50">
        <v>0</v>
      </c>
    </row>
    <row r="1614" spans="1:28" ht="16.5" x14ac:dyDescent="0.25">
      <c r="A1614" s="41">
        <v>121030</v>
      </c>
      <c r="B1614" s="42" t="s">
        <v>7333</v>
      </c>
      <c r="C1614" s="43">
        <v>246</v>
      </c>
      <c r="D1614" s="43" t="s">
        <v>878</v>
      </c>
      <c r="E1614" s="43" t="s">
        <v>11959</v>
      </c>
      <c r="F1614" s="44">
        <v>320</v>
      </c>
      <c r="G1614" s="41">
        <v>121030</v>
      </c>
      <c r="H1614" s="43" t="s">
        <v>8943</v>
      </c>
      <c r="I1614" s="43" t="s">
        <v>11273</v>
      </c>
      <c r="J1614" s="43" t="s">
        <v>4696</v>
      </c>
      <c r="K1614" s="51">
        <v>43501</v>
      </c>
      <c r="L1614" s="51">
        <v>44412</v>
      </c>
      <c r="M1614" s="45">
        <f t="shared" si="30"/>
        <v>0.85000000232979678</v>
      </c>
      <c r="N1614" s="46" t="s">
        <v>4697</v>
      </c>
      <c r="O1614" s="46" t="s">
        <v>4698</v>
      </c>
      <c r="P1614" s="46" t="s">
        <v>4699</v>
      </c>
      <c r="Q1614" s="43" t="s">
        <v>4700</v>
      </c>
      <c r="R1614" s="46">
        <v>115</v>
      </c>
      <c r="S1614" s="47">
        <v>4925322.2</v>
      </c>
      <c r="T1614" s="47">
        <v>753276.51</v>
      </c>
      <c r="U1614" s="47">
        <v>115897.98</v>
      </c>
      <c r="V1614" s="47">
        <v>0</v>
      </c>
      <c r="W1614" s="47">
        <v>0</v>
      </c>
      <c r="X1614" s="47">
        <v>5794496.6900000004</v>
      </c>
      <c r="Y1614" s="48" t="s">
        <v>35</v>
      </c>
      <c r="Z1614" s="1" t="s">
        <v>7397</v>
      </c>
      <c r="AA1614" s="49">
        <v>3664347.2700000005</v>
      </c>
      <c r="AB1614" s="50">
        <v>560428.78</v>
      </c>
    </row>
    <row r="1615" spans="1:28" ht="16.5" x14ac:dyDescent="0.25">
      <c r="A1615" s="41">
        <v>121103</v>
      </c>
      <c r="B1615" s="42" t="s">
        <v>7333</v>
      </c>
      <c r="C1615" s="43">
        <v>247</v>
      </c>
      <c r="D1615" s="43" t="s">
        <v>878</v>
      </c>
      <c r="E1615" s="43" t="s">
        <v>11959</v>
      </c>
      <c r="F1615" s="44">
        <v>320</v>
      </c>
      <c r="G1615" s="41">
        <v>121103</v>
      </c>
      <c r="H1615" s="43" t="s">
        <v>4701</v>
      </c>
      <c r="I1615" s="43" t="s">
        <v>11274</v>
      </c>
      <c r="J1615" s="43" t="s">
        <v>4702</v>
      </c>
      <c r="K1615" s="51">
        <v>43405</v>
      </c>
      <c r="L1615" s="51">
        <v>44134</v>
      </c>
      <c r="M1615" s="45">
        <f t="shared" si="30"/>
        <v>0.84999999950276106</v>
      </c>
      <c r="N1615" s="46" t="s">
        <v>4703</v>
      </c>
      <c r="O1615" s="46" t="s">
        <v>4704</v>
      </c>
      <c r="P1615" s="46" t="s">
        <v>4705</v>
      </c>
      <c r="Q1615" s="43" t="s">
        <v>4706</v>
      </c>
      <c r="R1615" s="46">
        <v>115</v>
      </c>
      <c r="S1615" s="47">
        <v>5128319.9400000004</v>
      </c>
      <c r="T1615" s="47">
        <v>784331.28</v>
      </c>
      <c r="U1615" s="47">
        <v>120666.36</v>
      </c>
      <c r="V1615" s="47">
        <v>0</v>
      </c>
      <c r="W1615" s="47">
        <v>0</v>
      </c>
      <c r="X1615" s="47">
        <v>6033317.5800000001</v>
      </c>
      <c r="Y1615" s="48" t="s">
        <v>35</v>
      </c>
      <c r="Z1615" s="1"/>
      <c r="AA1615" s="49">
        <v>4661011.72</v>
      </c>
      <c r="AB1615" s="50">
        <v>712860.59000000008</v>
      </c>
    </row>
    <row r="1616" spans="1:28" ht="16.5" x14ac:dyDescent="0.25">
      <c r="A1616" s="41">
        <v>121221</v>
      </c>
      <c r="B1616" s="42" t="s">
        <v>7333</v>
      </c>
      <c r="C1616" s="43">
        <v>248</v>
      </c>
      <c r="D1616" s="43" t="s">
        <v>878</v>
      </c>
      <c r="E1616" s="43" t="s">
        <v>11959</v>
      </c>
      <c r="F1616" s="44">
        <v>320</v>
      </c>
      <c r="G1616" s="41">
        <v>121221</v>
      </c>
      <c r="H1616" s="43" t="s">
        <v>8944</v>
      </c>
      <c r="I1616" s="43" t="s">
        <v>11275</v>
      </c>
      <c r="J1616" s="43" t="s">
        <v>4707</v>
      </c>
      <c r="K1616" s="51">
        <v>43502</v>
      </c>
      <c r="L1616" s="51">
        <v>44413</v>
      </c>
      <c r="M1616" s="45">
        <f t="shared" si="30"/>
        <v>0.85000001885389875</v>
      </c>
      <c r="N1616" s="46" t="s">
        <v>4708</v>
      </c>
      <c r="O1616" s="46" t="s">
        <v>4709</v>
      </c>
      <c r="P1616" s="46" t="s">
        <v>4710</v>
      </c>
      <c r="Q1616" s="43" t="s">
        <v>4700</v>
      </c>
      <c r="R1616" s="46">
        <v>115</v>
      </c>
      <c r="S1616" s="47">
        <v>5026811.8899999997</v>
      </c>
      <c r="T1616" s="47">
        <v>768806.31</v>
      </c>
      <c r="U1616" s="47">
        <v>118278.01</v>
      </c>
      <c r="V1616" s="47">
        <v>0</v>
      </c>
      <c r="W1616" s="47">
        <v>0</v>
      </c>
      <c r="X1616" s="47">
        <v>5913896.21</v>
      </c>
      <c r="Y1616" s="48" t="s">
        <v>35</v>
      </c>
      <c r="Z1616" s="1" t="s">
        <v>7398</v>
      </c>
      <c r="AA1616" s="49">
        <v>4424021.5599999987</v>
      </c>
      <c r="AB1616" s="50">
        <v>680046.49999999977</v>
      </c>
    </row>
    <row r="1617" spans="1:28" ht="16.5" x14ac:dyDescent="0.25">
      <c r="A1617" s="41">
        <v>121643</v>
      </c>
      <c r="B1617" s="42" t="s">
        <v>7333</v>
      </c>
      <c r="C1617" s="43">
        <v>249</v>
      </c>
      <c r="D1617" s="43" t="s">
        <v>878</v>
      </c>
      <c r="E1617" s="43" t="s">
        <v>11959</v>
      </c>
      <c r="F1617" s="44">
        <v>320</v>
      </c>
      <c r="G1617" s="41">
        <v>121643</v>
      </c>
      <c r="H1617" s="43" t="s">
        <v>8945</v>
      </c>
      <c r="I1617" s="43" t="s">
        <v>11276</v>
      </c>
      <c r="J1617" s="43" t="s">
        <v>4711</v>
      </c>
      <c r="K1617" s="51">
        <v>43504</v>
      </c>
      <c r="L1617" s="51">
        <v>44415</v>
      </c>
      <c r="M1617" s="45">
        <f t="shared" si="30"/>
        <v>0.8500000001710778</v>
      </c>
      <c r="N1617" s="46" t="s">
        <v>4483</v>
      </c>
      <c r="O1617" s="46" t="s">
        <v>70</v>
      </c>
      <c r="P1617" s="46" t="s">
        <v>4712</v>
      </c>
      <c r="Q1617" s="43" t="s">
        <v>4337</v>
      </c>
      <c r="R1617" s="46">
        <v>115</v>
      </c>
      <c r="S1617" s="47">
        <v>4968500.3600000003</v>
      </c>
      <c r="T1617" s="47">
        <v>777706.85</v>
      </c>
      <c r="U1617" s="47">
        <v>99087.33</v>
      </c>
      <c r="V1617" s="47">
        <v>0</v>
      </c>
      <c r="W1617" s="47">
        <v>0</v>
      </c>
      <c r="X1617" s="47">
        <v>5845294.54</v>
      </c>
      <c r="Y1617" s="48" t="s">
        <v>35</v>
      </c>
      <c r="Z1617" s="1"/>
      <c r="AA1617" s="49">
        <v>1870150.0599999998</v>
      </c>
      <c r="AB1617" s="50">
        <v>295592.82</v>
      </c>
    </row>
    <row r="1618" spans="1:28" ht="16.5" x14ac:dyDescent="0.25">
      <c r="A1618" s="41">
        <v>121659</v>
      </c>
      <c r="B1618" s="42" t="s">
        <v>7333</v>
      </c>
      <c r="C1618" s="43">
        <v>250</v>
      </c>
      <c r="D1618" s="43" t="s">
        <v>878</v>
      </c>
      <c r="E1618" s="43" t="s">
        <v>11959</v>
      </c>
      <c r="F1618" s="44">
        <v>320</v>
      </c>
      <c r="G1618" s="41">
        <v>121659</v>
      </c>
      <c r="H1618" s="43" t="s">
        <v>8946</v>
      </c>
      <c r="I1618" s="43" t="s">
        <v>11277</v>
      </c>
      <c r="J1618" s="43" t="s">
        <v>4713</v>
      </c>
      <c r="K1618" s="51">
        <v>43507</v>
      </c>
      <c r="L1618" s="51">
        <v>44418</v>
      </c>
      <c r="M1618" s="45">
        <f t="shared" si="30"/>
        <v>0.84397625037130364</v>
      </c>
      <c r="N1618" s="46" t="s">
        <v>4311</v>
      </c>
      <c r="O1618" s="46" t="s">
        <v>335</v>
      </c>
      <c r="P1618" s="46" t="s">
        <v>335</v>
      </c>
      <c r="Q1618" s="43" t="s">
        <v>4714</v>
      </c>
      <c r="R1618" s="46">
        <v>115</v>
      </c>
      <c r="S1618" s="47">
        <v>5040708.66</v>
      </c>
      <c r="T1618" s="47">
        <v>812411.57</v>
      </c>
      <c r="U1618" s="47">
        <v>119451.46</v>
      </c>
      <c r="V1618" s="47">
        <v>0</v>
      </c>
      <c r="W1618" s="47">
        <v>0</v>
      </c>
      <c r="X1618" s="47">
        <v>5972571.6900000004</v>
      </c>
      <c r="Y1618" s="48" t="s">
        <v>35</v>
      </c>
      <c r="Z1618" s="1"/>
      <c r="AA1618" s="49">
        <v>3668400.0600000005</v>
      </c>
      <c r="AB1618" s="50">
        <v>539164.19000000006</v>
      </c>
    </row>
    <row r="1619" spans="1:28" ht="16.5" x14ac:dyDescent="0.25">
      <c r="A1619" s="41">
        <v>122333</v>
      </c>
      <c r="B1619" s="42" t="s">
        <v>7333</v>
      </c>
      <c r="C1619" s="43">
        <v>251</v>
      </c>
      <c r="D1619" s="43" t="s">
        <v>878</v>
      </c>
      <c r="E1619" s="43" t="s">
        <v>11959</v>
      </c>
      <c r="F1619" s="44">
        <v>320</v>
      </c>
      <c r="G1619" s="41">
        <v>122333</v>
      </c>
      <c r="H1619" s="43" t="s">
        <v>8947</v>
      </c>
      <c r="I1619" s="43" t="s">
        <v>11278</v>
      </c>
      <c r="J1619" s="43" t="s">
        <v>4715</v>
      </c>
      <c r="K1619" s="51">
        <v>43504</v>
      </c>
      <c r="L1619" s="51">
        <v>44872</v>
      </c>
      <c r="M1619" s="45">
        <f t="shared" si="30"/>
        <v>0.84800565682508022</v>
      </c>
      <c r="N1619" s="46" t="s">
        <v>4716</v>
      </c>
      <c r="O1619" s="46" t="s">
        <v>4717</v>
      </c>
      <c r="P1619" s="46" t="s">
        <v>4718</v>
      </c>
      <c r="Q1619" s="43" t="s">
        <v>4719</v>
      </c>
      <c r="R1619" s="46">
        <v>115</v>
      </c>
      <c r="S1619" s="47">
        <v>5085576.87</v>
      </c>
      <c r="T1619" s="47">
        <v>776970.6</v>
      </c>
      <c r="U1619" s="47">
        <v>134555.06</v>
      </c>
      <c r="V1619" s="47">
        <v>0</v>
      </c>
      <c r="W1619" s="47">
        <v>0.16</v>
      </c>
      <c r="X1619" s="47">
        <v>5997102.6900000004</v>
      </c>
      <c r="Y1619" s="48" t="s">
        <v>45</v>
      </c>
      <c r="Z1619" s="1" t="s">
        <v>4720</v>
      </c>
      <c r="AA1619" s="49">
        <v>1970238.3199999998</v>
      </c>
      <c r="AB1619" s="50">
        <v>263128.53000000003</v>
      </c>
    </row>
    <row r="1620" spans="1:28" ht="16.5" x14ac:dyDescent="0.25">
      <c r="A1620" s="41">
        <v>122555</v>
      </c>
      <c r="B1620" s="42" t="s">
        <v>7333</v>
      </c>
      <c r="C1620" s="43">
        <v>252</v>
      </c>
      <c r="D1620" s="43" t="s">
        <v>878</v>
      </c>
      <c r="E1620" s="43" t="s">
        <v>11959</v>
      </c>
      <c r="F1620" s="44">
        <v>320</v>
      </c>
      <c r="G1620" s="41">
        <v>122555</v>
      </c>
      <c r="H1620" s="43" t="s">
        <v>8948</v>
      </c>
      <c r="I1620" s="43" t="s">
        <v>11279</v>
      </c>
      <c r="J1620" s="43" t="s">
        <v>4721</v>
      </c>
      <c r="K1620" s="51">
        <v>43501</v>
      </c>
      <c r="L1620" s="51">
        <v>44412</v>
      </c>
      <c r="M1620" s="45">
        <f t="shared" si="30"/>
        <v>0.83383883429704497</v>
      </c>
      <c r="N1620" s="46" t="s">
        <v>4722</v>
      </c>
      <c r="O1620" s="46" t="s">
        <v>4723</v>
      </c>
      <c r="P1620" s="46" t="s">
        <v>4723</v>
      </c>
      <c r="Q1620" s="43" t="s">
        <v>4724</v>
      </c>
      <c r="R1620" s="46">
        <v>115</v>
      </c>
      <c r="S1620" s="47">
        <v>4982989.93</v>
      </c>
      <c r="T1620" s="47">
        <v>827674.25</v>
      </c>
      <c r="U1620" s="47">
        <v>165298.71</v>
      </c>
      <c r="V1620" s="47">
        <v>0</v>
      </c>
      <c r="W1620" s="47">
        <v>0</v>
      </c>
      <c r="X1620" s="47">
        <v>5975962.8899999997</v>
      </c>
      <c r="Y1620" s="48" t="s">
        <v>35</v>
      </c>
      <c r="Z1620" s="1"/>
      <c r="AA1620" s="49">
        <v>3563969.8900000006</v>
      </c>
      <c r="AB1620" s="50">
        <v>586925.93999999994</v>
      </c>
    </row>
    <row r="1621" spans="1:28" ht="16.5" x14ac:dyDescent="0.25">
      <c r="A1621" s="41">
        <v>122596</v>
      </c>
      <c r="B1621" s="42" t="s">
        <v>7333</v>
      </c>
      <c r="C1621" s="43">
        <v>253</v>
      </c>
      <c r="D1621" s="43" t="s">
        <v>878</v>
      </c>
      <c r="E1621" s="43" t="s">
        <v>11959</v>
      </c>
      <c r="F1621" s="44">
        <v>320</v>
      </c>
      <c r="G1621" s="41">
        <v>122596</v>
      </c>
      <c r="H1621" s="43" t="s">
        <v>8949</v>
      </c>
      <c r="I1621" s="43" t="s">
        <v>11280</v>
      </c>
      <c r="J1621" s="43" t="s">
        <v>4725</v>
      </c>
      <c r="K1621" s="51">
        <v>43437</v>
      </c>
      <c r="L1621" s="51">
        <v>44410</v>
      </c>
      <c r="M1621" s="45">
        <f t="shared" si="30"/>
        <v>0.83388662452913576</v>
      </c>
      <c r="N1621" s="46" t="s">
        <v>197</v>
      </c>
      <c r="O1621" s="46" t="s">
        <v>33</v>
      </c>
      <c r="P1621" s="46" t="s">
        <v>33</v>
      </c>
      <c r="Q1621" s="43" t="s">
        <v>3779</v>
      </c>
      <c r="R1621" s="46">
        <v>115</v>
      </c>
      <c r="S1621" s="47">
        <v>3439921.21</v>
      </c>
      <c r="T1621" s="47">
        <v>555667.06999999995</v>
      </c>
      <c r="U1621" s="47">
        <v>129578.27</v>
      </c>
      <c r="V1621" s="47">
        <v>0</v>
      </c>
      <c r="W1621" s="47">
        <v>0</v>
      </c>
      <c r="X1621" s="47">
        <v>4125166.55</v>
      </c>
      <c r="Y1621" s="48" t="s">
        <v>35</v>
      </c>
      <c r="Z1621" s="1" t="s">
        <v>8007</v>
      </c>
      <c r="AA1621" s="49">
        <v>2523398.7099999995</v>
      </c>
      <c r="AB1621" s="50">
        <v>380137.52</v>
      </c>
    </row>
    <row r="1622" spans="1:28" ht="16.5" x14ac:dyDescent="0.25">
      <c r="A1622" s="41">
        <v>122773</v>
      </c>
      <c r="B1622" s="42" t="s">
        <v>7333</v>
      </c>
      <c r="C1622" s="43">
        <v>254</v>
      </c>
      <c r="D1622" s="43" t="s">
        <v>878</v>
      </c>
      <c r="E1622" s="43" t="s">
        <v>11959</v>
      </c>
      <c r="F1622" s="44">
        <v>320</v>
      </c>
      <c r="G1622" s="41">
        <v>122773</v>
      </c>
      <c r="H1622" s="43" t="s">
        <v>8950</v>
      </c>
      <c r="I1622" s="43" t="s">
        <v>11281</v>
      </c>
      <c r="J1622" s="43" t="s">
        <v>4726</v>
      </c>
      <c r="K1622" s="51">
        <v>43523</v>
      </c>
      <c r="L1622" s="51">
        <v>44518</v>
      </c>
      <c r="M1622" s="45">
        <f t="shared" si="30"/>
        <v>0.8500000065458978</v>
      </c>
      <c r="N1622" s="46" t="s">
        <v>4273</v>
      </c>
      <c r="O1622" s="46" t="s">
        <v>2697</v>
      </c>
      <c r="P1622" s="46" t="s">
        <v>4727</v>
      </c>
      <c r="Q1622" s="43" t="s">
        <v>4728</v>
      </c>
      <c r="R1622" s="46">
        <v>115</v>
      </c>
      <c r="S1622" s="47">
        <v>4804535.7699999996</v>
      </c>
      <c r="T1622" s="47">
        <v>734810.62</v>
      </c>
      <c r="U1622" s="47">
        <v>113048.59</v>
      </c>
      <c r="V1622" s="47">
        <v>0</v>
      </c>
      <c r="W1622" s="47">
        <v>0</v>
      </c>
      <c r="X1622" s="54">
        <v>5652394.9800000004</v>
      </c>
      <c r="Y1622" s="48" t="s">
        <v>35</v>
      </c>
      <c r="Z1622" s="1" t="s">
        <v>7399</v>
      </c>
      <c r="AA1622" s="49">
        <v>3730718.12</v>
      </c>
      <c r="AB1622" s="50">
        <v>520802.79000000004</v>
      </c>
    </row>
    <row r="1623" spans="1:28" ht="18" customHeight="1" x14ac:dyDescent="0.25">
      <c r="A1623" s="41">
        <v>122837</v>
      </c>
      <c r="B1623" s="42" t="s">
        <v>7333</v>
      </c>
      <c r="C1623" s="43">
        <v>255</v>
      </c>
      <c r="D1623" s="43" t="s">
        <v>878</v>
      </c>
      <c r="E1623" s="43" t="s">
        <v>11959</v>
      </c>
      <c r="F1623" s="44">
        <v>320</v>
      </c>
      <c r="G1623" s="41">
        <v>122837</v>
      </c>
      <c r="H1623" s="43" t="s">
        <v>4729</v>
      </c>
      <c r="I1623" s="43" t="s">
        <v>11282</v>
      </c>
      <c r="J1623" s="43" t="s">
        <v>4730</v>
      </c>
      <c r="K1623" s="51">
        <v>43432</v>
      </c>
      <c r="L1623" s="51">
        <v>44404</v>
      </c>
      <c r="M1623" s="45">
        <f t="shared" si="30"/>
        <v>0.83482692621891341</v>
      </c>
      <c r="N1623" s="46" t="s">
        <v>4731</v>
      </c>
      <c r="O1623" s="46" t="s">
        <v>4732</v>
      </c>
      <c r="P1623" s="46" t="s">
        <v>4732</v>
      </c>
      <c r="Q1623" s="43" t="s">
        <v>4733</v>
      </c>
      <c r="R1623" s="46">
        <v>115</v>
      </c>
      <c r="S1623" s="47">
        <v>4054480.14</v>
      </c>
      <c r="T1623" s="47">
        <v>653041</v>
      </c>
      <c r="U1623" s="47">
        <v>149150.35999999999</v>
      </c>
      <c r="V1623" s="47">
        <v>0</v>
      </c>
      <c r="W1623" s="47">
        <v>0</v>
      </c>
      <c r="X1623" s="47">
        <v>4856671.5</v>
      </c>
      <c r="Y1623" s="48" t="s">
        <v>35</v>
      </c>
      <c r="Z1623" s="1" t="s">
        <v>7400</v>
      </c>
      <c r="AA1623" s="49">
        <v>2569351.0999999996</v>
      </c>
      <c r="AB1623" s="50">
        <v>405721.68</v>
      </c>
    </row>
    <row r="1624" spans="1:28" ht="16.5" x14ac:dyDescent="0.25">
      <c r="A1624" s="41">
        <v>122859</v>
      </c>
      <c r="B1624" s="42" t="s">
        <v>7333</v>
      </c>
      <c r="C1624" s="43">
        <v>256</v>
      </c>
      <c r="D1624" s="43" t="s">
        <v>878</v>
      </c>
      <c r="E1624" s="43" t="s">
        <v>11959</v>
      </c>
      <c r="F1624" s="44">
        <v>320</v>
      </c>
      <c r="G1624" s="41">
        <v>122859</v>
      </c>
      <c r="H1624" s="43" t="s">
        <v>8951</v>
      </c>
      <c r="I1624" s="43" t="s">
        <v>11283</v>
      </c>
      <c r="J1624" s="43" t="s">
        <v>4734</v>
      </c>
      <c r="K1624" s="51">
        <v>43511</v>
      </c>
      <c r="L1624" s="51">
        <v>44464</v>
      </c>
      <c r="M1624" s="45">
        <f t="shared" si="30"/>
        <v>0.84026486664853017</v>
      </c>
      <c r="N1624" s="46" t="s">
        <v>4311</v>
      </c>
      <c r="O1624" s="46" t="s">
        <v>4735</v>
      </c>
      <c r="P1624" s="46" t="s">
        <v>4735</v>
      </c>
      <c r="Q1624" s="43" t="s">
        <v>4229</v>
      </c>
      <c r="R1624" s="46">
        <v>115</v>
      </c>
      <c r="S1624" s="47">
        <v>4874776.76</v>
      </c>
      <c r="T1624" s="47">
        <v>860254.69</v>
      </c>
      <c r="U1624" s="47">
        <v>66444.91</v>
      </c>
      <c r="V1624" s="47">
        <v>0</v>
      </c>
      <c r="W1624" s="47">
        <v>0</v>
      </c>
      <c r="X1624" s="47">
        <v>5801476.3600000003</v>
      </c>
      <c r="Y1624" s="48" t="s">
        <v>35</v>
      </c>
      <c r="Z1624" s="1" t="s">
        <v>8008</v>
      </c>
      <c r="AA1624" s="49">
        <v>3269397.9699999997</v>
      </c>
      <c r="AB1624" s="50">
        <v>559192.56000000006</v>
      </c>
    </row>
    <row r="1625" spans="1:28" ht="16.5" x14ac:dyDescent="0.25">
      <c r="A1625" s="41">
        <v>123008</v>
      </c>
      <c r="B1625" s="42" t="s">
        <v>7333</v>
      </c>
      <c r="C1625" s="43">
        <v>257</v>
      </c>
      <c r="D1625" s="43" t="s">
        <v>878</v>
      </c>
      <c r="E1625" s="43" t="s">
        <v>11934</v>
      </c>
      <c r="F1625" s="44">
        <v>380</v>
      </c>
      <c r="G1625" s="41">
        <v>123008</v>
      </c>
      <c r="H1625" s="43" t="s">
        <v>8952</v>
      </c>
      <c r="I1625" s="43" t="s">
        <v>11284</v>
      </c>
      <c r="J1625" s="43" t="s">
        <v>4736</v>
      </c>
      <c r="K1625" s="51">
        <v>43634</v>
      </c>
      <c r="L1625" s="51">
        <v>44662</v>
      </c>
      <c r="M1625" s="45">
        <f t="shared" ref="M1625:M1688" si="31">S1625/(S1625+T1625+U1625)</f>
        <v>0.85000000023304134</v>
      </c>
      <c r="N1625" s="46" t="s">
        <v>69</v>
      </c>
      <c r="O1625" s="46" t="s">
        <v>2216</v>
      </c>
      <c r="P1625" s="46" t="s">
        <v>4737</v>
      </c>
      <c r="Q1625" s="43" t="s">
        <v>4738</v>
      </c>
      <c r="R1625" s="46">
        <v>115</v>
      </c>
      <c r="S1625" s="47">
        <v>5471133.4699999997</v>
      </c>
      <c r="T1625" s="47">
        <v>820088.04</v>
      </c>
      <c r="U1625" s="47">
        <v>145406.1</v>
      </c>
      <c r="V1625" s="47">
        <v>0</v>
      </c>
      <c r="W1625" s="47">
        <v>0</v>
      </c>
      <c r="X1625" s="47">
        <v>6436627.6100000003</v>
      </c>
      <c r="Y1625" s="48" t="s">
        <v>45</v>
      </c>
      <c r="Z1625" s="1" t="s">
        <v>9263</v>
      </c>
      <c r="AA1625" s="49">
        <v>3197815.36</v>
      </c>
      <c r="AB1625" s="50">
        <v>484085.25999999995</v>
      </c>
    </row>
    <row r="1626" spans="1:28" ht="16.5" x14ac:dyDescent="0.25">
      <c r="A1626" s="41">
        <v>123343</v>
      </c>
      <c r="B1626" s="42" t="s">
        <v>7333</v>
      </c>
      <c r="C1626" s="43">
        <v>258</v>
      </c>
      <c r="D1626" s="43" t="s">
        <v>878</v>
      </c>
      <c r="E1626" s="43" t="s">
        <v>11934</v>
      </c>
      <c r="F1626" s="44">
        <v>380</v>
      </c>
      <c r="G1626" s="41">
        <v>123343</v>
      </c>
      <c r="H1626" s="43" t="s">
        <v>8953</v>
      </c>
      <c r="I1626" s="43" t="s">
        <v>11285</v>
      </c>
      <c r="J1626" s="43" t="s">
        <v>4739</v>
      </c>
      <c r="K1626" s="51">
        <v>43637</v>
      </c>
      <c r="L1626" s="51">
        <v>44185</v>
      </c>
      <c r="M1626" s="45">
        <f t="shared" si="31"/>
        <v>0.84845761317974799</v>
      </c>
      <c r="N1626" s="46" t="s">
        <v>4740</v>
      </c>
      <c r="O1626" s="46" t="s">
        <v>4741</v>
      </c>
      <c r="P1626" s="46" t="s">
        <v>4742</v>
      </c>
      <c r="Q1626" s="43" t="s">
        <v>4743</v>
      </c>
      <c r="R1626" s="46">
        <v>115</v>
      </c>
      <c r="S1626" s="47">
        <v>5044960.03</v>
      </c>
      <c r="T1626" s="47">
        <v>775682.19</v>
      </c>
      <c r="U1626" s="47">
        <v>125394.39</v>
      </c>
      <c r="V1626" s="47">
        <v>0</v>
      </c>
      <c r="W1626" s="47">
        <v>0</v>
      </c>
      <c r="X1626" s="47">
        <v>5946036.6100000003</v>
      </c>
      <c r="Y1626" s="48" t="s">
        <v>35</v>
      </c>
      <c r="Z1626" s="1"/>
      <c r="AA1626" s="49">
        <v>3160642.2499999995</v>
      </c>
      <c r="AB1626" s="50">
        <v>486939.53999999992</v>
      </c>
    </row>
    <row r="1627" spans="1:28" ht="16.5" x14ac:dyDescent="0.25">
      <c r="A1627" s="41">
        <v>123458</v>
      </c>
      <c r="B1627" s="42" t="s">
        <v>7333</v>
      </c>
      <c r="C1627" s="43">
        <v>259</v>
      </c>
      <c r="D1627" s="43" t="s">
        <v>878</v>
      </c>
      <c r="E1627" s="43" t="s">
        <v>11959</v>
      </c>
      <c r="F1627" s="44">
        <v>379</v>
      </c>
      <c r="G1627" s="41">
        <v>123458</v>
      </c>
      <c r="H1627" s="43" t="s">
        <v>8954</v>
      </c>
      <c r="I1627" s="43" t="s">
        <v>11286</v>
      </c>
      <c r="J1627" s="43" t="s">
        <v>4744</v>
      </c>
      <c r="K1627" s="51">
        <v>43719</v>
      </c>
      <c r="L1627" s="51">
        <v>44602</v>
      </c>
      <c r="M1627" s="45">
        <f t="shared" si="31"/>
        <v>0.85000000295294043</v>
      </c>
      <c r="N1627" s="46" t="s">
        <v>4745</v>
      </c>
      <c r="O1627" s="46" t="s">
        <v>4746</v>
      </c>
      <c r="P1627" s="46" t="s">
        <v>4747</v>
      </c>
      <c r="Q1627" s="43" t="s">
        <v>4748</v>
      </c>
      <c r="R1627" s="46">
        <v>115</v>
      </c>
      <c r="S1627" s="47">
        <v>5756973.6900000004</v>
      </c>
      <c r="T1627" s="47">
        <v>910578.1</v>
      </c>
      <c r="U1627" s="47">
        <v>105358.41</v>
      </c>
      <c r="V1627" s="47">
        <v>0</v>
      </c>
      <c r="W1627" s="47">
        <v>0</v>
      </c>
      <c r="X1627" s="47">
        <v>6772910.2000000002</v>
      </c>
      <c r="Y1627" s="48" t="s">
        <v>35</v>
      </c>
      <c r="Z1627" s="1" t="s">
        <v>9327</v>
      </c>
      <c r="AA1627" s="49">
        <v>4689145.8100000005</v>
      </c>
      <c r="AB1627" s="50">
        <v>738887.01</v>
      </c>
    </row>
    <row r="1628" spans="1:28" ht="16.5" x14ac:dyDescent="0.25">
      <c r="A1628" s="41">
        <v>123623</v>
      </c>
      <c r="B1628" s="42" t="s">
        <v>7333</v>
      </c>
      <c r="C1628" s="43">
        <v>260</v>
      </c>
      <c r="D1628" s="43" t="s">
        <v>878</v>
      </c>
      <c r="E1628" s="43" t="s">
        <v>11934</v>
      </c>
      <c r="F1628" s="44">
        <v>380</v>
      </c>
      <c r="G1628" s="41">
        <v>123623</v>
      </c>
      <c r="H1628" s="43" t="s">
        <v>8955</v>
      </c>
      <c r="I1628" s="43" t="s">
        <v>11287</v>
      </c>
      <c r="J1628" s="43" t="s">
        <v>4749</v>
      </c>
      <c r="K1628" s="51">
        <v>43609</v>
      </c>
      <c r="L1628" s="51">
        <v>44370</v>
      </c>
      <c r="M1628" s="45">
        <f t="shared" si="31"/>
        <v>0.84796708690321321</v>
      </c>
      <c r="N1628" s="46" t="s">
        <v>1728</v>
      </c>
      <c r="O1628" s="46" t="s">
        <v>2052</v>
      </c>
      <c r="P1628" s="46" t="s">
        <v>4750</v>
      </c>
      <c r="Q1628" s="43" t="s">
        <v>4751</v>
      </c>
      <c r="R1628" s="46">
        <v>115</v>
      </c>
      <c r="S1628" s="47">
        <v>5832240.3399999999</v>
      </c>
      <c r="T1628" s="47">
        <v>905138.69</v>
      </c>
      <c r="U1628" s="47">
        <v>140529.82999999999</v>
      </c>
      <c r="V1628" s="47">
        <v>0</v>
      </c>
      <c r="W1628" s="47">
        <v>0</v>
      </c>
      <c r="X1628" s="47">
        <v>6877908.8600000003</v>
      </c>
      <c r="Y1628" s="48" t="s">
        <v>35</v>
      </c>
      <c r="Z1628" s="1" t="s">
        <v>4752</v>
      </c>
      <c r="AA1628" s="49">
        <v>5525477.9400000023</v>
      </c>
      <c r="AB1628" s="50">
        <v>854148.65</v>
      </c>
    </row>
    <row r="1629" spans="1:28" ht="16.5" x14ac:dyDescent="0.25">
      <c r="A1629" s="41">
        <v>123793</v>
      </c>
      <c r="B1629" s="42" t="s">
        <v>7333</v>
      </c>
      <c r="C1629" s="43">
        <v>261</v>
      </c>
      <c r="D1629" s="43" t="s">
        <v>878</v>
      </c>
      <c r="E1629" s="43" t="s">
        <v>11934</v>
      </c>
      <c r="F1629" s="44">
        <v>380</v>
      </c>
      <c r="G1629" s="41">
        <v>123793</v>
      </c>
      <c r="H1629" s="43" t="s">
        <v>4753</v>
      </c>
      <c r="I1629" s="43" t="s">
        <v>11288</v>
      </c>
      <c r="J1629" s="43" t="s">
        <v>4754</v>
      </c>
      <c r="K1629" s="51">
        <v>43609</v>
      </c>
      <c r="L1629" s="51">
        <v>44704</v>
      </c>
      <c r="M1629" s="45">
        <f t="shared" si="31"/>
        <v>0.85000000035833478</v>
      </c>
      <c r="N1629" s="46" t="s">
        <v>69</v>
      </c>
      <c r="O1629" s="46" t="s">
        <v>70</v>
      </c>
      <c r="P1629" s="46" t="s">
        <v>1965</v>
      </c>
      <c r="Q1629" s="43" t="s">
        <v>4755</v>
      </c>
      <c r="R1629" s="46">
        <v>115</v>
      </c>
      <c r="S1629" s="47">
        <v>5930209.4100000001</v>
      </c>
      <c r="T1629" s="47">
        <v>840596.87</v>
      </c>
      <c r="U1629" s="47">
        <v>205910.67</v>
      </c>
      <c r="V1629" s="47">
        <v>0</v>
      </c>
      <c r="W1629" s="47">
        <v>0</v>
      </c>
      <c r="X1629" s="47">
        <v>6976716.9500000002</v>
      </c>
      <c r="Y1629" s="48" t="s">
        <v>45</v>
      </c>
      <c r="Z1629" s="1" t="s">
        <v>4061</v>
      </c>
      <c r="AA1629" s="49">
        <v>3631717.2399999998</v>
      </c>
      <c r="AB1629" s="50">
        <v>438740.06000000006</v>
      </c>
    </row>
    <row r="1630" spans="1:28" ht="16.5" x14ac:dyDescent="0.25">
      <c r="A1630" s="41">
        <v>123847</v>
      </c>
      <c r="B1630" s="42" t="s">
        <v>7333</v>
      </c>
      <c r="C1630" s="43">
        <v>262</v>
      </c>
      <c r="D1630" s="43" t="s">
        <v>878</v>
      </c>
      <c r="E1630" s="43" t="s">
        <v>11934</v>
      </c>
      <c r="F1630" s="44">
        <v>380</v>
      </c>
      <c r="G1630" s="41">
        <v>123847</v>
      </c>
      <c r="H1630" s="43" t="s">
        <v>4756</v>
      </c>
      <c r="I1630" s="43" t="s">
        <v>11289</v>
      </c>
      <c r="J1630" s="43" t="s">
        <v>4757</v>
      </c>
      <c r="K1630" s="51">
        <v>43609</v>
      </c>
      <c r="L1630" s="51">
        <v>44704</v>
      </c>
      <c r="M1630" s="45">
        <f t="shared" si="31"/>
        <v>0.84936017492293359</v>
      </c>
      <c r="N1630" s="46" t="s">
        <v>4758</v>
      </c>
      <c r="O1630" s="46" t="s">
        <v>4759</v>
      </c>
      <c r="P1630" s="46" t="s">
        <v>4760</v>
      </c>
      <c r="Q1630" s="43" t="s">
        <v>4761</v>
      </c>
      <c r="R1630" s="46">
        <v>115</v>
      </c>
      <c r="S1630" s="47">
        <v>5923862.54</v>
      </c>
      <c r="T1630" s="47">
        <v>912197.46</v>
      </c>
      <c r="U1630" s="47">
        <v>138440</v>
      </c>
      <c r="V1630" s="47">
        <v>0</v>
      </c>
      <c r="W1630" s="47">
        <v>0</v>
      </c>
      <c r="X1630" s="47">
        <v>6974500</v>
      </c>
      <c r="Y1630" s="48" t="s">
        <v>45</v>
      </c>
      <c r="Z1630" s="1" t="s">
        <v>6863</v>
      </c>
      <c r="AA1630" s="49">
        <v>4056609.0499999989</v>
      </c>
      <c r="AB1630" s="50">
        <v>614878.24</v>
      </c>
    </row>
    <row r="1631" spans="1:28" ht="16.5" x14ac:dyDescent="0.25">
      <c r="A1631" s="41">
        <v>123886</v>
      </c>
      <c r="B1631" s="42" t="s">
        <v>7333</v>
      </c>
      <c r="C1631" s="43">
        <v>263</v>
      </c>
      <c r="D1631" s="43" t="s">
        <v>878</v>
      </c>
      <c r="E1631" s="43" t="s">
        <v>11934</v>
      </c>
      <c r="F1631" s="44">
        <v>380</v>
      </c>
      <c r="G1631" s="41">
        <v>123886</v>
      </c>
      <c r="H1631" s="43" t="s">
        <v>4762</v>
      </c>
      <c r="I1631" s="43" t="s">
        <v>11290</v>
      </c>
      <c r="J1631" s="43" t="s">
        <v>4763</v>
      </c>
      <c r="K1631" s="51">
        <v>43609</v>
      </c>
      <c r="L1631" s="51">
        <v>44704</v>
      </c>
      <c r="M1631" s="45">
        <f t="shared" si="31"/>
        <v>0.85000000201115411</v>
      </c>
      <c r="N1631" s="46" t="s">
        <v>4483</v>
      </c>
      <c r="O1631" s="46" t="s">
        <v>70</v>
      </c>
      <c r="P1631" s="46" t="s">
        <v>1965</v>
      </c>
      <c r="Q1631" s="43" t="s">
        <v>4764</v>
      </c>
      <c r="R1631" s="46">
        <v>115</v>
      </c>
      <c r="S1631" s="47">
        <v>5917000.4299999997</v>
      </c>
      <c r="T1631" s="47">
        <v>855907.41</v>
      </c>
      <c r="U1631" s="47">
        <v>188269.12</v>
      </c>
      <c r="V1631" s="47">
        <v>0</v>
      </c>
      <c r="W1631" s="47">
        <v>0</v>
      </c>
      <c r="X1631" s="47">
        <v>6961176.96</v>
      </c>
      <c r="Y1631" s="48" t="s">
        <v>45</v>
      </c>
      <c r="Z1631" s="1" t="s">
        <v>4765</v>
      </c>
      <c r="AA1631" s="49">
        <v>2644301.6100000003</v>
      </c>
      <c r="AB1631" s="50">
        <v>388850.34</v>
      </c>
    </row>
    <row r="1632" spans="1:28" ht="16.5" x14ac:dyDescent="0.25">
      <c r="A1632" s="41">
        <v>123894</v>
      </c>
      <c r="B1632" s="42" t="s">
        <v>7333</v>
      </c>
      <c r="C1632" s="43">
        <v>264</v>
      </c>
      <c r="D1632" s="43" t="s">
        <v>878</v>
      </c>
      <c r="E1632" s="43" t="s">
        <v>11959</v>
      </c>
      <c r="F1632" s="44">
        <v>379</v>
      </c>
      <c r="G1632" s="41">
        <v>123894</v>
      </c>
      <c r="H1632" s="43" t="s">
        <v>4766</v>
      </c>
      <c r="I1632" s="43" t="s">
        <v>11291</v>
      </c>
      <c r="J1632" s="43" t="s">
        <v>4767</v>
      </c>
      <c r="K1632" s="51">
        <v>43648</v>
      </c>
      <c r="L1632" s="51">
        <v>44755</v>
      </c>
      <c r="M1632" s="45">
        <f t="shared" si="31"/>
        <v>0.85000000148843047</v>
      </c>
      <c r="N1632" s="46" t="s">
        <v>4483</v>
      </c>
      <c r="O1632" s="46" t="s">
        <v>70</v>
      </c>
      <c r="P1632" s="46" t="s">
        <v>1965</v>
      </c>
      <c r="Q1632" s="43" t="s">
        <v>4768</v>
      </c>
      <c r="R1632" s="46">
        <v>115</v>
      </c>
      <c r="S1632" s="47">
        <v>6567320.3399999999</v>
      </c>
      <c r="T1632" s="47">
        <v>1018339.12</v>
      </c>
      <c r="U1632" s="47">
        <v>140599.75</v>
      </c>
      <c r="V1632" s="47">
        <v>0</v>
      </c>
      <c r="W1632" s="47">
        <v>0</v>
      </c>
      <c r="X1632" s="47">
        <v>7726259.21</v>
      </c>
      <c r="Y1632" s="48" t="s">
        <v>45</v>
      </c>
      <c r="Z1632" s="1"/>
      <c r="AA1632" s="49">
        <v>2724763.3999999994</v>
      </c>
      <c r="AB1632" s="50">
        <v>380805.20999999996</v>
      </c>
    </row>
    <row r="1633" spans="1:28" ht="16.5" x14ac:dyDescent="0.25">
      <c r="A1633" s="41">
        <v>123900</v>
      </c>
      <c r="B1633" s="42" t="s">
        <v>7333</v>
      </c>
      <c r="C1633" s="43">
        <v>265</v>
      </c>
      <c r="D1633" s="43" t="s">
        <v>878</v>
      </c>
      <c r="E1633" s="43" t="s">
        <v>11959</v>
      </c>
      <c r="F1633" s="44">
        <v>379</v>
      </c>
      <c r="G1633" s="41">
        <v>123900</v>
      </c>
      <c r="H1633" s="43" t="s">
        <v>4769</v>
      </c>
      <c r="I1633" s="43" t="s">
        <v>11292</v>
      </c>
      <c r="J1633" s="43" t="s">
        <v>4770</v>
      </c>
      <c r="K1633" s="51">
        <v>43615</v>
      </c>
      <c r="L1633" s="51">
        <v>44561</v>
      </c>
      <c r="M1633" s="45">
        <f t="shared" si="31"/>
        <v>0.85000000318115954</v>
      </c>
      <c r="N1633" s="46" t="s">
        <v>4771</v>
      </c>
      <c r="O1633" s="46" t="s">
        <v>4222</v>
      </c>
      <c r="P1633" s="46" t="s">
        <v>4772</v>
      </c>
      <c r="Q1633" s="43" t="s">
        <v>4773</v>
      </c>
      <c r="R1633" s="46">
        <v>115</v>
      </c>
      <c r="S1633" s="47">
        <v>6679954.2699999996</v>
      </c>
      <c r="T1633" s="47">
        <v>1057717.79</v>
      </c>
      <c r="U1633" s="47">
        <v>121097.64</v>
      </c>
      <c r="V1633" s="47">
        <v>0</v>
      </c>
      <c r="W1633" s="47">
        <v>0</v>
      </c>
      <c r="X1633" s="47">
        <v>7858769.7000000002</v>
      </c>
      <c r="Y1633" s="48" t="s">
        <v>35</v>
      </c>
      <c r="Z1633" s="1" t="s">
        <v>3908</v>
      </c>
      <c r="AA1633" s="49">
        <v>5219286.879999999</v>
      </c>
      <c r="AB1633" s="50">
        <v>700327.42999999993</v>
      </c>
    </row>
    <row r="1634" spans="1:28" ht="16.5" x14ac:dyDescent="0.25">
      <c r="A1634" s="41">
        <v>123927</v>
      </c>
      <c r="B1634" s="42" t="s">
        <v>7333</v>
      </c>
      <c r="C1634" s="43">
        <v>266</v>
      </c>
      <c r="D1634" s="43" t="s">
        <v>878</v>
      </c>
      <c r="E1634" s="43" t="s">
        <v>11934</v>
      </c>
      <c r="F1634" s="44">
        <v>380</v>
      </c>
      <c r="G1634" s="41">
        <v>123927</v>
      </c>
      <c r="H1634" s="43" t="s">
        <v>4774</v>
      </c>
      <c r="I1634" s="43" t="s">
        <v>11293</v>
      </c>
      <c r="J1634" s="43" t="s">
        <v>4775</v>
      </c>
      <c r="K1634" s="51">
        <v>43671</v>
      </c>
      <c r="L1634" s="51">
        <v>44882</v>
      </c>
      <c r="M1634" s="45">
        <f t="shared" si="31"/>
        <v>0.8471802529106216</v>
      </c>
      <c r="N1634" s="46" t="s">
        <v>4483</v>
      </c>
      <c r="O1634" s="46" t="s">
        <v>70</v>
      </c>
      <c r="P1634" s="46" t="s">
        <v>1965</v>
      </c>
      <c r="Q1634" s="43" t="s">
        <v>3779</v>
      </c>
      <c r="R1634" s="46">
        <v>115</v>
      </c>
      <c r="S1634" s="47">
        <v>5912259.1900000004</v>
      </c>
      <c r="T1634" s="47">
        <v>913024.96</v>
      </c>
      <c r="U1634" s="47">
        <v>153465.85</v>
      </c>
      <c r="V1634" s="47">
        <v>0</v>
      </c>
      <c r="W1634" s="47">
        <v>0</v>
      </c>
      <c r="X1634" s="47">
        <v>6978750</v>
      </c>
      <c r="Y1634" s="48" t="s">
        <v>45</v>
      </c>
      <c r="Z1634" s="1" t="s">
        <v>3929</v>
      </c>
      <c r="AA1634" s="49">
        <v>2194361.4500000002</v>
      </c>
      <c r="AB1634" s="50">
        <v>320039.25</v>
      </c>
    </row>
    <row r="1635" spans="1:28" ht="16.5" x14ac:dyDescent="0.25">
      <c r="A1635" s="41">
        <v>123975</v>
      </c>
      <c r="B1635" s="42" t="s">
        <v>7333</v>
      </c>
      <c r="C1635" s="43">
        <v>267</v>
      </c>
      <c r="D1635" s="43" t="s">
        <v>878</v>
      </c>
      <c r="E1635" s="43" t="s">
        <v>11959</v>
      </c>
      <c r="F1635" s="44">
        <v>379</v>
      </c>
      <c r="G1635" s="41">
        <v>123975</v>
      </c>
      <c r="H1635" s="43" t="s">
        <v>8956</v>
      </c>
      <c r="I1635" s="43" t="s">
        <v>10753</v>
      </c>
      <c r="J1635" s="43" t="s">
        <v>4776</v>
      </c>
      <c r="K1635" s="51">
        <v>43620</v>
      </c>
      <c r="L1635" s="51">
        <v>44578</v>
      </c>
      <c r="M1635" s="45">
        <f t="shared" si="31"/>
        <v>0.84999999898589573</v>
      </c>
      <c r="N1635" s="46" t="s">
        <v>1728</v>
      </c>
      <c r="O1635" s="46" t="s">
        <v>4777</v>
      </c>
      <c r="P1635" s="46" t="s">
        <v>4778</v>
      </c>
      <c r="Q1635" s="43" t="s">
        <v>4779</v>
      </c>
      <c r="R1635" s="46">
        <v>115</v>
      </c>
      <c r="S1635" s="47">
        <v>6705425.1500000004</v>
      </c>
      <c r="T1635" s="47">
        <v>1025535.62</v>
      </c>
      <c r="U1635" s="47">
        <v>157774.71</v>
      </c>
      <c r="V1635" s="47">
        <v>0</v>
      </c>
      <c r="W1635" s="47">
        <v>0</v>
      </c>
      <c r="X1635" s="47">
        <v>7888735.4800000004</v>
      </c>
      <c r="Y1635" s="48" t="s">
        <v>35</v>
      </c>
      <c r="Z1635" s="1" t="s">
        <v>8009</v>
      </c>
      <c r="AA1635" s="49">
        <v>3890836.9499999997</v>
      </c>
      <c r="AB1635" s="50">
        <v>595069.23</v>
      </c>
    </row>
    <row r="1636" spans="1:28" ht="16.5" x14ac:dyDescent="0.25">
      <c r="A1636" s="41">
        <v>123990</v>
      </c>
      <c r="B1636" s="42" t="s">
        <v>7333</v>
      </c>
      <c r="C1636" s="43">
        <v>268</v>
      </c>
      <c r="D1636" s="43" t="s">
        <v>878</v>
      </c>
      <c r="E1636" s="43" t="s">
        <v>11934</v>
      </c>
      <c r="F1636" s="44">
        <v>380</v>
      </c>
      <c r="G1636" s="41">
        <v>123990</v>
      </c>
      <c r="H1636" s="43" t="s">
        <v>8957</v>
      </c>
      <c r="I1636" s="43" t="s">
        <v>11294</v>
      </c>
      <c r="J1636" s="43" t="s">
        <v>4780</v>
      </c>
      <c r="K1636" s="51">
        <v>43609</v>
      </c>
      <c r="L1636" s="51">
        <v>44704</v>
      </c>
      <c r="M1636" s="45">
        <f t="shared" si="31"/>
        <v>0.8440145730327786</v>
      </c>
      <c r="N1636" s="46" t="s">
        <v>39</v>
      </c>
      <c r="O1636" s="46" t="s">
        <v>40</v>
      </c>
      <c r="P1636" s="46" t="s">
        <v>1338</v>
      </c>
      <c r="Q1636" s="43" t="s">
        <v>4781</v>
      </c>
      <c r="R1636" s="46">
        <v>115</v>
      </c>
      <c r="S1636" s="47">
        <v>5210800.93</v>
      </c>
      <c r="T1636" s="47">
        <v>813466.23</v>
      </c>
      <c r="U1636" s="47">
        <v>149560.99</v>
      </c>
      <c r="V1636" s="47">
        <v>0</v>
      </c>
      <c r="W1636" s="47">
        <v>0</v>
      </c>
      <c r="X1636" s="47">
        <v>6173828.1500000004</v>
      </c>
      <c r="Y1636" s="48" t="s">
        <v>45</v>
      </c>
      <c r="Z1636" s="1"/>
      <c r="AA1636" s="49">
        <v>2378658.4699999997</v>
      </c>
      <c r="AB1636" s="50">
        <v>361272.06000000006</v>
      </c>
    </row>
    <row r="1637" spans="1:28" ht="16.5" x14ac:dyDescent="0.25">
      <c r="A1637" s="41">
        <v>124146</v>
      </c>
      <c r="B1637" s="42" t="s">
        <v>7333</v>
      </c>
      <c r="C1637" s="43">
        <v>269</v>
      </c>
      <c r="D1637" s="43" t="s">
        <v>878</v>
      </c>
      <c r="E1637" s="43" t="s">
        <v>11934</v>
      </c>
      <c r="F1637" s="44">
        <v>380</v>
      </c>
      <c r="G1637" s="41">
        <v>124146</v>
      </c>
      <c r="H1637" s="43" t="s">
        <v>8958</v>
      </c>
      <c r="I1637" s="43" t="s">
        <v>11290</v>
      </c>
      <c r="J1637" s="43" t="s">
        <v>4782</v>
      </c>
      <c r="K1637" s="51">
        <v>43609</v>
      </c>
      <c r="L1637" s="51">
        <v>44704</v>
      </c>
      <c r="M1637" s="45">
        <f t="shared" si="31"/>
        <v>0.85000000035841383</v>
      </c>
      <c r="N1637" s="46" t="s">
        <v>69</v>
      </c>
      <c r="O1637" s="46" t="s">
        <v>70</v>
      </c>
      <c r="P1637" s="46" t="s">
        <v>1965</v>
      </c>
      <c r="Q1637" s="43" t="s">
        <v>4783</v>
      </c>
      <c r="R1637" s="46">
        <v>115</v>
      </c>
      <c r="S1637" s="47">
        <v>5928900.4100000001</v>
      </c>
      <c r="T1637" s="47">
        <v>857727.82</v>
      </c>
      <c r="U1637" s="47">
        <v>188548.72</v>
      </c>
      <c r="V1637" s="47">
        <v>0</v>
      </c>
      <c r="W1637" s="47">
        <v>0</v>
      </c>
      <c r="X1637" s="47">
        <v>6975176.9500000002</v>
      </c>
      <c r="Y1637" s="48" t="s">
        <v>45</v>
      </c>
      <c r="Z1637" s="1" t="s">
        <v>9821</v>
      </c>
      <c r="AA1637" s="49">
        <v>2508465.66</v>
      </c>
      <c r="AB1637" s="50">
        <v>375103.17000000004</v>
      </c>
    </row>
    <row r="1638" spans="1:28" ht="16.5" x14ac:dyDescent="0.25">
      <c r="A1638" s="41">
        <v>124167</v>
      </c>
      <c r="B1638" s="42" t="s">
        <v>7333</v>
      </c>
      <c r="C1638" s="43">
        <v>270</v>
      </c>
      <c r="D1638" s="43" t="s">
        <v>878</v>
      </c>
      <c r="E1638" s="43" t="s">
        <v>11959</v>
      </c>
      <c r="F1638" s="44">
        <v>379</v>
      </c>
      <c r="G1638" s="41">
        <v>124167</v>
      </c>
      <c r="H1638" s="43" t="s">
        <v>4784</v>
      </c>
      <c r="I1638" s="43" t="s">
        <v>11295</v>
      </c>
      <c r="J1638" s="43" t="s">
        <v>4785</v>
      </c>
      <c r="K1638" s="51">
        <v>43609</v>
      </c>
      <c r="L1638" s="51">
        <v>44480</v>
      </c>
      <c r="M1638" s="45">
        <f t="shared" si="31"/>
        <v>0.84559582403387756</v>
      </c>
      <c r="N1638" s="46" t="s">
        <v>4483</v>
      </c>
      <c r="O1638" s="46" t="s">
        <v>2216</v>
      </c>
      <c r="P1638" s="46" t="s">
        <v>4737</v>
      </c>
      <c r="Q1638" s="43" t="s">
        <v>4786</v>
      </c>
      <c r="R1638" s="46">
        <v>115</v>
      </c>
      <c r="S1638" s="47">
        <v>6158002.7300000004</v>
      </c>
      <c r="T1638" s="47">
        <v>956150.77</v>
      </c>
      <c r="U1638" s="47">
        <v>168288.72</v>
      </c>
      <c r="V1638" s="47">
        <v>0</v>
      </c>
      <c r="W1638" s="47">
        <v>0</v>
      </c>
      <c r="X1638" s="47">
        <v>7282442.2199999997</v>
      </c>
      <c r="Y1638" s="48" t="s">
        <v>35</v>
      </c>
      <c r="Z1638" s="1" t="s">
        <v>8372</v>
      </c>
      <c r="AA1638" s="49">
        <v>4888348.26</v>
      </c>
      <c r="AB1638" s="50">
        <v>758924.85999999987</v>
      </c>
    </row>
    <row r="1639" spans="1:28" ht="16.5" x14ac:dyDescent="0.25">
      <c r="A1639" s="41">
        <v>124185</v>
      </c>
      <c r="B1639" s="42" t="s">
        <v>7333</v>
      </c>
      <c r="C1639" s="43">
        <v>271</v>
      </c>
      <c r="D1639" s="43" t="s">
        <v>878</v>
      </c>
      <c r="E1639" s="43" t="s">
        <v>11959</v>
      </c>
      <c r="F1639" s="44">
        <v>379</v>
      </c>
      <c r="G1639" s="41">
        <v>124185</v>
      </c>
      <c r="H1639" s="43" t="s">
        <v>8959</v>
      </c>
      <c r="I1639" s="43" t="s">
        <v>11296</v>
      </c>
      <c r="J1639" s="43" t="s">
        <v>4787</v>
      </c>
      <c r="K1639" s="51">
        <v>43616</v>
      </c>
      <c r="L1639" s="51">
        <v>44377</v>
      </c>
      <c r="M1639" s="45">
        <f t="shared" si="31"/>
        <v>0.84999999987353958</v>
      </c>
      <c r="N1639" s="46" t="s">
        <v>4788</v>
      </c>
      <c r="O1639" s="46" t="s">
        <v>4789</v>
      </c>
      <c r="P1639" s="46" t="s">
        <v>4790</v>
      </c>
      <c r="Q1639" s="43" t="s">
        <v>4706</v>
      </c>
      <c r="R1639" s="46">
        <v>115</v>
      </c>
      <c r="S1639" s="47">
        <v>6721466.8499999996</v>
      </c>
      <c r="T1639" s="47">
        <v>1027988.94</v>
      </c>
      <c r="U1639" s="47">
        <v>158152.26999999999</v>
      </c>
      <c r="V1639" s="47">
        <v>0</v>
      </c>
      <c r="W1639" s="47">
        <v>0</v>
      </c>
      <c r="X1639" s="47">
        <v>7907608.0599999996</v>
      </c>
      <c r="Y1639" s="48" t="s">
        <v>35</v>
      </c>
      <c r="Z1639" s="1" t="s">
        <v>3908</v>
      </c>
      <c r="AA1639" s="49">
        <v>5467502.4999999981</v>
      </c>
      <c r="AB1639" s="50">
        <v>836206.26</v>
      </c>
    </row>
    <row r="1640" spans="1:28" ht="16.5" x14ac:dyDescent="0.25">
      <c r="A1640" s="41">
        <v>124388</v>
      </c>
      <c r="B1640" s="42" t="s">
        <v>7333</v>
      </c>
      <c r="C1640" s="43">
        <v>272</v>
      </c>
      <c r="D1640" s="43" t="s">
        <v>878</v>
      </c>
      <c r="E1640" s="43" t="s">
        <v>11959</v>
      </c>
      <c r="F1640" s="44">
        <v>379</v>
      </c>
      <c r="G1640" s="41">
        <v>124388</v>
      </c>
      <c r="H1640" s="43" t="s">
        <v>8960</v>
      </c>
      <c r="I1640" s="43" t="s">
        <v>11297</v>
      </c>
      <c r="J1640" s="43" t="s">
        <v>4791</v>
      </c>
      <c r="K1640" s="51">
        <v>43642</v>
      </c>
      <c r="L1640" s="51">
        <v>44671</v>
      </c>
      <c r="M1640" s="45">
        <f t="shared" si="31"/>
        <v>0.85000000127139408</v>
      </c>
      <c r="N1640" s="46" t="s">
        <v>4792</v>
      </c>
      <c r="O1640" s="46" t="s">
        <v>4793</v>
      </c>
      <c r="P1640" s="46" t="s">
        <v>4794</v>
      </c>
      <c r="Q1640" s="43" t="s">
        <v>4706</v>
      </c>
      <c r="R1640" s="46">
        <v>115</v>
      </c>
      <c r="S1640" s="47">
        <v>6685574.71</v>
      </c>
      <c r="T1640" s="47">
        <v>1022499.5</v>
      </c>
      <c r="U1640" s="47">
        <v>157307.79</v>
      </c>
      <c r="V1640" s="47">
        <v>0</v>
      </c>
      <c r="W1640" s="47">
        <v>0</v>
      </c>
      <c r="X1640" s="47">
        <v>7865382</v>
      </c>
      <c r="Y1640" s="48" t="s">
        <v>45</v>
      </c>
      <c r="Z1640" s="1" t="s">
        <v>9817</v>
      </c>
      <c r="AA1640" s="49">
        <v>5676744.4900000021</v>
      </c>
      <c r="AB1640" s="50">
        <v>747911.37000000011</v>
      </c>
    </row>
    <row r="1641" spans="1:28" ht="16.5" x14ac:dyDescent="0.25">
      <c r="A1641" s="41">
        <v>124539</v>
      </c>
      <c r="B1641" s="42" t="s">
        <v>7333</v>
      </c>
      <c r="C1641" s="43">
        <v>273</v>
      </c>
      <c r="D1641" s="43" t="s">
        <v>878</v>
      </c>
      <c r="E1641" s="43" t="s">
        <v>11934</v>
      </c>
      <c r="F1641" s="44">
        <v>380</v>
      </c>
      <c r="G1641" s="41">
        <v>124539</v>
      </c>
      <c r="H1641" s="43" t="s">
        <v>8961</v>
      </c>
      <c r="I1641" s="43" t="s">
        <v>11298</v>
      </c>
      <c r="J1641" s="43" t="s">
        <v>4796</v>
      </c>
      <c r="K1641" s="51">
        <v>43656</v>
      </c>
      <c r="L1641" s="51">
        <v>44205</v>
      </c>
      <c r="M1641" s="45">
        <f t="shared" si="31"/>
        <v>0.85000001228511013</v>
      </c>
      <c r="N1641" s="46" t="s">
        <v>4797</v>
      </c>
      <c r="O1641" s="46" t="s">
        <v>4798</v>
      </c>
      <c r="P1641" s="46" t="s">
        <v>4799</v>
      </c>
      <c r="Q1641" s="43" t="s">
        <v>4800</v>
      </c>
      <c r="R1641" s="46">
        <v>115</v>
      </c>
      <c r="S1641" s="47">
        <v>5915697.9699999997</v>
      </c>
      <c r="T1641" s="47">
        <v>913329.22</v>
      </c>
      <c r="U1641" s="47">
        <v>130617.38</v>
      </c>
      <c r="V1641" s="47">
        <v>0</v>
      </c>
      <c r="W1641" s="47">
        <v>0</v>
      </c>
      <c r="X1641" s="47">
        <v>6959644.5700000003</v>
      </c>
      <c r="Y1641" s="48" t="s">
        <v>35</v>
      </c>
      <c r="Z1641" s="1" t="s">
        <v>3908</v>
      </c>
      <c r="AA1641" s="49">
        <v>4801036.74</v>
      </c>
      <c r="AB1641" s="50">
        <v>737140.52</v>
      </c>
    </row>
    <row r="1642" spans="1:28" ht="16.5" x14ac:dyDescent="0.25">
      <c r="A1642" s="41">
        <v>124635</v>
      </c>
      <c r="B1642" s="42" t="s">
        <v>7333</v>
      </c>
      <c r="C1642" s="43">
        <v>274</v>
      </c>
      <c r="D1642" s="43" t="s">
        <v>878</v>
      </c>
      <c r="E1642" s="43" t="s">
        <v>11959</v>
      </c>
      <c r="F1642" s="44">
        <v>379</v>
      </c>
      <c r="G1642" s="41">
        <v>124635</v>
      </c>
      <c r="H1642" s="43" t="s">
        <v>8962</v>
      </c>
      <c r="I1642" s="43" t="s">
        <v>11299</v>
      </c>
      <c r="J1642" s="43" t="s">
        <v>4801</v>
      </c>
      <c r="K1642" s="51">
        <v>43636</v>
      </c>
      <c r="L1642" s="51">
        <v>44366</v>
      </c>
      <c r="M1642" s="45">
        <f t="shared" si="31"/>
        <v>0.84510053993993817</v>
      </c>
      <c r="N1642" s="46" t="s">
        <v>4802</v>
      </c>
      <c r="O1642" s="46" t="s">
        <v>4803</v>
      </c>
      <c r="P1642" s="46" t="s">
        <v>4803</v>
      </c>
      <c r="Q1642" s="43" t="s">
        <v>4804</v>
      </c>
      <c r="R1642" s="46">
        <v>115</v>
      </c>
      <c r="S1642" s="47">
        <v>6478599.3300000001</v>
      </c>
      <c r="T1642" s="47">
        <v>1056375.92</v>
      </c>
      <c r="U1642" s="47">
        <v>131094.07999999999</v>
      </c>
      <c r="V1642" s="47">
        <v>0</v>
      </c>
      <c r="W1642" s="47">
        <v>0</v>
      </c>
      <c r="X1642" s="47">
        <v>7666069.3300000001</v>
      </c>
      <c r="Y1642" s="48" t="s">
        <v>35</v>
      </c>
      <c r="Z1642" s="1" t="s">
        <v>4805</v>
      </c>
      <c r="AA1642" s="49">
        <v>5276689.6300000008</v>
      </c>
      <c r="AB1642" s="50">
        <v>866282.83000000019</v>
      </c>
    </row>
    <row r="1643" spans="1:28" ht="16.5" x14ac:dyDescent="0.25">
      <c r="A1643" s="41">
        <v>124651</v>
      </c>
      <c r="B1643" s="42" t="s">
        <v>7333</v>
      </c>
      <c r="C1643" s="43">
        <v>275</v>
      </c>
      <c r="D1643" s="43" t="s">
        <v>878</v>
      </c>
      <c r="E1643" s="43" t="s">
        <v>11959</v>
      </c>
      <c r="F1643" s="44">
        <v>379</v>
      </c>
      <c r="G1643" s="41">
        <v>124651</v>
      </c>
      <c r="H1643" s="43" t="s">
        <v>8963</v>
      </c>
      <c r="I1643" s="43" t="s">
        <v>11300</v>
      </c>
      <c r="J1643" s="43" t="s">
        <v>4806</v>
      </c>
      <c r="K1643" s="51">
        <v>43642</v>
      </c>
      <c r="L1643" s="51">
        <v>44706</v>
      </c>
      <c r="M1643" s="45">
        <f t="shared" si="31"/>
        <v>0.84148851832236227</v>
      </c>
      <c r="N1643" s="46" t="s">
        <v>4807</v>
      </c>
      <c r="O1643" s="46" t="s">
        <v>33</v>
      </c>
      <c r="P1643" s="46" t="s">
        <v>33</v>
      </c>
      <c r="Q1643" s="43" t="s">
        <v>4808</v>
      </c>
      <c r="R1643" s="46">
        <v>115</v>
      </c>
      <c r="S1643" s="47">
        <v>5804963.9699999997</v>
      </c>
      <c r="T1643" s="47">
        <v>914067.46</v>
      </c>
      <c r="U1643" s="47">
        <v>179415.6</v>
      </c>
      <c r="V1643" s="47">
        <v>0</v>
      </c>
      <c r="W1643" s="47">
        <v>0</v>
      </c>
      <c r="X1643" s="47">
        <v>6898447.0300000003</v>
      </c>
      <c r="Y1643" s="48" t="s">
        <v>45</v>
      </c>
      <c r="Z1643" s="1" t="s">
        <v>8373</v>
      </c>
      <c r="AA1643" s="49">
        <v>2135073.8699999996</v>
      </c>
      <c r="AB1643" s="50">
        <v>325089.44</v>
      </c>
    </row>
    <row r="1644" spans="1:28" ht="16.5" x14ac:dyDescent="0.25">
      <c r="A1644" s="41">
        <v>124662</v>
      </c>
      <c r="B1644" s="42" t="s">
        <v>7333</v>
      </c>
      <c r="C1644" s="43">
        <v>276</v>
      </c>
      <c r="D1644" s="43" t="s">
        <v>878</v>
      </c>
      <c r="E1644" s="43" t="s">
        <v>11959</v>
      </c>
      <c r="F1644" s="44">
        <v>379</v>
      </c>
      <c r="G1644" s="41">
        <v>124662</v>
      </c>
      <c r="H1644" s="43" t="s">
        <v>8964</v>
      </c>
      <c r="I1644" s="43" t="s">
        <v>11301</v>
      </c>
      <c r="J1644" s="43" t="s">
        <v>4809</v>
      </c>
      <c r="K1644" s="51">
        <v>43609</v>
      </c>
      <c r="L1644" s="51">
        <v>44723</v>
      </c>
      <c r="M1644" s="45">
        <f t="shared" si="31"/>
        <v>0.84999999555650319</v>
      </c>
      <c r="N1644" s="46" t="s">
        <v>69</v>
      </c>
      <c r="O1644" s="46" t="s">
        <v>70</v>
      </c>
      <c r="P1644" s="46" t="s">
        <v>1965</v>
      </c>
      <c r="Q1644" s="43" t="s">
        <v>4779</v>
      </c>
      <c r="R1644" s="46">
        <v>115</v>
      </c>
      <c r="S1644" s="47">
        <v>6695177.54</v>
      </c>
      <c r="T1644" s="47">
        <v>1037957.82</v>
      </c>
      <c r="U1644" s="47">
        <v>143544.14000000001</v>
      </c>
      <c r="V1644" s="47">
        <v>0</v>
      </c>
      <c r="W1644" s="47">
        <v>0</v>
      </c>
      <c r="X1644" s="47">
        <v>7876679.5</v>
      </c>
      <c r="Y1644" s="48" t="s">
        <v>45</v>
      </c>
      <c r="Z1644" s="1"/>
      <c r="AA1644" s="49">
        <v>2971527.1300000004</v>
      </c>
      <c r="AB1644" s="50">
        <v>428754.76999999996</v>
      </c>
    </row>
    <row r="1645" spans="1:28" ht="16.5" x14ac:dyDescent="0.25">
      <c r="A1645" s="41">
        <v>124705</v>
      </c>
      <c r="B1645" s="42" t="s">
        <v>7333</v>
      </c>
      <c r="C1645" s="43">
        <v>277</v>
      </c>
      <c r="D1645" s="43" t="s">
        <v>878</v>
      </c>
      <c r="E1645" s="43" t="s">
        <v>11934</v>
      </c>
      <c r="F1645" s="44">
        <v>380</v>
      </c>
      <c r="G1645" s="41">
        <v>124705</v>
      </c>
      <c r="H1645" s="43" t="s">
        <v>8965</v>
      </c>
      <c r="I1645" s="43" t="s">
        <v>11302</v>
      </c>
      <c r="J1645" s="43" t="s">
        <v>4810</v>
      </c>
      <c r="K1645" s="51">
        <v>43656</v>
      </c>
      <c r="L1645" s="51">
        <v>44205</v>
      </c>
      <c r="M1645" s="45">
        <f t="shared" si="31"/>
        <v>0.85000000815995147</v>
      </c>
      <c r="N1645" s="46" t="s">
        <v>4797</v>
      </c>
      <c r="O1645" s="46" t="s">
        <v>4798</v>
      </c>
      <c r="P1645" s="46" t="s">
        <v>4799</v>
      </c>
      <c r="Q1645" s="43" t="s">
        <v>4811</v>
      </c>
      <c r="R1645" s="46">
        <v>115</v>
      </c>
      <c r="S1645" s="47">
        <v>5885451.6600000001</v>
      </c>
      <c r="T1645" s="47">
        <v>916197.56</v>
      </c>
      <c r="U1645" s="47">
        <v>122411.49</v>
      </c>
      <c r="V1645" s="47">
        <v>0</v>
      </c>
      <c r="W1645" s="47">
        <v>0</v>
      </c>
      <c r="X1645" s="47">
        <v>6924060.71</v>
      </c>
      <c r="Y1645" s="48" t="s">
        <v>35</v>
      </c>
      <c r="Z1645" s="1" t="s">
        <v>4812</v>
      </c>
      <c r="AA1645" s="49">
        <v>4250617.0599999996</v>
      </c>
      <c r="AB1645" s="50">
        <v>655860.65</v>
      </c>
    </row>
    <row r="1646" spans="1:28" ht="16.5" x14ac:dyDescent="0.25">
      <c r="A1646" s="41">
        <v>124708</v>
      </c>
      <c r="B1646" s="42" t="s">
        <v>7333</v>
      </c>
      <c r="C1646" s="43">
        <v>278</v>
      </c>
      <c r="D1646" s="43" t="s">
        <v>878</v>
      </c>
      <c r="E1646" s="43" t="s">
        <v>11934</v>
      </c>
      <c r="F1646" s="44">
        <v>380</v>
      </c>
      <c r="G1646" s="41">
        <v>124708</v>
      </c>
      <c r="H1646" s="43" t="s">
        <v>8966</v>
      </c>
      <c r="I1646" s="43" t="s">
        <v>11303</v>
      </c>
      <c r="J1646" s="43" t="s">
        <v>4813</v>
      </c>
      <c r="K1646" s="51">
        <v>43609</v>
      </c>
      <c r="L1646" s="51">
        <v>44643</v>
      </c>
      <c r="M1646" s="45">
        <f t="shared" si="31"/>
        <v>0.85000000072737769</v>
      </c>
      <c r="N1646" s="46" t="s">
        <v>4807</v>
      </c>
      <c r="O1646" s="46" t="s">
        <v>33</v>
      </c>
      <c r="P1646" s="46" t="s">
        <v>4814</v>
      </c>
      <c r="Q1646" s="43" t="s">
        <v>4815</v>
      </c>
      <c r="R1646" s="46">
        <v>115</v>
      </c>
      <c r="S1646" s="47">
        <v>5842905.7000000002</v>
      </c>
      <c r="T1646" s="47">
        <v>905229.02</v>
      </c>
      <c r="U1646" s="47">
        <v>125871.98</v>
      </c>
      <c r="V1646" s="47">
        <v>0</v>
      </c>
      <c r="W1646" s="47">
        <v>0</v>
      </c>
      <c r="X1646" s="47">
        <v>6874006.7000000002</v>
      </c>
      <c r="Y1646" s="48" t="s">
        <v>45</v>
      </c>
      <c r="Z1646" s="1"/>
      <c r="AA1646" s="49">
        <v>3790659.8599999994</v>
      </c>
      <c r="AB1646" s="50">
        <v>566402.67000000004</v>
      </c>
    </row>
    <row r="1647" spans="1:28" ht="16.5" x14ac:dyDescent="0.25">
      <c r="A1647" s="41">
        <v>124874</v>
      </c>
      <c r="B1647" s="42" t="s">
        <v>7333</v>
      </c>
      <c r="C1647" s="43">
        <v>279</v>
      </c>
      <c r="D1647" s="43" t="s">
        <v>878</v>
      </c>
      <c r="E1647" s="43" t="s">
        <v>11959</v>
      </c>
      <c r="F1647" s="44">
        <v>379</v>
      </c>
      <c r="G1647" s="41">
        <v>124874</v>
      </c>
      <c r="H1647" s="43" t="s">
        <v>8967</v>
      </c>
      <c r="I1647" s="43" t="s">
        <v>11304</v>
      </c>
      <c r="J1647" s="43" t="s">
        <v>4816</v>
      </c>
      <c r="K1647" s="51">
        <v>43637</v>
      </c>
      <c r="L1647" s="51">
        <v>44370</v>
      </c>
      <c r="M1647" s="45">
        <f t="shared" si="31"/>
        <v>0.84999999925077985</v>
      </c>
      <c r="N1647" s="46" t="s">
        <v>4817</v>
      </c>
      <c r="O1647" s="46" t="s">
        <v>4818</v>
      </c>
      <c r="P1647" s="46" t="s">
        <v>4819</v>
      </c>
      <c r="Q1647" s="43" t="s">
        <v>4820</v>
      </c>
      <c r="R1647" s="46">
        <v>115</v>
      </c>
      <c r="S1647" s="47">
        <v>5672565.0099999998</v>
      </c>
      <c r="T1647" s="47">
        <v>867568.75</v>
      </c>
      <c r="U1647" s="47">
        <v>133472.14000000001</v>
      </c>
      <c r="V1647" s="47">
        <v>0</v>
      </c>
      <c r="W1647" s="47">
        <v>0</v>
      </c>
      <c r="X1647" s="47">
        <v>6673605.9000000004</v>
      </c>
      <c r="Y1647" s="48" t="s">
        <v>35</v>
      </c>
      <c r="Z1647" s="1" t="s">
        <v>7401</v>
      </c>
      <c r="AA1647" s="49">
        <v>4157480.6800000006</v>
      </c>
      <c r="AB1647" s="50">
        <v>635849.87</v>
      </c>
    </row>
    <row r="1648" spans="1:28" ht="16.5" x14ac:dyDescent="0.25">
      <c r="A1648" s="41">
        <v>124958</v>
      </c>
      <c r="B1648" s="42" t="s">
        <v>7333</v>
      </c>
      <c r="C1648" s="43">
        <v>280</v>
      </c>
      <c r="D1648" s="43" t="s">
        <v>878</v>
      </c>
      <c r="E1648" s="43" t="s">
        <v>11959</v>
      </c>
      <c r="F1648" s="44">
        <v>379</v>
      </c>
      <c r="G1648" s="41">
        <v>124958</v>
      </c>
      <c r="H1648" s="43" t="s">
        <v>8968</v>
      </c>
      <c r="I1648" s="43" t="s">
        <v>10324</v>
      </c>
      <c r="J1648" s="43" t="s">
        <v>4821</v>
      </c>
      <c r="K1648" s="51">
        <v>43609</v>
      </c>
      <c r="L1648" s="51">
        <v>44632</v>
      </c>
      <c r="M1648" s="45">
        <f t="shared" si="31"/>
        <v>0.85000000293027267</v>
      </c>
      <c r="N1648" s="46" t="s">
        <v>4228</v>
      </c>
      <c r="O1648" s="46" t="s">
        <v>40</v>
      </c>
      <c r="P1648" s="46" t="s">
        <v>1338</v>
      </c>
      <c r="Q1648" s="43" t="s">
        <v>4779</v>
      </c>
      <c r="R1648" s="46">
        <v>115</v>
      </c>
      <c r="S1648" s="47">
        <v>6381658.6500000004</v>
      </c>
      <c r="T1648" s="47">
        <v>976018.34</v>
      </c>
      <c r="U1648" s="47">
        <v>150156.69</v>
      </c>
      <c r="V1648" s="47">
        <v>0</v>
      </c>
      <c r="W1648" s="47">
        <v>0</v>
      </c>
      <c r="X1648" s="47">
        <v>7507833.6799999997</v>
      </c>
      <c r="Y1648" s="48" t="s">
        <v>45</v>
      </c>
      <c r="Z1648" s="1" t="s">
        <v>4795</v>
      </c>
      <c r="AA1648" s="49">
        <v>3772352.9299999997</v>
      </c>
      <c r="AB1648" s="50">
        <v>547234.86</v>
      </c>
    </row>
    <row r="1649" spans="1:28" ht="16.5" x14ac:dyDescent="0.25">
      <c r="A1649" s="41">
        <v>124981</v>
      </c>
      <c r="B1649" s="42" t="s">
        <v>7333</v>
      </c>
      <c r="C1649" s="43">
        <v>281</v>
      </c>
      <c r="D1649" s="43" t="s">
        <v>878</v>
      </c>
      <c r="E1649" s="43" t="s">
        <v>11959</v>
      </c>
      <c r="F1649" s="44">
        <v>379</v>
      </c>
      <c r="G1649" s="41">
        <v>124981</v>
      </c>
      <c r="H1649" s="43" t="s">
        <v>4822</v>
      </c>
      <c r="I1649" s="43" t="s">
        <v>11305</v>
      </c>
      <c r="J1649" s="43" t="s">
        <v>4823</v>
      </c>
      <c r="K1649" s="51">
        <v>43613</v>
      </c>
      <c r="L1649" s="51">
        <v>44404</v>
      </c>
      <c r="M1649" s="45">
        <f t="shared" si="31"/>
        <v>0.83954185327065034</v>
      </c>
      <c r="N1649" s="46" t="s">
        <v>4824</v>
      </c>
      <c r="O1649" s="46" t="s">
        <v>4825</v>
      </c>
      <c r="P1649" s="46" t="s">
        <v>4826</v>
      </c>
      <c r="Q1649" s="43" t="s">
        <v>4827</v>
      </c>
      <c r="R1649" s="46">
        <v>115</v>
      </c>
      <c r="S1649" s="47">
        <v>5747469.6100000003</v>
      </c>
      <c r="T1649" s="47">
        <v>923942.59</v>
      </c>
      <c r="U1649" s="47">
        <v>174547.4</v>
      </c>
      <c r="V1649" s="47">
        <v>0</v>
      </c>
      <c r="W1649" s="47">
        <v>0</v>
      </c>
      <c r="X1649" s="47">
        <v>6845959.5999999996</v>
      </c>
      <c r="Y1649" s="48" t="s">
        <v>35</v>
      </c>
      <c r="Z1649" s="1" t="s">
        <v>4828</v>
      </c>
      <c r="AA1649" s="49">
        <v>4743590.1500000004</v>
      </c>
      <c r="AB1649" s="50">
        <v>752352.69000000018</v>
      </c>
    </row>
    <row r="1650" spans="1:28" ht="16.5" x14ac:dyDescent="0.25">
      <c r="A1650" s="41">
        <v>125015</v>
      </c>
      <c r="B1650" s="42" t="s">
        <v>7333</v>
      </c>
      <c r="C1650" s="43">
        <v>282</v>
      </c>
      <c r="D1650" s="43" t="s">
        <v>878</v>
      </c>
      <c r="E1650" s="43" t="s">
        <v>11934</v>
      </c>
      <c r="F1650" s="44">
        <v>380</v>
      </c>
      <c r="G1650" s="41">
        <v>125015</v>
      </c>
      <c r="H1650" s="43" t="s">
        <v>8969</v>
      </c>
      <c r="I1650" s="43" t="s">
        <v>11306</v>
      </c>
      <c r="J1650" s="43" t="s">
        <v>4829</v>
      </c>
      <c r="K1650" s="51">
        <v>43609</v>
      </c>
      <c r="L1650" s="51">
        <v>44339</v>
      </c>
      <c r="M1650" s="45">
        <f t="shared" si="31"/>
        <v>0.84999999949085192</v>
      </c>
      <c r="N1650" s="46" t="s">
        <v>4830</v>
      </c>
      <c r="O1650" s="46" t="s">
        <v>4831</v>
      </c>
      <c r="P1650" s="46" t="s">
        <v>4832</v>
      </c>
      <c r="Q1650" s="43" t="s">
        <v>4833</v>
      </c>
      <c r="R1650" s="46">
        <v>115</v>
      </c>
      <c r="S1650" s="47">
        <v>5843093.7199999997</v>
      </c>
      <c r="T1650" s="47">
        <v>893649.18</v>
      </c>
      <c r="U1650" s="47">
        <v>137485.01</v>
      </c>
      <c r="V1650" s="47">
        <v>0</v>
      </c>
      <c r="W1650" s="47">
        <v>0</v>
      </c>
      <c r="X1650" s="47">
        <v>6874227.9100000001</v>
      </c>
      <c r="Y1650" s="48" t="s">
        <v>35</v>
      </c>
      <c r="Z1650" s="1"/>
      <c r="AA1650" s="49">
        <v>4345358.1500000013</v>
      </c>
      <c r="AB1650" s="50">
        <v>644116.31999999983</v>
      </c>
    </row>
    <row r="1651" spans="1:28" ht="16.5" x14ac:dyDescent="0.25">
      <c r="A1651" s="41">
        <v>125031</v>
      </c>
      <c r="B1651" s="42" t="s">
        <v>7333</v>
      </c>
      <c r="C1651" s="43">
        <v>283</v>
      </c>
      <c r="D1651" s="43" t="s">
        <v>878</v>
      </c>
      <c r="E1651" s="43" t="s">
        <v>11934</v>
      </c>
      <c r="F1651" s="44">
        <v>380</v>
      </c>
      <c r="G1651" s="41">
        <v>125031</v>
      </c>
      <c r="H1651" s="43" t="s">
        <v>8970</v>
      </c>
      <c r="I1651" s="43" t="s">
        <v>11307</v>
      </c>
      <c r="J1651" s="43" t="s">
        <v>4834</v>
      </c>
      <c r="K1651" s="51">
        <v>43636</v>
      </c>
      <c r="L1651" s="51">
        <v>44854</v>
      </c>
      <c r="M1651" s="45">
        <f t="shared" si="31"/>
        <v>0.84999999926802616</v>
      </c>
      <c r="N1651" s="46" t="s">
        <v>4835</v>
      </c>
      <c r="O1651" s="46" t="s">
        <v>4836</v>
      </c>
      <c r="P1651" s="46" t="s">
        <v>4837</v>
      </c>
      <c r="Q1651" s="43" t="s">
        <v>4838</v>
      </c>
      <c r="R1651" s="46">
        <v>115</v>
      </c>
      <c r="S1651" s="47">
        <v>5225596.6500000004</v>
      </c>
      <c r="T1651" s="47">
        <v>512290.12</v>
      </c>
      <c r="U1651" s="47">
        <v>409874</v>
      </c>
      <c r="V1651" s="47">
        <v>0</v>
      </c>
      <c r="W1651" s="47">
        <v>0.01</v>
      </c>
      <c r="X1651" s="47">
        <v>6147760.7800000003</v>
      </c>
      <c r="Y1651" s="48" t="s">
        <v>45</v>
      </c>
      <c r="Z1651" s="1" t="s">
        <v>9968</v>
      </c>
      <c r="AA1651" s="49">
        <v>1113243.04</v>
      </c>
      <c r="AB1651" s="50">
        <v>82752.149999999994</v>
      </c>
    </row>
    <row r="1652" spans="1:28" ht="16.5" x14ac:dyDescent="0.25">
      <c r="A1652" s="41">
        <v>125040</v>
      </c>
      <c r="B1652" s="42" t="s">
        <v>7333</v>
      </c>
      <c r="C1652" s="43">
        <v>284</v>
      </c>
      <c r="D1652" s="43" t="s">
        <v>878</v>
      </c>
      <c r="E1652" s="43" t="s">
        <v>11934</v>
      </c>
      <c r="F1652" s="44">
        <v>380</v>
      </c>
      <c r="G1652" s="41">
        <v>125040</v>
      </c>
      <c r="H1652" s="43" t="s">
        <v>8971</v>
      </c>
      <c r="I1652" s="43" t="s">
        <v>11308</v>
      </c>
      <c r="J1652" s="43" t="s">
        <v>4839</v>
      </c>
      <c r="K1652" s="51">
        <v>43557</v>
      </c>
      <c r="L1652" s="51">
        <v>44652</v>
      </c>
      <c r="M1652" s="45">
        <f t="shared" si="31"/>
        <v>0.85000000776686957</v>
      </c>
      <c r="N1652" s="46" t="s">
        <v>4840</v>
      </c>
      <c r="O1652" s="46" t="s">
        <v>4841</v>
      </c>
      <c r="P1652" s="46" t="s">
        <v>4842</v>
      </c>
      <c r="Q1652" s="43" t="s">
        <v>4843</v>
      </c>
      <c r="R1652" s="46">
        <v>115</v>
      </c>
      <c r="S1652" s="47">
        <v>5471960.0499999998</v>
      </c>
      <c r="T1652" s="47">
        <v>843247.95</v>
      </c>
      <c r="U1652" s="47">
        <v>122392</v>
      </c>
      <c r="V1652" s="47">
        <v>0</v>
      </c>
      <c r="W1652" s="47">
        <v>0</v>
      </c>
      <c r="X1652" s="47">
        <v>6437600</v>
      </c>
      <c r="Y1652" s="48" t="s">
        <v>45</v>
      </c>
      <c r="Z1652" s="1" t="s">
        <v>4045</v>
      </c>
      <c r="AA1652" s="49">
        <v>4739615.6700000018</v>
      </c>
      <c r="AB1652" s="50">
        <v>623949.02</v>
      </c>
    </row>
    <row r="1653" spans="1:28" ht="16.5" x14ac:dyDescent="0.25">
      <c r="A1653" s="41">
        <v>125077</v>
      </c>
      <c r="B1653" s="42" t="s">
        <v>7333</v>
      </c>
      <c r="C1653" s="43">
        <v>285</v>
      </c>
      <c r="D1653" s="43" t="s">
        <v>878</v>
      </c>
      <c r="E1653" s="43" t="s">
        <v>11959</v>
      </c>
      <c r="F1653" s="44">
        <v>379</v>
      </c>
      <c r="G1653" s="41">
        <v>125077</v>
      </c>
      <c r="H1653" s="43" t="s">
        <v>4844</v>
      </c>
      <c r="I1653" s="43" t="s">
        <v>11309</v>
      </c>
      <c r="J1653" s="43" t="s">
        <v>4845</v>
      </c>
      <c r="K1653" s="51">
        <v>43616</v>
      </c>
      <c r="L1653" s="51">
        <v>44439</v>
      </c>
      <c r="M1653" s="45">
        <f t="shared" si="31"/>
        <v>0.85000000794864694</v>
      </c>
      <c r="N1653" s="46" t="s">
        <v>974</v>
      </c>
      <c r="O1653" s="46" t="s">
        <v>2686</v>
      </c>
      <c r="P1653" s="46" t="s">
        <v>4846</v>
      </c>
      <c r="Q1653" s="43" t="s">
        <v>4337</v>
      </c>
      <c r="R1653" s="46">
        <v>115</v>
      </c>
      <c r="S1653" s="47">
        <v>6630059.29</v>
      </c>
      <c r="T1653" s="47">
        <v>1047099.35</v>
      </c>
      <c r="U1653" s="47">
        <v>122911.03999999999</v>
      </c>
      <c r="V1653" s="47">
        <v>0</v>
      </c>
      <c r="W1653" s="47">
        <v>0</v>
      </c>
      <c r="X1653" s="47">
        <v>7800069.6799999997</v>
      </c>
      <c r="Y1653" s="48" t="s">
        <v>35</v>
      </c>
      <c r="Z1653" s="1" t="s">
        <v>9324</v>
      </c>
      <c r="AA1653" s="49">
        <v>5109990.7</v>
      </c>
      <c r="AB1653" s="50">
        <v>780548.80999999994</v>
      </c>
    </row>
    <row r="1654" spans="1:28" ht="16.5" x14ac:dyDescent="0.25">
      <c r="A1654" s="41">
        <v>125093</v>
      </c>
      <c r="B1654" s="42" t="s">
        <v>7333</v>
      </c>
      <c r="C1654" s="43">
        <v>286</v>
      </c>
      <c r="D1654" s="43" t="s">
        <v>878</v>
      </c>
      <c r="E1654" s="43" t="s">
        <v>11959</v>
      </c>
      <c r="F1654" s="44">
        <v>379</v>
      </c>
      <c r="G1654" s="41">
        <v>125093</v>
      </c>
      <c r="H1654" s="43" t="s">
        <v>8972</v>
      </c>
      <c r="I1654" s="43" t="s">
        <v>10324</v>
      </c>
      <c r="J1654" s="43" t="s">
        <v>4847</v>
      </c>
      <c r="K1654" s="51">
        <v>43609</v>
      </c>
      <c r="L1654" s="51">
        <v>44632</v>
      </c>
      <c r="M1654" s="45">
        <f t="shared" si="31"/>
        <v>0.85000000223081751</v>
      </c>
      <c r="N1654" s="46" t="s">
        <v>4228</v>
      </c>
      <c r="O1654" s="46" t="s">
        <v>40</v>
      </c>
      <c r="P1654" s="46" t="s">
        <v>1338</v>
      </c>
      <c r="Q1654" s="43" t="s">
        <v>3779</v>
      </c>
      <c r="R1654" s="46">
        <v>115</v>
      </c>
      <c r="S1654" s="47">
        <v>5334367.42</v>
      </c>
      <c r="T1654" s="47">
        <v>815844.39</v>
      </c>
      <c r="U1654" s="47">
        <v>125514.55</v>
      </c>
      <c r="V1654" s="47">
        <v>0</v>
      </c>
      <c r="W1654" s="47">
        <v>0</v>
      </c>
      <c r="X1654" s="47">
        <v>6275726.3600000003</v>
      </c>
      <c r="Y1654" s="48" t="s">
        <v>45</v>
      </c>
      <c r="Z1654" s="1" t="s">
        <v>4848</v>
      </c>
      <c r="AA1654" s="49">
        <v>4095952.1599999997</v>
      </c>
      <c r="AB1654" s="50">
        <v>626439.72</v>
      </c>
    </row>
    <row r="1655" spans="1:28" ht="16.5" x14ac:dyDescent="0.25">
      <c r="A1655" s="41">
        <v>125094</v>
      </c>
      <c r="B1655" s="42" t="s">
        <v>7333</v>
      </c>
      <c r="C1655" s="43">
        <v>287</v>
      </c>
      <c r="D1655" s="43" t="s">
        <v>878</v>
      </c>
      <c r="E1655" s="43" t="s">
        <v>11959</v>
      </c>
      <c r="F1655" s="44">
        <v>379</v>
      </c>
      <c r="G1655" s="41">
        <v>125094</v>
      </c>
      <c r="H1655" s="43" t="s">
        <v>4849</v>
      </c>
      <c r="I1655" s="43" t="s">
        <v>10324</v>
      </c>
      <c r="J1655" s="43" t="s">
        <v>4850</v>
      </c>
      <c r="K1655" s="51">
        <v>43637</v>
      </c>
      <c r="L1655" s="51">
        <v>44428</v>
      </c>
      <c r="M1655" s="45">
        <f t="shared" si="31"/>
        <v>0.85</v>
      </c>
      <c r="N1655" s="46" t="s">
        <v>4228</v>
      </c>
      <c r="O1655" s="46" t="s">
        <v>40</v>
      </c>
      <c r="P1655" s="46" t="s">
        <v>1338</v>
      </c>
      <c r="Q1655" s="43" t="s">
        <v>3779</v>
      </c>
      <c r="R1655" s="46">
        <v>115</v>
      </c>
      <c r="S1655" s="47">
        <v>6387416.7999999998</v>
      </c>
      <c r="T1655" s="47">
        <v>976899.04</v>
      </c>
      <c r="U1655" s="47">
        <v>150292.16</v>
      </c>
      <c r="V1655" s="47">
        <v>0</v>
      </c>
      <c r="W1655" s="47">
        <v>0</v>
      </c>
      <c r="X1655" s="47">
        <v>7514608</v>
      </c>
      <c r="Y1655" s="48" t="s">
        <v>35</v>
      </c>
      <c r="Z1655" s="1"/>
      <c r="AA1655" s="49">
        <v>5071533.5299999993</v>
      </c>
      <c r="AB1655" s="50">
        <v>775645.51</v>
      </c>
    </row>
    <row r="1656" spans="1:28" ht="16.5" x14ac:dyDescent="0.25">
      <c r="A1656" s="41">
        <v>125095</v>
      </c>
      <c r="B1656" s="42" t="s">
        <v>7333</v>
      </c>
      <c r="C1656" s="43">
        <v>288</v>
      </c>
      <c r="D1656" s="43" t="s">
        <v>878</v>
      </c>
      <c r="E1656" s="43" t="s">
        <v>11959</v>
      </c>
      <c r="F1656" s="44">
        <v>379</v>
      </c>
      <c r="G1656" s="41">
        <v>125095</v>
      </c>
      <c r="H1656" s="43" t="s">
        <v>4851</v>
      </c>
      <c r="I1656" s="43" t="s">
        <v>10324</v>
      </c>
      <c r="J1656" s="43" t="s">
        <v>4852</v>
      </c>
      <c r="K1656" s="51">
        <v>43637</v>
      </c>
      <c r="L1656" s="51">
        <v>44428</v>
      </c>
      <c r="M1656" s="45">
        <f t="shared" si="31"/>
        <v>0.84999999721173225</v>
      </c>
      <c r="N1656" s="46" t="s">
        <v>4228</v>
      </c>
      <c r="O1656" s="46" t="s">
        <v>40</v>
      </c>
      <c r="P1656" s="46" t="s">
        <v>1338</v>
      </c>
      <c r="Q1656" s="43" t="s">
        <v>3779</v>
      </c>
      <c r="R1656" s="46">
        <v>115</v>
      </c>
      <c r="S1656" s="47">
        <v>6249399.6699999999</v>
      </c>
      <c r="T1656" s="47">
        <v>955790.52</v>
      </c>
      <c r="U1656" s="47">
        <v>147044.74</v>
      </c>
      <c r="V1656" s="47">
        <v>0</v>
      </c>
      <c r="W1656" s="47">
        <v>0</v>
      </c>
      <c r="X1656" s="47">
        <v>7352234.9299999997</v>
      </c>
      <c r="Y1656" s="48" t="s">
        <v>35</v>
      </c>
      <c r="Z1656" s="1" t="s">
        <v>4853</v>
      </c>
      <c r="AA1656" s="49">
        <v>4858893.5999999996</v>
      </c>
      <c r="AB1656" s="50">
        <v>743125.03</v>
      </c>
    </row>
    <row r="1657" spans="1:28" ht="16.5" x14ac:dyDescent="0.25">
      <c r="A1657" s="41">
        <v>125125</v>
      </c>
      <c r="B1657" s="42" t="s">
        <v>7333</v>
      </c>
      <c r="C1657" s="43">
        <v>289</v>
      </c>
      <c r="D1657" s="43" t="s">
        <v>878</v>
      </c>
      <c r="E1657" s="43" t="s">
        <v>11934</v>
      </c>
      <c r="F1657" s="44">
        <v>380</v>
      </c>
      <c r="G1657" s="41">
        <v>125125</v>
      </c>
      <c r="H1657" s="43" t="s">
        <v>8973</v>
      </c>
      <c r="I1657" s="43" t="s">
        <v>11310</v>
      </c>
      <c r="J1657" s="43" t="s">
        <v>4854</v>
      </c>
      <c r="K1657" s="51">
        <v>43656</v>
      </c>
      <c r="L1657" s="51">
        <v>44205</v>
      </c>
      <c r="M1657" s="45">
        <f t="shared" si="31"/>
        <v>0.85000000100566719</v>
      </c>
      <c r="N1657" s="46" t="s">
        <v>4797</v>
      </c>
      <c r="O1657" s="46" t="s">
        <v>4798</v>
      </c>
      <c r="P1657" s="46" t="s">
        <v>4799</v>
      </c>
      <c r="Q1657" s="43" t="s">
        <v>4811</v>
      </c>
      <c r="R1657" s="46">
        <v>115</v>
      </c>
      <c r="S1657" s="47">
        <v>5916470.3799999999</v>
      </c>
      <c r="T1657" s="47">
        <v>919769.41</v>
      </c>
      <c r="U1657" s="47">
        <v>124313.59</v>
      </c>
      <c r="V1657" s="47">
        <v>0</v>
      </c>
      <c r="W1657" s="47">
        <v>0</v>
      </c>
      <c r="X1657" s="47">
        <v>6960553.3799999999</v>
      </c>
      <c r="Y1657" s="48" t="s">
        <v>35</v>
      </c>
      <c r="Z1657" s="1" t="s">
        <v>4855</v>
      </c>
      <c r="AA1657" s="49">
        <v>4240720.0199999996</v>
      </c>
      <c r="AB1657" s="50">
        <v>655441.14</v>
      </c>
    </row>
    <row r="1658" spans="1:28" ht="16.5" x14ac:dyDescent="0.25">
      <c r="A1658" s="41">
        <v>125144</v>
      </c>
      <c r="B1658" s="42" t="s">
        <v>7333</v>
      </c>
      <c r="C1658" s="43">
        <v>290</v>
      </c>
      <c r="D1658" s="43" t="s">
        <v>878</v>
      </c>
      <c r="E1658" s="43" t="s">
        <v>11959</v>
      </c>
      <c r="F1658" s="44">
        <v>379</v>
      </c>
      <c r="G1658" s="41">
        <v>125144</v>
      </c>
      <c r="H1658" s="43" t="s">
        <v>8974</v>
      </c>
      <c r="I1658" s="43" t="s">
        <v>11281</v>
      </c>
      <c r="J1658" s="43" t="s">
        <v>4856</v>
      </c>
      <c r="K1658" s="51">
        <v>43612</v>
      </c>
      <c r="L1658" s="51">
        <v>44540</v>
      </c>
      <c r="M1658" s="45">
        <f t="shared" si="31"/>
        <v>0.85000000291078492</v>
      </c>
      <c r="N1658" s="46" t="s">
        <v>4273</v>
      </c>
      <c r="O1658" s="46" t="s">
        <v>2697</v>
      </c>
      <c r="P1658" s="46" t="s">
        <v>4857</v>
      </c>
      <c r="Q1658" s="43" t="s">
        <v>4858</v>
      </c>
      <c r="R1658" s="46">
        <v>115</v>
      </c>
      <c r="S1658" s="47">
        <v>6570392.54</v>
      </c>
      <c r="T1658" s="47">
        <v>1004882.03</v>
      </c>
      <c r="U1658" s="47">
        <v>154598.98000000001</v>
      </c>
      <c r="V1658" s="47">
        <v>0</v>
      </c>
      <c r="W1658" s="47">
        <v>152749.97</v>
      </c>
      <c r="X1658" s="47">
        <v>7882623.5199999996</v>
      </c>
      <c r="Y1658" s="48" t="s">
        <v>35</v>
      </c>
      <c r="Z1658" s="1" t="s">
        <v>9814</v>
      </c>
      <c r="AA1658" s="49">
        <v>5082756.66</v>
      </c>
      <c r="AB1658" s="50">
        <v>662738.43999999994</v>
      </c>
    </row>
    <row r="1659" spans="1:28" ht="16.5" x14ac:dyDescent="0.25">
      <c r="A1659" s="41">
        <v>125150</v>
      </c>
      <c r="B1659" s="42" t="s">
        <v>7333</v>
      </c>
      <c r="C1659" s="43">
        <v>291</v>
      </c>
      <c r="D1659" s="43" t="s">
        <v>878</v>
      </c>
      <c r="E1659" s="43" t="s">
        <v>11959</v>
      </c>
      <c r="F1659" s="44">
        <v>379</v>
      </c>
      <c r="G1659" s="41">
        <v>125150</v>
      </c>
      <c r="H1659" s="43" t="s">
        <v>8975</v>
      </c>
      <c r="I1659" s="43" t="s">
        <v>11311</v>
      </c>
      <c r="J1659" s="43" t="s">
        <v>4859</v>
      </c>
      <c r="K1659" s="51">
        <v>43636</v>
      </c>
      <c r="L1659" s="51">
        <v>44626</v>
      </c>
      <c r="M1659" s="45">
        <f t="shared" si="31"/>
        <v>0.83828677870451995</v>
      </c>
      <c r="N1659" s="46" t="s">
        <v>75</v>
      </c>
      <c r="O1659" s="46" t="s">
        <v>4860</v>
      </c>
      <c r="P1659" s="46" t="s">
        <v>2678</v>
      </c>
      <c r="Q1659" s="43" t="s">
        <v>4861</v>
      </c>
      <c r="R1659" s="46">
        <v>115</v>
      </c>
      <c r="S1659" s="47">
        <v>6625602.2699999996</v>
      </c>
      <c r="T1659" s="47">
        <v>1078219.22</v>
      </c>
      <c r="U1659" s="47">
        <v>199920.33</v>
      </c>
      <c r="V1659" s="47">
        <v>0</v>
      </c>
      <c r="W1659" s="47">
        <v>26582.77</v>
      </c>
      <c r="X1659" s="47">
        <v>7930324.5899999999</v>
      </c>
      <c r="Y1659" s="48" t="s">
        <v>45</v>
      </c>
      <c r="Z1659" s="1"/>
      <c r="AA1659" s="49">
        <v>1387060.88</v>
      </c>
      <c r="AB1659" s="50">
        <v>109587.6</v>
      </c>
    </row>
    <row r="1660" spans="1:28" ht="16.5" x14ac:dyDescent="0.25">
      <c r="A1660" s="41">
        <v>125160</v>
      </c>
      <c r="B1660" s="42" t="s">
        <v>7333</v>
      </c>
      <c r="C1660" s="43">
        <v>292</v>
      </c>
      <c r="D1660" s="43" t="s">
        <v>878</v>
      </c>
      <c r="E1660" s="43" t="s">
        <v>11959</v>
      </c>
      <c r="F1660" s="44">
        <v>379</v>
      </c>
      <c r="G1660" s="41">
        <v>125160</v>
      </c>
      <c r="H1660" s="43" t="s">
        <v>8976</v>
      </c>
      <c r="I1660" s="43" t="s">
        <v>11312</v>
      </c>
      <c r="J1660" s="43" t="s">
        <v>4862</v>
      </c>
      <c r="K1660" s="51">
        <v>43574</v>
      </c>
      <c r="L1660" s="51">
        <v>44635</v>
      </c>
      <c r="M1660" s="45">
        <f t="shared" si="31"/>
        <v>0.85000000497962447</v>
      </c>
      <c r="N1660" s="46" t="s">
        <v>4483</v>
      </c>
      <c r="O1660" s="46" t="s">
        <v>4863</v>
      </c>
      <c r="P1660" s="46" t="s">
        <v>4864</v>
      </c>
      <c r="Q1660" s="43" t="s">
        <v>4865</v>
      </c>
      <c r="R1660" s="46">
        <v>115</v>
      </c>
      <c r="S1660" s="47">
        <v>6230389.6299999999</v>
      </c>
      <c r="T1660" s="47">
        <v>952882.21</v>
      </c>
      <c r="U1660" s="47">
        <v>146598.26999999999</v>
      </c>
      <c r="V1660" s="47">
        <v>0</v>
      </c>
      <c r="W1660" s="47">
        <v>0</v>
      </c>
      <c r="X1660" s="47">
        <v>7329870.1100000003</v>
      </c>
      <c r="Y1660" s="48" t="s">
        <v>45</v>
      </c>
      <c r="Z1660" s="1" t="s">
        <v>6864</v>
      </c>
      <c r="AA1660" s="49">
        <v>2780473.88</v>
      </c>
      <c r="AB1660" s="50">
        <v>347579.87</v>
      </c>
    </row>
    <row r="1661" spans="1:28" ht="16.5" x14ac:dyDescent="0.25">
      <c r="A1661" s="41">
        <v>125165</v>
      </c>
      <c r="B1661" s="42" t="s">
        <v>7333</v>
      </c>
      <c r="C1661" s="43">
        <v>293</v>
      </c>
      <c r="D1661" s="43" t="s">
        <v>878</v>
      </c>
      <c r="E1661" s="43" t="s">
        <v>11959</v>
      </c>
      <c r="F1661" s="44">
        <v>379</v>
      </c>
      <c r="G1661" s="41">
        <v>125165</v>
      </c>
      <c r="H1661" s="43" t="s">
        <v>4866</v>
      </c>
      <c r="I1661" s="43" t="s">
        <v>11123</v>
      </c>
      <c r="J1661" s="43" t="s">
        <v>4867</v>
      </c>
      <c r="K1661" s="51">
        <v>43892</v>
      </c>
      <c r="L1661" s="51">
        <v>44774</v>
      </c>
      <c r="M1661" s="45">
        <f t="shared" si="31"/>
        <v>0.85000002166827449</v>
      </c>
      <c r="N1661" s="46" t="s">
        <v>974</v>
      </c>
      <c r="O1661" s="46" t="s">
        <v>4868</v>
      </c>
      <c r="P1661" s="46" t="s">
        <v>4869</v>
      </c>
      <c r="Q1661" s="43" t="s">
        <v>4870</v>
      </c>
      <c r="R1661" s="46">
        <v>115</v>
      </c>
      <c r="S1661" s="47">
        <v>4099311.28</v>
      </c>
      <c r="T1661" s="47">
        <v>633038.46</v>
      </c>
      <c r="U1661" s="47">
        <v>90369.29</v>
      </c>
      <c r="V1661" s="47">
        <v>0</v>
      </c>
      <c r="W1661" s="47">
        <v>0</v>
      </c>
      <c r="X1661" s="47">
        <v>4822719.03</v>
      </c>
      <c r="Y1661" s="48" t="s">
        <v>45</v>
      </c>
      <c r="Z1661" s="1" t="s">
        <v>6860</v>
      </c>
      <c r="AA1661" s="49">
        <v>627729.49999999988</v>
      </c>
      <c r="AB1661" s="50">
        <v>92925.11</v>
      </c>
    </row>
    <row r="1662" spans="1:28" ht="16.5" x14ac:dyDescent="0.25">
      <c r="A1662" s="41">
        <v>125171</v>
      </c>
      <c r="B1662" s="42" t="s">
        <v>7333</v>
      </c>
      <c r="C1662" s="43">
        <v>294</v>
      </c>
      <c r="D1662" s="43" t="s">
        <v>878</v>
      </c>
      <c r="E1662" s="43" t="s">
        <v>11934</v>
      </c>
      <c r="F1662" s="44">
        <v>380</v>
      </c>
      <c r="G1662" s="41">
        <v>125171</v>
      </c>
      <c r="H1662" s="43" t="s">
        <v>4871</v>
      </c>
      <c r="I1662" s="43" t="s">
        <v>11313</v>
      </c>
      <c r="J1662" s="43" t="s">
        <v>4872</v>
      </c>
      <c r="K1662" s="51">
        <v>43643</v>
      </c>
      <c r="L1662" s="51">
        <v>44738</v>
      </c>
      <c r="M1662" s="45">
        <f t="shared" si="31"/>
        <v>0.85</v>
      </c>
      <c r="N1662" s="46" t="s">
        <v>69</v>
      </c>
      <c r="O1662" s="46" t="s">
        <v>70</v>
      </c>
      <c r="P1662" s="46" t="s">
        <v>1965</v>
      </c>
      <c r="Q1662" s="43" t="s">
        <v>4873</v>
      </c>
      <c r="R1662" s="46">
        <v>115</v>
      </c>
      <c r="S1662" s="47">
        <v>5881816.7400000002</v>
      </c>
      <c r="T1662" s="47">
        <v>899571.97</v>
      </c>
      <c r="U1662" s="47">
        <v>138395.69</v>
      </c>
      <c r="V1662" s="47">
        <v>0</v>
      </c>
      <c r="W1662" s="47">
        <v>0</v>
      </c>
      <c r="X1662" s="47">
        <v>6919784.4000000004</v>
      </c>
      <c r="Y1662" s="48" t="s">
        <v>45</v>
      </c>
      <c r="Z1662" s="1"/>
      <c r="AA1662" s="49">
        <v>2043525.67</v>
      </c>
      <c r="AB1662" s="50">
        <v>312539.19</v>
      </c>
    </row>
    <row r="1663" spans="1:28" ht="16.5" x14ac:dyDescent="0.25">
      <c r="A1663" s="41">
        <v>125202</v>
      </c>
      <c r="B1663" s="42" t="s">
        <v>7333</v>
      </c>
      <c r="C1663" s="43">
        <v>295</v>
      </c>
      <c r="D1663" s="43" t="s">
        <v>878</v>
      </c>
      <c r="E1663" s="43" t="s">
        <v>11959</v>
      </c>
      <c r="F1663" s="44">
        <v>379</v>
      </c>
      <c r="G1663" s="41">
        <v>125202</v>
      </c>
      <c r="H1663" s="43" t="s">
        <v>4874</v>
      </c>
      <c r="I1663" s="43" t="s">
        <v>11314</v>
      </c>
      <c r="J1663" s="43" t="s">
        <v>4875</v>
      </c>
      <c r="K1663" s="51">
        <v>43656</v>
      </c>
      <c r="L1663" s="51">
        <v>44386</v>
      </c>
      <c r="M1663" s="45">
        <f t="shared" si="31"/>
        <v>0.85000000981343848</v>
      </c>
      <c r="N1663" s="46" t="s">
        <v>4797</v>
      </c>
      <c r="O1663" s="46" t="s">
        <v>4798</v>
      </c>
      <c r="P1663" s="46" t="s">
        <v>4799</v>
      </c>
      <c r="Q1663" s="43" t="s">
        <v>4820</v>
      </c>
      <c r="R1663" s="46">
        <v>115</v>
      </c>
      <c r="S1663" s="47">
        <v>6712733.8499999996</v>
      </c>
      <c r="T1663" s="47">
        <v>1026652.14</v>
      </c>
      <c r="U1663" s="47">
        <v>157947.85999999999</v>
      </c>
      <c r="V1663" s="47">
        <v>0</v>
      </c>
      <c r="W1663" s="47">
        <v>0</v>
      </c>
      <c r="X1663" s="47">
        <v>7897333.8499999996</v>
      </c>
      <c r="Y1663" s="48" t="s">
        <v>35</v>
      </c>
      <c r="Z1663" s="1" t="s">
        <v>8370</v>
      </c>
      <c r="AA1663" s="49">
        <v>5398185.9699999997</v>
      </c>
      <c r="AB1663" s="50">
        <v>825603.79</v>
      </c>
    </row>
    <row r="1664" spans="1:28" ht="16.5" x14ac:dyDescent="0.25">
      <c r="A1664" s="41">
        <v>125245</v>
      </c>
      <c r="B1664" s="42" t="s">
        <v>7333</v>
      </c>
      <c r="C1664" s="43">
        <v>296</v>
      </c>
      <c r="D1664" s="43" t="s">
        <v>878</v>
      </c>
      <c r="E1664" s="43" t="s">
        <v>11934</v>
      </c>
      <c r="F1664" s="44">
        <v>380</v>
      </c>
      <c r="G1664" s="41">
        <v>125245</v>
      </c>
      <c r="H1664" s="43" t="s">
        <v>8977</v>
      </c>
      <c r="I1664" s="43" t="s">
        <v>11315</v>
      </c>
      <c r="J1664" s="43" t="s">
        <v>4876</v>
      </c>
      <c r="K1664" s="51">
        <v>43609</v>
      </c>
      <c r="L1664" s="51">
        <v>44158</v>
      </c>
      <c r="M1664" s="45">
        <f t="shared" si="31"/>
        <v>0.85000000198254877</v>
      </c>
      <c r="N1664" s="46" t="s">
        <v>4877</v>
      </c>
      <c r="O1664" s="46" t="s">
        <v>4878</v>
      </c>
      <c r="P1664" s="46" t="s">
        <v>4879</v>
      </c>
      <c r="Q1664" s="43" t="s">
        <v>4880</v>
      </c>
      <c r="R1664" s="46">
        <v>115</v>
      </c>
      <c r="S1664" s="47">
        <v>4716151.5199999996</v>
      </c>
      <c r="T1664" s="47">
        <v>697587.51</v>
      </c>
      <c r="U1664" s="47">
        <v>134674.51</v>
      </c>
      <c r="V1664" s="47">
        <v>0</v>
      </c>
      <c r="W1664" s="47">
        <v>0</v>
      </c>
      <c r="X1664" s="47">
        <v>5548413.54</v>
      </c>
      <c r="Y1664" s="48" t="s">
        <v>35</v>
      </c>
      <c r="Z1664" s="1"/>
      <c r="AA1664" s="49">
        <v>3236754.3100000005</v>
      </c>
      <c r="AB1664" s="50">
        <v>479374.82999999996</v>
      </c>
    </row>
    <row r="1665" spans="1:28" ht="16.5" x14ac:dyDescent="0.25">
      <c r="A1665" s="41">
        <v>126577</v>
      </c>
      <c r="B1665" s="42" t="s">
        <v>7333</v>
      </c>
      <c r="C1665" s="43">
        <v>297</v>
      </c>
      <c r="D1665" s="43" t="s">
        <v>878</v>
      </c>
      <c r="E1665" s="43" t="s">
        <v>11960</v>
      </c>
      <c r="F1665" s="44">
        <v>454</v>
      </c>
      <c r="G1665" s="41">
        <v>126577</v>
      </c>
      <c r="H1665" s="43" t="s">
        <v>4881</v>
      </c>
      <c r="I1665" s="43" t="s">
        <v>11316</v>
      </c>
      <c r="J1665" s="43" t="s">
        <v>4882</v>
      </c>
      <c r="K1665" s="51">
        <v>43385</v>
      </c>
      <c r="L1665" s="51">
        <v>44165</v>
      </c>
      <c r="M1665" s="45">
        <f t="shared" si="31"/>
        <v>0.85000000001553599</v>
      </c>
      <c r="N1665" s="46" t="s">
        <v>4883</v>
      </c>
      <c r="O1665" s="46" t="s">
        <v>4884</v>
      </c>
      <c r="P1665" s="46" t="s">
        <v>4885</v>
      </c>
      <c r="Q1665" s="43" t="s">
        <v>4886</v>
      </c>
      <c r="R1665" s="46">
        <v>115</v>
      </c>
      <c r="S1665" s="47">
        <v>328271397.44</v>
      </c>
      <c r="T1665" s="47">
        <v>50206213.719999999</v>
      </c>
      <c r="U1665" s="47">
        <v>7724032.8799999999</v>
      </c>
      <c r="V1665" s="47">
        <v>0</v>
      </c>
      <c r="W1665" s="47">
        <v>0</v>
      </c>
      <c r="X1665" s="47">
        <v>386201644.04000002</v>
      </c>
      <c r="Y1665" s="48" t="s">
        <v>35</v>
      </c>
      <c r="Z1665" s="1" t="s">
        <v>4887</v>
      </c>
      <c r="AA1665" s="49">
        <v>238529194.77000001</v>
      </c>
      <c r="AB1665" s="50">
        <v>36480935.659999996</v>
      </c>
    </row>
    <row r="1666" spans="1:28" ht="16.5" x14ac:dyDescent="0.25">
      <c r="A1666" s="41">
        <v>126620</v>
      </c>
      <c r="B1666" s="42" t="s">
        <v>7333</v>
      </c>
      <c r="C1666" s="43">
        <v>298</v>
      </c>
      <c r="D1666" s="43" t="s">
        <v>878</v>
      </c>
      <c r="E1666" s="43" t="s">
        <v>11961</v>
      </c>
      <c r="F1666" s="44">
        <v>447</v>
      </c>
      <c r="G1666" s="41">
        <v>126620</v>
      </c>
      <c r="H1666" s="43" t="s">
        <v>8978</v>
      </c>
      <c r="I1666" s="43" t="s">
        <v>10075</v>
      </c>
      <c r="J1666" s="43" t="s">
        <v>4888</v>
      </c>
      <c r="K1666" s="51">
        <v>43383</v>
      </c>
      <c r="L1666" s="51">
        <v>43890</v>
      </c>
      <c r="M1666" s="45">
        <f t="shared" si="31"/>
        <v>0.84435338653291003</v>
      </c>
      <c r="N1666" s="46" t="s">
        <v>4692</v>
      </c>
      <c r="O1666" s="46" t="s">
        <v>4889</v>
      </c>
      <c r="P1666" s="46" t="s">
        <v>4890</v>
      </c>
      <c r="Q1666" s="43" t="s">
        <v>4891</v>
      </c>
      <c r="R1666" s="46">
        <v>115</v>
      </c>
      <c r="S1666" s="47">
        <v>122303641.84</v>
      </c>
      <c r="T1666" s="47">
        <v>0</v>
      </c>
      <c r="U1666" s="47">
        <v>22545237.539999999</v>
      </c>
      <c r="V1666" s="47">
        <v>0</v>
      </c>
      <c r="W1666" s="47">
        <v>0</v>
      </c>
      <c r="X1666" s="47">
        <v>144848879.38</v>
      </c>
      <c r="Y1666" s="48" t="s">
        <v>35</v>
      </c>
      <c r="Z1666" s="1" t="s">
        <v>7402</v>
      </c>
      <c r="AA1666" s="49">
        <v>117375445.92000002</v>
      </c>
      <c r="AB1666" s="50">
        <v>0</v>
      </c>
    </row>
    <row r="1667" spans="1:28" ht="16.5" x14ac:dyDescent="0.25">
      <c r="A1667" s="41">
        <v>126766</v>
      </c>
      <c r="B1667" s="42" t="s">
        <v>7333</v>
      </c>
      <c r="C1667" s="43">
        <v>299</v>
      </c>
      <c r="D1667" s="43" t="s">
        <v>878</v>
      </c>
      <c r="E1667" s="43" t="s">
        <v>11962</v>
      </c>
      <c r="F1667" s="44">
        <v>472</v>
      </c>
      <c r="G1667" s="41">
        <v>126766</v>
      </c>
      <c r="H1667" s="43" t="s">
        <v>8979</v>
      </c>
      <c r="I1667" s="43" t="s">
        <v>11317</v>
      </c>
      <c r="J1667" s="43" t="s">
        <v>4892</v>
      </c>
      <c r="K1667" s="51">
        <v>43426</v>
      </c>
      <c r="L1667" s="51">
        <v>44702</v>
      </c>
      <c r="M1667" s="45">
        <f t="shared" si="31"/>
        <v>0.84435338423083983</v>
      </c>
      <c r="N1667" s="46" t="s">
        <v>4893</v>
      </c>
      <c r="O1667" s="46" t="s">
        <v>4894</v>
      </c>
      <c r="P1667" s="46" t="s">
        <v>4895</v>
      </c>
      <c r="Q1667" s="43" t="s">
        <v>4896</v>
      </c>
      <c r="R1667" s="46">
        <v>115</v>
      </c>
      <c r="S1667" s="47">
        <v>22875597.149999999</v>
      </c>
      <c r="T1667" s="47">
        <v>3340886.84</v>
      </c>
      <c r="U1667" s="47">
        <v>875960.45</v>
      </c>
      <c r="V1667" s="47">
        <v>0</v>
      </c>
      <c r="W1667" s="47">
        <v>0</v>
      </c>
      <c r="X1667" s="47">
        <v>27092444.440000001</v>
      </c>
      <c r="Y1667" s="48" t="s">
        <v>45</v>
      </c>
      <c r="Z1667" s="1" t="s">
        <v>7403</v>
      </c>
      <c r="AA1667" s="49">
        <v>12123967.269999998</v>
      </c>
      <c r="AB1667" s="50">
        <v>1833102.5600000003</v>
      </c>
    </row>
    <row r="1668" spans="1:28" ht="16.5" x14ac:dyDescent="0.25">
      <c r="A1668" s="41">
        <v>128215</v>
      </c>
      <c r="B1668" s="42" t="s">
        <v>7333</v>
      </c>
      <c r="C1668" s="43">
        <v>300</v>
      </c>
      <c r="D1668" s="43" t="s">
        <v>878</v>
      </c>
      <c r="E1668" s="43" t="s">
        <v>11963</v>
      </c>
      <c r="F1668" s="44">
        <v>446</v>
      </c>
      <c r="G1668" s="41">
        <v>128215</v>
      </c>
      <c r="H1668" s="43" t="s">
        <v>4897</v>
      </c>
      <c r="I1668" s="43" t="s">
        <v>11318</v>
      </c>
      <c r="J1668" s="43" t="s">
        <v>4898</v>
      </c>
      <c r="K1668" s="51">
        <v>43689</v>
      </c>
      <c r="L1668" s="51">
        <v>44906</v>
      </c>
      <c r="M1668" s="45">
        <f t="shared" si="31"/>
        <v>0.84435339889674776</v>
      </c>
      <c r="N1668" s="46" t="s">
        <v>4830</v>
      </c>
      <c r="O1668" s="46" t="s">
        <v>4899</v>
      </c>
      <c r="P1668" s="46" t="s">
        <v>4900</v>
      </c>
      <c r="Q1668" s="43" t="s">
        <v>4901</v>
      </c>
      <c r="R1668" s="46">
        <v>115</v>
      </c>
      <c r="S1668" s="47">
        <v>12080551.67</v>
      </c>
      <c r="T1668" s="47">
        <v>640111.29</v>
      </c>
      <c r="U1668" s="47">
        <v>1586796.08</v>
      </c>
      <c r="V1668" s="47">
        <v>0</v>
      </c>
      <c r="W1668" s="47">
        <v>0</v>
      </c>
      <c r="X1668" s="47">
        <v>14307459.039999999</v>
      </c>
      <c r="Y1668" s="48" t="s">
        <v>45</v>
      </c>
      <c r="Z1668" s="1" t="s">
        <v>12630</v>
      </c>
      <c r="AA1668" s="49">
        <v>1715429.76</v>
      </c>
      <c r="AB1668" s="50">
        <v>232742.08</v>
      </c>
    </row>
    <row r="1669" spans="1:28" ht="16.5" x14ac:dyDescent="0.25">
      <c r="A1669" s="41">
        <v>132012</v>
      </c>
      <c r="B1669" s="42" t="s">
        <v>7333</v>
      </c>
      <c r="C1669" s="43">
        <v>301</v>
      </c>
      <c r="D1669" s="43" t="s">
        <v>878</v>
      </c>
      <c r="E1669" s="43" t="s">
        <v>11964</v>
      </c>
      <c r="F1669" s="44">
        <v>658</v>
      </c>
      <c r="G1669" s="41">
        <v>132012</v>
      </c>
      <c r="H1669" s="43" t="s">
        <v>4902</v>
      </c>
      <c r="I1669" s="43" t="s">
        <v>11319</v>
      </c>
      <c r="J1669" s="43" t="s">
        <v>4903</v>
      </c>
      <c r="K1669" s="51">
        <v>44319</v>
      </c>
      <c r="L1669" s="51">
        <v>45291</v>
      </c>
      <c r="M1669" s="45">
        <f t="shared" si="31"/>
        <v>0.85000000194814762</v>
      </c>
      <c r="N1669" s="46" t="s">
        <v>51</v>
      </c>
      <c r="O1669" s="46" t="s">
        <v>52</v>
      </c>
      <c r="P1669" s="46" t="s">
        <v>4904</v>
      </c>
      <c r="Q1669" s="43" t="s">
        <v>4040</v>
      </c>
      <c r="R1669" s="46">
        <v>115</v>
      </c>
      <c r="S1669" s="47">
        <v>2399715.56</v>
      </c>
      <c r="T1669" s="47">
        <v>367015.31</v>
      </c>
      <c r="U1669" s="47">
        <v>56463.9</v>
      </c>
      <c r="V1669" s="47">
        <v>0</v>
      </c>
      <c r="W1669" s="47">
        <v>0</v>
      </c>
      <c r="X1669" s="47">
        <v>2823194.77</v>
      </c>
      <c r="Y1669" s="48" t="s">
        <v>45</v>
      </c>
      <c r="Z1669" s="1" t="s">
        <v>9969</v>
      </c>
      <c r="AA1669" s="49">
        <v>282037.15999999997</v>
      </c>
      <c r="AB1669" s="50">
        <v>0</v>
      </c>
    </row>
    <row r="1670" spans="1:28" ht="16.5" x14ac:dyDescent="0.25">
      <c r="A1670" s="41">
        <v>133072</v>
      </c>
      <c r="B1670" s="42" t="s">
        <v>7333</v>
      </c>
      <c r="C1670" s="43">
        <v>302</v>
      </c>
      <c r="D1670" s="43" t="s">
        <v>878</v>
      </c>
      <c r="E1670" s="43" t="s">
        <v>11964</v>
      </c>
      <c r="F1670" s="44">
        <v>658</v>
      </c>
      <c r="G1670" s="41">
        <v>133072</v>
      </c>
      <c r="H1670" s="43" t="s">
        <v>4905</v>
      </c>
      <c r="I1670" s="43" t="s">
        <v>11320</v>
      </c>
      <c r="J1670" s="43" t="s">
        <v>4906</v>
      </c>
      <c r="K1670" s="51">
        <v>44189</v>
      </c>
      <c r="L1670" s="51">
        <v>45222</v>
      </c>
      <c r="M1670" s="45">
        <f t="shared" si="31"/>
        <v>0.84999999337155463</v>
      </c>
      <c r="N1670" s="46" t="s">
        <v>974</v>
      </c>
      <c r="O1670" s="46" t="s">
        <v>4907</v>
      </c>
      <c r="P1670" s="46" t="s">
        <v>4908</v>
      </c>
      <c r="Q1670" s="43" t="s">
        <v>4909</v>
      </c>
      <c r="R1670" s="46">
        <v>115</v>
      </c>
      <c r="S1670" s="47">
        <v>3526467.86</v>
      </c>
      <c r="T1670" s="47">
        <v>571363.59</v>
      </c>
      <c r="U1670" s="47">
        <v>50954.3</v>
      </c>
      <c r="V1670" s="47">
        <v>0</v>
      </c>
      <c r="W1670" s="47">
        <v>0</v>
      </c>
      <c r="X1670" s="47">
        <v>4148785.75</v>
      </c>
      <c r="Y1670" s="48" t="s">
        <v>45</v>
      </c>
      <c r="Z1670" s="1"/>
      <c r="AA1670" s="49">
        <v>308201.66000000003</v>
      </c>
      <c r="AB1670" s="50">
        <v>34556.82</v>
      </c>
    </row>
    <row r="1671" spans="1:28" ht="16.5" x14ac:dyDescent="0.25">
      <c r="A1671" s="41">
        <v>133167</v>
      </c>
      <c r="B1671" s="42" t="s">
        <v>7333</v>
      </c>
      <c r="C1671" s="43">
        <v>303</v>
      </c>
      <c r="D1671" s="43" t="s">
        <v>878</v>
      </c>
      <c r="E1671" s="43" t="s">
        <v>11964</v>
      </c>
      <c r="F1671" s="44">
        <v>658</v>
      </c>
      <c r="G1671" s="41">
        <v>133167</v>
      </c>
      <c r="H1671" s="43" t="s">
        <v>4910</v>
      </c>
      <c r="I1671" s="43" t="s">
        <v>11321</v>
      </c>
      <c r="J1671" s="43" t="s">
        <v>4911</v>
      </c>
      <c r="K1671" s="51">
        <v>44183</v>
      </c>
      <c r="L1671" s="51">
        <v>45094</v>
      </c>
      <c r="M1671" s="45">
        <f t="shared" si="31"/>
        <v>0.8500000004673568</v>
      </c>
      <c r="N1671" s="46" t="s">
        <v>75</v>
      </c>
      <c r="O1671" s="46" t="s">
        <v>4912</v>
      </c>
      <c r="P1671" s="46" t="s">
        <v>4913</v>
      </c>
      <c r="Q1671" s="43" t="s">
        <v>4040</v>
      </c>
      <c r="R1671" s="46">
        <v>115</v>
      </c>
      <c r="S1671" s="47">
        <v>3637477.49</v>
      </c>
      <c r="T1671" s="47">
        <v>556320.07999999996</v>
      </c>
      <c r="U1671" s="47">
        <v>85587.71</v>
      </c>
      <c r="V1671" s="47">
        <v>0</v>
      </c>
      <c r="W1671" s="47">
        <v>58140</v>
      </c>
      <c r="X1671" s="47">
        <v>4337525.28</v>
      </c>
      <c r="Y1671" s="48" t="s">
        <v>45</v>
      </c>
      <c r="Z1671" s="1" t="s">
        <v>9822</v>
      </c>
      <c r="AA1671" s="49">
        <v>952399.07000000007</v>
      </c>
      <c r="AB1671" s="50">
        <v>80211.61</v>
      </c>
    </row>
    <row r="1672" spans="1:28" ht="16.5" x14ac:dyDescent="0.25">
      <c r="A1672" s="41">
        <v>133187</v>
      </c>
      <c r="B1672" s="42" t="s">
        <v>7333</v>
      </c>
      <c r="C1672" s="43">
        <v>304</v>
      </c>
      <c r="D1672" s="43" t="s">
        <v>878</v>
      </c>
      <c r="E1672" s="43" t="s">
        <v>11964</v>
      </c>
      <c r="F1672" s="44">
        <v>658</v>
      </c>
      <c r="G1672" s="41">
        <v>133187</v>
      </c>
      <c r="H1672" s="43" t="s">
        <v>4914</v>
      </c>
      <c r="I1672" s="43" t="s">
        <v>11322</v>
      </c>
      <c r="J1672" s="43" t="s">
        <v>4915</v>
      </c>
      <c r="K1672" s="51">
        <v>44179</v>
      </c>
      <c r="L1672" s="51">
        <v>45090</v>
      </c>
      <c r="M1672" s="45">
        <f t="shared" si="31"/>
        <v>0.85000000221797334</v>
      </c>
      <c r="N1672" s="46" t="s">
        <v>51</v>
      </c>
      <c r="O1672" s="46" t="s">
        <v>4916</v>
      </c>
      <c r="P1672" s="46" t="s">
        <v>4917</v>
      </c>
      <c r="Q1672" s="43" t="s">
        <v>4040</v>
      </c>
      <c r="R1672" s="46">
        <v>115</v>
      </c>
      <c r="S1672" s="47">
        <v>3640710.94</v>
      </c>
      <c r="T1672" s="47">
        <v>552531.64</v>
      </c>
      <c r="U1672" s="47">
        <v>89946.75</v>
      </c>
      <c r="V1672" s="47">
        <v>0</v>
      </c>
      <c r="W1672" s="47">
        <v>0</v>
      </c>
      <c r="X1672" s="47">
        <v>4283189.33</v>
      </c>
      <c r="Y1672" s="48" t="s">
        <v>45</v>
      </c>
      <c r="Z1672" s="1"/>
      <c r="AA1672" s="49">
        <v>428318.93</v>
      </c>
      <c r="AB1672" s="50">
        <v>0</v>
      </c>
    </row>
    <row r="1673" spans="1:28" ht="16.5" x14ac:dyDescent="0.25">
      <c r="A1673" s="41">
        <v>133203</v>
      </c>
      <c r="B1673" s="42" t="s">
        <v>7333</v>
      </c>
      <c r="C1673" s="43">
        <v>305</v>
      </c>
      <c r="D1673" s="43" t="s">
        <v>878</v>
      </c>
      <c r="E1673" s="43" t="s">
        <v>11964</v>
      </c>
      <c r="F1673" s="44">
        <v>658</v>
      </c>
      <c r="G1673" s="41">
        <v>133203</v>
      </c>
      <c r="H1673" s="43" t="s">
        <v>4918</v>
      </c>
      <c r="I1673" s="43" t="s">
        <v>10837</v>
      </c>
      <c r="J1673" s="43" t="s">
        <v>4919</v>
      </c>
      <c r="K1673" s="51">
        <v>44182</v>
      </c>
      <c r="L1673" s="51">
        <v>45246</v>
      </c>
      <c r="M1673" s="45">
        <f t="shared" si="31"/>
        <v>0.85000000210963966</v>
      </c>
      <c r="N1673" s="46" t="s">
        <v>1728</v>
      </c>
      <c r="O1673" s="46" t="s">
        <v>2358</v>
      </c>
      <c r="P1673" s="46" t="s">
        <v>2940</v>
      </c>
      <c r="Q1673" s="43" t="s">
        <v>4920</v>
      </c>
      <c r="R1673" s="46">
        <v>115</v>
      </c>
      <c r="S1673" s="47">
        <v>2820386.86</v>
      </c>
      <c r="T1673" s="47">
        <v>431353.5</v>
      </c>
      <c r="U1673" s="47">
        <v>66361.820000000007</v>
      </c>
      <c r="V1673" s="47">
        <v>0</v>
      </c>
      <c r="W1673" s="47">
        <v>0</v>
      </c>
      <c r="X1673" s="47">
        <v>3318102.18</v>
      </c>
      <c r="Y1673" s="48" t="s">
        <v>45</v>
      </c>
      <c r="Z1673" s="1" t="s">
        <v>9328</v>
      </c>
      <c r="AA1673" s="49">
        <v>162479.74</v>
      </c>
      <c r="AB1673" s="50">
        <v>1908.67</v>
      </c>
    </row>
    <row r="1674" spans="1:28" ht="16.5" x14ac:dyDescent="0.25">
      <c r="A1674" s="41">
        <v>133223</v>
      </c>
      <c r="B1674" s="42" t="s">
        <v>7333</v>
      </c>
      <c r="C1674" s="43">
        <v>306</v>
      </c>
      <c r="D1674" s="43" t="s">
        <v>878</v>
      </c>
      <c r="E1674" s="43" t="s">
        <v>11964</v>
      </c>
      <c r="F1674" s="44">
        <v>658</v>
      </c>
      <c r="G1674" s="41">
        <v>133223</v>
      </c>
      <c r="H1674" s="43" t="s">
        <v>4921</v>
      </c>
      <c r="I1674" s="43" t="s">
        <v>11323</v>
      </c>
      <c r="J1674" s="43" t="s">
        <v>4922</v>
      </c>
      <c r="K1674" s="51">
        <v>44187</v>
      </c>
      <c r="L1674" s="51">
        <v>45098</v>
      </c>
      <c r="M1674" s="45">
        <f t="shared" si="31"/>
        <v>0.85000000116834618</v>
      </c>
      <c r="N1674" s="46" t="s">
        <v>974</v>
      </c>
      <c r="O1674" s="46" t="s">
        <v>4923</v>
      </c>
      <c r="P1674" s="46" t="s">
        <v>4924</v>
      </c>
      <c r="Q1674" s="43" t="s">
        <v>4925</v>
      </c>
      <c r="R1674" s="46">
        <v>115</v>
      </c>
      <c r="S1674" s="47">
        <v>3637620.48</v>
      </c>
      <c r="T1674" s="47">
        <v>575387.94999999995</v>
      </c>
      <c r="U1674" s="47">
        <v>66545.070000000007</v>
      </c>
      <c r="V1674" s="47">
        <v>0</v>
      </c>
      <c r="W1674" s="47">
        <v>0</v>
      </c>
      <c r="X1674" s="47">
        <v>4279553.5</v>
      </c>
      <c r="Y1674" s="48" t="s">
        <v>45</v>
      </c>
      <c r="Z1674" s="1"/>
      <c r="AA1674" s="49">
        <v>543379.39</v>
      </c>
      <c r="AB1674" s="50">
        <v>46167.07</v>
      </c>
    </row>
    <row r="1675" spans="1:28" ht="16.5" x14ac:dyDescent="0.25">
      <c r="A1675" s="41">
        <v>133236</v>
      </c>
      <c r="B1675" s="42" t="s">
        <v>7333</v>
      </c>
      <c r="C1675" s="43">
        <v>307</v>
      </c>
      <c r="D1675" s="43" t="s">
        <v>878</v>
      </c>
      <c r="E1675" s="43" t="s">
        <v>11964</v>
      </c>
      <c r="F1675" s="44">
        <v>664</v>
      </c>
      <c r="G1675" s="41">
        <v>133236</v>
      </c>
      <c r="H1675" s="43" t="s">
        <v>8980</v>
      </c>
      <c r="I1675" s="43" t="s">
        <v>11324</v>
      </c>
      <c r="J1675" s="43" t="s">
        <v>4926</v>
      </c>
      <c r="K1675" s="51">
        <v>44187</v>
      </c>
      <c r="L1675" s="51">
        <v>45257</v>
      </c>
      <c r="M1675" s="45">
        <f t="shared" si="31"/>
        <v>0.80000000210577427</v>
      </c>
      <c r="N1675" s="46" t="s">
        <v>996</v>
      </c>
      <c r="O1675" s="46" t="s">
        <v>997</v>
      </c>
      <c r="P1675" s="46" t="s">
        <v>998</v>
      </c>
      <c r="Q1675" s="43" t="s">
        <v>4927</v>
      </c>
      <c r="R1675" s="46">
        <v>115</v>
      </c>
      <c r="S1675" s="47">
        <v>3799077.85</v>
      </c>
      <c r="T1675" s="47">
        <v>884127</v>
      </c>
      <c r="U1675" s="47">
        <v>65642.45</v>
      </c>
      <c r="V1675" s="47">
        <v>0</v>
      </c>
      <c r="W1675" s="47">
        <v>0</v>
      </c>
      <c r="X1675" s="47">
        <v>4748847.3</v>
      </c>
      <c r="Y1675" s="48" t="s">
        <v>45</v>
      </c>
      <c r="Z1675" s="1" t="s">
        <v>9970</v>
      </c>
      <c r="AA1675" s="49">
        <v>474884.72</v>
      </c>
      <c r="AB1675" s="50">
        <v>0</v>
      </c>
    </row>
    <row r="1676" spans="1:28" ht="16.5" x14ac:dyDescent="0.25">
      <c r="A1676" s="41">
        <v>133237</v>
      </c>
      <c r="B1676" s="42" t="s">
        <v>7333</v>
      </c>
      <c r="C1676" s="43">
        <v>308</v>
      </c>
      <c r="D1676" s="43" t="s">
        <v>878</v>
      </c>
      <c r="E1676" s="43" t="s">
        <v>11964</v>
      </c>
      <c r="F1676" s="44">
        <v>664</v>
      </c>
      <c r="G1676" s="41">
        <v>133237</v>
      </c>
      <c r="H1676" s="43" t="s">
        <v>8981</v>
      </c>
      <c r="I1676" s="43" t="s">
        <v>11325</v>
      </c>
      <c r="J1676" s="43" t="s">
        <v>4928</v>
      </c>
      <c r="K1676" s="51">
        <v>44183</v>
      </c>
      <c r="L1676" s="51">
        <v>45291</v>
      </c>
      <c r="M1676" s="45">
        <f t="shared" si="31"/>
        <v>0.79999999901335928</v>
      </c>
      <c r="N1676" s="46" t="s">
        <v>996</v>
      </c>
      <c r="O1676" s="46" t="s">
        <v>997</v>
      </c>
      <c r="P1676" s="46" t="s">
        <v>996</v>
      </c>
      <c r="Q1676" s="43" t="s">
        <v>4929</v>
      </c>
      <c r="R1676" s="46">
        <v>115</v>
      </c>
      <c r="S1676" s="47">
        <v>3243328.34</v>
      </c>
      <c r="T1676" s="47">
        <v>747257.26</v>
      </c>
      <c r="U1676" s="47">
        <v>63574.83</v>
      </c>
      <c r="V1676" s="47">
        <v>0</v>
      </c>
      <c r="W1676" s="47">
        <v>0</v>
      </c>
      <c r="X1676" s="47">
        <v>4054160.43</v>
      </c>
      <c r="Y1676" s="48" t="s">
        <v>45</v>
      </c>
      <c r="Z1676" s="1"/>
      <c r="AA1676" s="49">
        <v>170988.7</v>
      </c>
      <c r="AB1676" s="50">
        <v>13781.36</v>
      </c>
    </row>
    <row r="1677" spans="1:28" ht="16.5" x14ac:dyDescent="0.25">
      <c r="A1677" s="41">
        <v>133239</v>
      </c>
      <c r="B1677" s="42" t="s">
        <v>7333</v>
      </c>
      <c r="C1677" s="43">
        <v>309</v>
      </c>
      <c r="D1677" s="43" t="s">
        <v>878</v>
      </c>
      <c r="E1677" s="43" t="s">
        <v>11964</v>
      </c>
      <c r="F1677" s="44">
        <v>664</v>
      </c>
      <c r="G1677" s="41">
        <v>133239</v>
      </c>
      <c r="H1677" s="43" t="s">
        <v>8982</v>
      </c>
      <c r="I1677" s="43" t="s">
        <v>11326</v>
      </c>
      <c r="J1677" s="43" t="s">
        <v>4930</v>
      </c>
      <c r="K1677" s="51">
        <v>44187</v>
      </c>
      <c r="L1677" s="51">
        <v>45291</v>
      </c>
      <c r="M1677" s="45">
        <f t="shared" si="31"/>
        <v>0.8</v>
      </c>
      <c r="N1677" s="46" t="s">
        <v>996</v>
      </c>
      <c r="O1677" s="46" t="s">
        <v>997</v>
      </c>
      <c r="P1677" s="46" t="s">
        <v>996</v>
      </c>
      <c r="Q1677" s="43" t="s">
        <v>4929</v>
      </c>
      <c r="R1677" s="46">
        <v>115</v>
      </c>
      <c r="S1677" s="47">
        <v>3307608.6</v>
      </c>
      <c r="T1677" s="47">
        <v>761706.03</v>
      </c>
      <c r="U1677" s="47">
        <v>65196.12</v>
      </c>
      <c r="V1677" s="47">
        <v>0</v>
      </c>
      <c r="W1677" s="47">
        <v>0</v>
      </c>
      <c r="X1677" s="47">
        <v>4134510.75</v>
      </c>
      <c r="Y1677" s="48" t="s">
        <v>45</v>
      </c>
      <c r="Z1677" s="1"/>
      <c r="AA1677" s="49">
        <v>175466.41999999998</v>
      </c>
      <c r="AB1677" s="50">
        <v>17338.64</v>
      </c>
    </row>
    <row r="1678" spans="1:28" ht="16.5" x14ac:dyDescent="0.25">
      <c r="A1678" s="41">
        <v>133240</v>
      </c>
      <c r="B1678" s="42" t="s">
        <v>7333</v>
      </c>
      <c r="C1678" s="43">
        <v>310</v>
      </c>
      <c r="D1678" s="43" t="s">
        <v>878</v>
      </c>
      <c r="E1678" s="43" t="s">
        <v>11964</v>
      </c>
      <c r="F1678" s="44">
        <v>664</v>
      </c>
      <c r="G1678" s="41">
        <v>133240</v>
      </c>
      <c r="H1678" s="43" t="s">
        <v>4931</v>
      </c>
      <c r="I1678" s="43" t="s">
        <v>11327</v>
      </c>
      <c r="J1678" s="43" t="s">
        <v>4932</v>
      </c>
      <c r="K1678" s="51">
        <v>44189</v>
      </c>
      <c r="L1678" s="51">
        <v>45291</v>
      </c>
      <c r="M1678" s="45">
        <f t="shared" si="31"/>
        <v>0.79999999705600422</v>
      </c>
      <c r="N1678" s="46" t="s">
        <v>996</v>
      </c>
      <c r="O1678" s="46" t="s">
        <v>997</v>
      </c>
      <c r="P1678" s="46" t="s">
        <v>996</v>
      </c>
      <c r="Q1678" s="43" t="s">
        <v>4933</v>
      </c>
      <c r="R1678" s="46">
        <v>115</v>
      </c>
      <c r="S1678" s="47">
        <v>3804353.25</v>
      </c>
      <c r="T1678" s="47">
        <v>875992.5</v>
      </c>
      <c r="U1678" s="47">
        <v>75095.83</v>
      </c>
      <c r="V1678" s="47">
        <v>0</v>
      </c>
      <c r="W1678" s="47">
        <v>0</v>
      </c>
      <c r="X1678" s="47">
        <v>4755441.58</v>
      </c>
      <c r="Y1678" s="48" t="s">
        <v>45</v>
      </c>
      <c r="Z1678" s="1"/>
      <c r="AA1678" s="49">
        <v>229963.66999999998</v>
      </c>
      <c r="AB1678" s="50">
        <v>36300.910000000003</v>
      </c>
    </row>
    <row r="1679" spans="1:28" ht="16.5" x14ac:dyDescent="0.25">
      <c r="A1679" s="41">
        <v>133241</v>
      </c>
      <c r="B1679" s="42" t="s">
        <v>7333</v>
      </c>
      <c r="C1679" s="43">
        <v>311</v>
      </c>
      <c r="D1679" s="43" t="s">
        <v>878</v>
      </c>
      <c r="E1679" s="43" t="s">
        <v>11964</v>
      </c>
      <c r="F1679" s="44">
        <v>664</v>
      </c>
      <c r="G1679" s="41">
        <v>133241</v>
      </c>
      <c r="H1679" s="43" t="s">
        <v>4934</v>
      </c>
      <c r="I1679" s="43" t="s">
        <v>11328</v>
      </c>
      <c r="J1679" s="43" t="s">
        <v>4935</v>
      </c>
      <c r="K1679" s="51">
        <v>44242</v>
      </c>
      <c r="L1679" s="51">
        <v>45188</v>
      </c>
      <c r="M1679" s="45">
        <f t="shared" si="31"/>
        <v>0.79999999753339734</v>
      </c>
      <c r="N1679" s="46" t="s">
        <v>996</v>
      </c>
      <c r="O1679" s="46" t="s">
        <v>997</v>
      </c>
      <c r="P1679" s="46" t="s">
        <v>996</v>
      </c>
      <c r="Q1679" s="43" t="s">
        <v>4936</v>
      </c>
      <c r="R1679" s="46">
        <v>115</v>
      </c>
      <c r="S1679" s="47">
        <v>3243327.51</v>
      </c>
      <c r="T1679" s="47">
        <v>747257.18</v>
      </c>
      <c r="U1679" s="47">
        <v>63574.71</v>
      </c>
      <c r="V1679" s="47">
        <v>0</v>
      </c>
      <c r="W1679" s="47">
        <v>0</v>
      </c>
      <c r="X1679" s="47">
        <v>4054159.4</v>
      </c>
      <c r="Y1679" s="48" t="s">
        <v>45</v>
      </c>
      <c r="Z1679" s="1"/>
      <c r="AA1679" s="49">
        <v>0</v>
      </c>
      <c r="AB1679" s="50">
        <v>0</v>
      </c>
    </row>
    <row r="1680" spans="1:28" ht="16.5" x14ac:dyDescent="0.25">
      <c r="A1680" s="41">
        <v>133243</v>
      </c>
      <c r="B1680" s="42" t="s">
        <v>7333</v>
      </c>
      <c r="C1680" s="43">
        <v>312</v>
      </c>
      <c r="D1680" s="43" t="s">
        <v>878</v>
      </c>
      <c r="E1680" s="43" t="s">
        <v>11964</v>
      </c>
      <c r="F1680" s="44">
        <v>658</v>
      </c>
      <c r="G1680" s="41">
        <v>133243</v>
      </c>
      <c r="H1680" s="43" t="s">
        <v>7404</v>
      </c>
      <c r="I1680" s="43" t="s">
        <v>10253</v>
      </c>
      <c r="J1680" s="43" t="s">
        <v>7405</v>
      </c>
      <c r="K1680" s="51">
        <v>44288</v>
      </c>
      <c r="L1680" s="51">
        <v>45291</v>
      </c>
      <c r="M1680" s="45">
        <f t="shared" si="31"/>
        <v>0.85000000650911234</v>
      </c>
      <c r="N1680" s="46" t="s">
        <v>56</v>
      </c>
      <c r="O1680" s="46" t="s">
        <v>327</v>
      </c>
      <c r="P1680" s="46" t="s">
        <v>7406</v>
      </c>
      <c r="Q1680" s="43"/>
      <c r="R1680" s="46">
        <v>115</v>
      </c>
      <c r="S1680" s="47">
        <v>2742309.41</v>
      </c>
      <c r="T1680" s="47">
        <v>483936.93</v>
      </c>
      <c r="U1680" s="47">
        <v>0</v>
      </c>
      <c r="V1680" s="47">
        <v>0</v>
      </c>
      <c r="W1680" s="47">
        <v>0</v>
      </c>
      <c r="X1680" s="47">
        <v>3226246.34</v>
      </c>
      <c r="Y1680" s="48" t="s">
        <v>45</v>
      </c>
      <c r="Z1680" s="1" t="s">
        <v>8374</v>
      </c>
      <c r="AA1680" s="49">
        <v>609139.60000000009</v>
      </c>
      <c r="AB1680" s="50">
        <v>50561.469999999994</v>
      </c>
    </row>
    <row r="1681" spans="1:28" ht="16.5" x14ac:dyDescent="0.25">
      <c r="A1681" s="41">
        <v>133436</v>
      </c>
      <c r="B1681" s="42" t="s">
        <v>7333</v>
      </c>
      <c r="C1681" s="43">
        <v>313</v>
      </c>
      <c r="D1681" s="43" t="s">
        <v>878</v>
      </c>
      <c r="E1681" s="43" t="s">
        <v>11964</v>
      </c>
      <c r="F1681" s="44">
        <v>658</v>
      </c>
      <c r="G1681" s="41">
        <v>133436</v>
      </c>
      <c r="H1681" s="43" t="s">
        <v>4937</v>
      </c>
      <c r="I1681" s="43" t="s">
        <v>11329</v>
      </c>
      <c r="J1681" s="43" t="s">
        <v>4938</v>
      </c>
      <c r="K1681" s="51">
        <v>44235</v>
      </c>
      <c r="L1681" s="51">
        <v>45138</v>
      </c>
      <c r="M1681" s="45">
        <f t="shared" si="31"/>
        <v>0.85000000122073349</v>
      </c>
      <c r="N1681" s="46" t="s">
        <v>51</v>
      </c>
      <c r="O1681" s="46" t="s">
        <v>4126</v>
      </c>
      <c r="P1681" s="46" t="s">
        <v>4939</v>
      </c>
      <c r="Q1681" s="43" t="s">
        <v>4920</v>
      </c>
      <c r="R1681" s="46">
        <v>115</v>
      </c>
      <c r="S1681" s="47">
        <v>3481513.73</v>
      </c>
      <c r="T1681" s="47">
        <v>532466.69999999995</v>
      </c>
      <c r="U1681" s="47">
        <v>81918.070000000007</v>
      </c>
      <c r="V1681" s="47">
        <v>0</v>
      </c>
      <c r="W1681" s="47">
        <v>0</v>
      </c>
      <c r="X1681" s="47">
        <v>4095898.5</v>
      </c>
      <c r="Y1681" s="48" t="s">
        <v>45</v>
      </c>
      <c r="Z1681" s="1" t="s">
        <v>9633</v>
      </c>
      <c r="AA1681" s="49">
        <v>388242.92</v>
      </c>
      <c r="AB1681" s="50">
        <v>21346.93</v>
      </c>
    </row>
    <row r="1682" spans="1:28" ht="16.5" x14ac:dyDescent="0.25">
      <c r="A1682" s="41">
        <v>133440</v>
      </c>
      <c r="B1682" s="42" t="s">
        <v>7333</v>
      </c>
      <c r="C1682" s="43">
        <v>314</v>
      </c>
      <c r="D1682" s="43" t="s">
        <v>878</v>
      </c>
      <c r="E1682" s="43" t="s">
        <v>11964</v>
      </c>
      <c r="F1682" s="44">
        <v>658</v>
      </c>
      <c r="G1682" s="41">
        <v>133440</v>
      </c>
      <c r="H1682" s="43" t="s">
        <v>4940</v>
      </c>
      <c r="I1682" s="43" t="s">
        <v>11330</v>
      </c>
      <c r="J1682" s="43" t="s">
        <v>4941</v>
      </c>
      <c r="K1682" s="51">
        <v>44228</v>
      </c>
      <c r="L1682" s="51">
        <v>45138</v>
      </c>
      <c r="M1682" s="45">
        <f t="shared" si="31"/>
        <v>0.85000000142366339</v>
      </c>
      <c r="N1682" s="46" t="s">
        <v>75</v>
      </c>
      <c r="O1682" s="46" t="s">
        <v>2697</v>
      </c>
      <c r="P1682" s="46" t="s">
        <v>4942</v>
      </c>
      <c r="Q1682" s="43" t="s">
        <v>4943</v>
      </c>
      <c r="R1682" s="46">
        <v>115</v>
      </c>
      <c r="S1682" s="47">
        <v>3582307.36</v>
      </c>
      <c r="T1682" s="47">
        <v>547881.29</v>
      </c>
      <c r="U1682" s="47">
        <v>84290.59</v>
      </c>
      <c r="V1682" s="47">
        <v>0</v>
      </c>
      <c r="W1682" s="47">
        <v>0</v>
      </c>
      <c r="X1682" s="47">
        <v>4214479.24</v>
      </c>
      <c r="Y1682" s="48" t="s">
        <v>45</v>
      </c>
      <c r="Z1682" s="1"/>
      <c r="AA1682" s="49">
        <v>927143.33</v>
      </c>
      <c r="AB1682" s="50">
        <v>79154.739999999991</v>
      </c>
    </row>
    <row r="1683" spans="1:28" ht="16.5" x14ac:dyDescent="0.25">
      <c r="A1683" s="41">
        <v>133509</v>
      </c>
      <c r="B1683" s="42" t="s">
        <v>7333</v>
      </c>
      <c r="C1683" s="43">
        <v>315</v>
      </c>
      <c r="D1683" s="43" t="s">
        <v>878</v>
      </c>
      <c r="E1683" s="43" t="s">
        <v>11964</v>
      </c>
      <c r="F1683" s="44">
        <v>658</v>
      </c>
      <c r="G1683" s="41">
        <v>133509</v>
      </c>
      <c r="H1683" s="43" t="s">
        <v>4944</v>
      </c>
      <c r="I1683" s="43" t="s">
        <v>11331</v>
      </c>
      <c r="J1683" s="43" t="s">
        <v>4945</v>
      </c>
      <c r="K1683" s="51">
        <v>44183</v>
      </c>
      <c r="L1683" s="51">
        <v>45189</v>
      </c>
      <c r="M1683" s="45">
        <f t="shared" si="31"/>
        <v>0.85000000186776692</v>
      </c>
      <c r="N1683" s="46" t="s">
        <v>51</v>
      </c>
      <c r="O1683" s="46" t="s">
        <v>4916</v>
      </c>
      <c r="P1683" s="46" t="s">
        <v>4946</v>
      </c>
      <c r="Q1683" s="43" t="s">
        <v>4040</v>
      </c>
      <c r="R1683" s="46">
        <v>115</v>
      </c>
      <c r="S1683" s="47">
        <v>3640711.27</v>
      </c>
      <c r="T1683" s="47">
        <v>552531.75</v>
      </c>
      <c r="U1683" s="47">
        <v>89946.7</v>
      </c>
      <c r="V1683" s="47">
        <v>0</v>
      </c>
      <c r="W1683" s="47">
        <v>0</v>
      </c>
      <c r="X1683" s="47">
        <v>4283189.72</v>
      </c>
      <c r="Y1683" s="48" t="s">
        <v>45</v>
      </c>
      <c r="Z1683" s="1" t="s">
        <v>9823</v>
      </c>
      <c r="AA1683" s="49">
        <v>128929.20000000001</v>
      </c>
      <c r="AB1683" s="50">
        <v>19566.86</v>
      </c>
    </row>
    <row r="1684" spans="1:28" ht="16.5" x14ac:dyDescent="0.25">
      <c r="A1684" s="41">
        <v>133529</v>
      </c>
      <c r="B1684" s="42" t="s">
        <v>7333</v>
      </c>
      <c r="C1684" s="43">
        <v>316</v>
      </c>
      <c r="D1684" s="43" t="s">
        <v>878</v>
      </c>
      <c r="E1684" s="43" t="s">
        <v>11964</v>
      </c>
      <c r="F1684" s="44">
        <v>658</v>
      </c>
      <c r="G1684" s="41">
        <v>133529</v>
      </c>
      <c r="H1684" s="43" t="s">
        <v>4947</v>
      </c>
      <c r="I1684" s="43" t="s">
        <v>11332</v>
      </c>
      <c r="J1684" s="43" t="s">
        <v>4948</v>
      </c>
      <c r="K1684" s="51">
        <v>44175</v>
      </c>
      <c r="L1684" s="51">
        <v>45121</v>
      </c>
      <c r="M1684" s="45">
        <f t="shared" si="31"/>
        <v>0.84999999883239885</v>
      </c>
      <c r="N1684" s="46" t="s">
        <v>51</v>
      </c>
      <c r="O1684" s="46" t="s">
        <v>4916</v>
      </c>
      <c r="P1684" s="46" t="s">
        <v>4949</v>
      </c>
      <c r="Q1684" s="43" t="s">
        <v>4950</v>
      </c>
      <c r="R1684" s="46">
        <v>115</v>
      </c>
      <c r="S1684" s="47">
        <v>3639941.82</v>
      </c>
      <c r="T1684" s="47">
        <v>552414.97</v>
      </c>
      <c r="U1684" s="47">
        <v>89927.71</v>
      </c>
      <c r="V1684" s="47">
        <v>0</v>
      </c>
      <c r="W1684" s="47">
        <v>0</v>
      </c>
      <c r="X1684" s="47">
        <v>4282284.5</v>
      </c>
      <c r="Y1684" s="48" t="s">
        <v>45</v>
      </c>
      <c r="Z1684" s="1"/>
      <c r="AA1684" s="49">
        <v>0</v>
      </c>
      <c r="AB1684" s="50">
        <v>0</v>
      </c>
    </row>
    <row r="1685" spans="1:28" s="136" customFormat="1" ht="16.5" x14ac:dyDescent="0.3">
      <c r="A1685" s="121">
        <v>133534</v>
      </c>
      <c r="B1685" s="122" t="s">
        <v>7333</v>
      </c>
      <c r="C1685" s="123">
        <v>317</v>
      </c>
      <c r="D1685" s="123" t="s">
        <v>878</v>
      </c>
      <c r="E1685" s="123" t="s">
        <v>11964</v>
      </c>
      <c r="F1685" s="124">
        <v>658</v>
      </c>
      <c r="G1685" s="121">
        <v>133534</v>
      </c>
      <c r="H1685" s="123" t="s">
        <v>4951</v>
      </c>
      <c r="I1685" s="123" t="s">
        <v>11333</v>
      </c>
      <c r="J1685" s="123" t="s">
        <v>4952</v>
      </c>
      <c r="K1685" s="126">
        <v>44183</v>
      </c>
      <c r="L1685" s="126">
        <v>44406</v>
      </c>
      <c r="M1685" s="127">
        <f t="shared" si="31"/>
        <v>0.85000000280185295</v>
      </c>
      <c r="N1685" s="128" t="s">
        <v>974</v>
      </c>
      <c r="O1685" s="128" t="s">
        <v>4868</v>
      </c>
      <c r="P1685" s="128" t="s">
        <v>4953</v>
      </c>
      <c r="Q1685" s="123" t="s">
        <v>4954</v>
      </c>
      <c r="R1685" s="128">
        <v>115</v>
      </c>
      <c r="S1685" s="131">
        <v>3640448.08</v>
      </c>
      <c r="T1685" s="131">
        <v>575462.21</v>
      </c>
      <c r="U1685" s="131">
        <v>66969.789999999994</v>
      </c>
      <c r="V1685" s="131">
        <v>0</v>
      </c>
      <c r="W1685" s="131">
        <v>0</v>
      </c>
      <c r="X1685" s="131">
        <v>4282880.08</v>
      </c>
      <c r="Y1685" s="137" t="s">
        <v>147</v>
      </c>
      <c r="Z1685" s="125"/>
      <c r="AA1685" s="134">
        <v>0</v>
      </c>
      <c r="AB1685" s="135">
        <v>0</v>
      </c>
    </row>
    <row r="1686" spans="1:28" ht="16.5" x14ac:dyDescent="0.25">
      <c r="A1686" s="41">
        <v>133598</v>
      </c>
      <c r="B1686" s="42" t="s">
        <v>7333</v>
      </c>
      <c r="C1686" s="43">
        <v>318</v>
      </c>
      <c r="D1686" s="43" t="s">
        <v>878</v>
      </c>
      <c r="E1686" s="43" t="s">
        <v>11964</v>
      </c>
      <c r="F1686" s="44">
        <v>658</v>
      </c>
      <c r="G1686" s="41">
        <v>133598</v>
      </c>
      <c r="H1686" s="43" t="s">
        <v>4955</v>
      </c>
      <c r="I1686" s="43" t="s">
        <v>10615</v>
      </c>
      <c r="J1686" s="43" t="s">
        <v>4956</v>
      </c>
      <c r="K1686" s="51">
        <v>44251</v>
      </c>
      <c r="L1686" s="51">
        <v>45161</v>
      </c>
      <c r="M1686" s="45">
        <f t="shared" si="31"/>
        <v>0.85000000130138675</v>
      </c>
      <c r="N1686" s="46" t="s">
        <v>69</v>
      </c>
      <c r="O1686" s="46" t="s">
        <v>4957</v>
      </c>
      <c r="P1686" s="46" t="s">
        <v>2121</v>
      </c>
      <c r="Q1686" s="43" t="s">
        <v>4920</v>
      </c>
      <c r="R1686" s="46">
        <v>115</v>
      </c>
      <c r="S1686" s="47">
        <v>3265747.18</v>
      </c>
      <c r="T1686" s="47">
        <v>499467.21</v>
      </c>
      <c r="U1686" s="47">
        <v>76841.11</v>
      </c>
      <c r="V1686" s="47">
        <v>0</v>
      </c>
      <c r="W1686" s="47">
        <v>0</v>
      </c>
      <c r="X1686" s="47">
        <v>3842055.5</v>
      </c>
      <c r="Y1686" s="48" t="s">
        <v>45</v>
      </c>
      <c r="Z1686" s="1"/>
      <c r="AA1686" s="49">
        <v>370647.52999999997</v>
      </c>
      <c r="AB1686" s="50">
        <v>13558.02</v>
      </c>
    </row>
    <row r="1687" spans="1:28" ht="16.5" x14ac:dyDescent="0.25">
      <c r="A1687" s="41">
        <v>133628</v>
      </c>
      <c r="B1687" s="42" t="s">
        <v>7333</v>
      </c>
      <c r="C1687" s="43">
        <v>319</v>
      </c>
      <c r="D1687" s="43" t="s">
        <v>878</v>
      </c>
      <c r="E1687" s="43" t="s">
        <v>11964</v>
      </c>
      <c r="F1687" s="44">
        <v>658</v>
      </c>
      <c r="G1687" s="41">
        <v>133628</v>
      </c>
      <c r="H1687" s="43" t="s">
        <v>4958</v>
      </c>
      <c r="I1687" s="43" t="s">
        <v>10615</v>
      </c>
      <c r="J1687" s="43" t="s">
        <v>4959</v>
      </c>
      <c r="K1687" s="51">
        <v>44183</v>
      </c>
      <c r="L1687" s="51">
        <v>45094</v>
      </c>
      <c r="M1687" s="45">
        <f t="shared" si="31"/>
        <v>0.85000000131342002</v>
      </c>
      <c r="N1687" s="46" t="s">
        <v>69</v>
      </c>
      <c r="O1687" s="46" t="s">
        <v>4957</v>
      </c>
      <c r="P1687" s="46" t="s">
        <v>2121</v>
      </c>
      <c r="Q1687" s="43" t="s">
        <v>4920</v>
      </c>
      <c r="R1687" s="46">
        <v>115</v>
      </c>
      <c r="S1687" s="47">
        <v>3235827.18</v>
      </c>
      <c r="T1687" s="47">
        <v>494891.21</v>
      </c>
      <c r="U1687" s="47">
        <v>76137.11</v>
      </c>
      <c r="V1687" s="47">
        <v>0</v>
      </c>
      <c r="W1687" s="47">
        <v>0</v>
      </c>
      <c r="X1687" s="47">
        <v>3806855.5</v>
      </c>
      <c r="Y1687" s="48" t="s">
        <v>45</v>
      </c>
      <c r="Z1687" s="1" t="s">
        <v>11990</v>
      </c>
      <c r="AA1687" s="49">
        <v>367506.49</v>
      </c>
      <c r="AB1687" s="50">
        <v>13179.06</v>
      </c>
    </row>
    <row r="1688" spans="1:28" ht="16.5" x14ac:dyDescent="0.25">
      <c r="A1688" s="41">
        <v>133635</v>
      </c>
      <c r="B1688" s="42" t="s">
        <v>7333</v>
      </c>
      <c r="C1688" s="43">
        <v>320</v>
      </c>
      <c r="D1688" s="43" t="s">
        <v>878</v>
      </c>
      <c r="E1688" s="43" t="s">
        <v>11964</v>
      </c>
      <c r="F1688" s="44">
        <v>658</v>
      </c>
      <c r="G1688" s="41">
        <v>133635</v>
      </c>
      <c r="H1688" s="43" t="s">
        <v>6865</v>
      </c>
      <c r="I1688" s="43" t="s">
        <v>11334</v>
      </c>
      <c r="J1688" s="43" t="s">
        <v>6866</v>
      </c>
      <c r="K1688" s="51">
        <v>44263</v>
      </c>
      <c r="L1688" s="51">
        <v>44872</v>
      </c>
      <c r="M1688" s="45">
        <f t="shared" si="31"/>
        <v>0.85000000011697274</v>
      </c>
      <c r="N1688" s="46" t="s">
        <v>1728</v>
      </c>
      <c r="O1688" s="46" t="s">
        <v>2590</v>
      </c>
      <c r="P1688" s="46" t="s">
        <v>2983</v>
      </c>
      <c r="Q1688" s="43" t="s">
        <v>6867</v>
      </c>
      <c r="R1688" s="46">
        <v>115</v>
      </c>
      <c r="S1688" s="47">
        <v>3633324.55</v>
      </c>
      <c r="T1688" s="47">
        <v>641174.92000000004</v>
      </c>
      <c r="U1688" s="47">
        <v>0</v>
      </c>
      <c r="V1688" s="47">
        <v>0</v>
      </c>
      <c r="W1688" s="47">
        <v>0</v>
      </c>
      <c r="X1688" s="47">
        <v>4274499.47</v>
      </c>
      <c r="Y1688" s="48" t="s">
        <v>45</v>
      </c>
      <c r="Z1688" s="1" t="s">
        <v>11991</v>
      </c>
      <c r="AA1688" s="49">
        <v>1114091.17</v>
      </c>
      <c r="AB1688" s="50">
        <v>127022.78</v>
      </c>
    </row>
    <row r="1689" spans="1:28" ht="16.5" x14ac:dyDescent="0.25">
      <c r="A1689" s="41">
        <v>133700</v>
      </c>
      <c r="B1689" s="42" t="s">
        <v>7333</v>
      </c>
      <c r="C1689" s="43">
        <v>321</v>
      </c>
      <c r="D1689" s="43" t="s">
        <v>878</v>
      </c>
      <c r="E1689" s="43" t="s">
        <v>11964</v>
      </c>
      <c r="F1689" s="44">
        <v>658</v>
      </c>
      <c r="G1689" s="41">
        <v>133700</v>
      </c>
      <c r="H1689" s="43" t="s">
        <v>4960</v>
      </c>
      <c r="I1689" s="43" t="s">
        <v>11335</v>
      </c>
      <c r="J1689" s="43" t="s">
        <v>4961</v>
      </c>
      <c r="K1689" s="51">
        <v>44187</v>
      </c>
      <c r="L1689" s="51">
        <v>45291</v>
      </c>
      <c r="M1689" s="45">
        <f t="shared" ref="M1689:M1711" si="32">S1689/(S1689+T1689+U1689)</f>
        <v>0.85000000607028936</v>
      </c>
      <c r="N1689" s="46" t="s">
        <v>69</v>
      </c>
      <c r="O1689" s="46" t="s">
        <v>4957</v>
      </c>
      <c r="P1689" s="46" t="s">
        <v>2148</v>
      </c>
      <c r="Q1689" s="43" t="s">
        <v>4920</v>
      </c>
      <c r="R1689" s="46">
        <v>115</v>
      </c>
      <c r="S1689" s="47">
        <v>3640683.17</v>
      </c>
      <c r="T1689" s="47">
        <v>556810.32999999996</v>
      </c>
      <c r="U1689" s="47">
        <v>85663.14</v>
      </c>
      <c r="V1689" s="47">
        <v>0</v>
      </c>
      <c r="W1689" s="47">
        <v>0</v>
      </c>
      <c r="X1689" s="47">
        <v>4283156.6399999997</v>
      </c>
      <c r="Y1689" s="48" t="s">
        <v>45</v>
      </c>
      <c r="Z1689" s="1"/>
      <c r="AA1689" s="49">
        <v>0</v>
      </c>
      <c r="AB1689" s="50">
        <v>0</v>
      </c>
    </row>
    <row r="1690" spans="1:28" ht="16.5" x14ac:dyDescent="0.25">
      <c r="A1690" s="41">
        <v>133737</v>
      </c>
      <c r="B1690" s="42" t="s">
        <v>7333</v>
      </c>
      <c r="C1690" s="43">
        <v>322</v>
      </c>
      <c r="D1690" s="43" t="s">
        <v>878</v>
      </c>
      <c r="E1690" s="43" t="s">
        <v>11964</v>
      </c>
      <c r="F1690" s="44">
        <v>658</v>
      </c>
      <c r="G1690" s="41">
        <v>133737</v>
      </c>
      <c r="H1690" s="43" t="s">
        <v>4962</v>
      </c>
      <c r="I1690" s="43" t="s">
        <v>11336</v>
      </c>
      <c r="J1690" s="43" t="s">
        <v>4963</v>
      </c>
      <c r="K1690" s="51">
        <v>44174</v>
      </c>
      <c r="L1690" s="51">
        <v>45291</v>
      </c>
      <c r="M1690" s="45">
        <f t="shared" si="32"/>
        <v>0.85000000132362574</v>
      </c>
      <c r="N1690" s="46" t="s">
        <v>51</v>
      </c>
      <c r="O1690" s="46" t="s">
        <v>4126</v>
      </c>
      <c r="P1690" s="46" t="s">
        <v>4964</v>
      </c>
      <c r="Q1690" s="43" t="s">
        <v>4040</v>
      </c>
      <c r="R1690" s="46">
        <v>115</v>
      </c>
      <c r="S1690" s="47">
        <v>3531965.2</v>
      </c>
      <c r="T1690" s="47">
        <v>540182.41</v>
      </c>
      <c r="U1690" s="47">
        <v>83105.56</v>
      </c>
      <c r="V1690" s="47">
        <v>0</v>
      </c>
      <c r="W1690" s="47">
        <v>0</v>
      </c>
      <c r="X1690" s="47">
        <v>4155253.17</v>
      </c>
      <c r="Y1690" s="48" t="s">
        <v>45</v>
      </c>
      <c r="Z1690" s="1"/>
      <c r="AA1690" s="49">
        <v>0</v>
      </c>
      <c r="AB1690" s="50">
        <v>0</v>
      </c>
    </row>
    <row r="1691" spans="1:28" ht="16.5" x14ac:dyDescent="0.25">
      <c r="A1691" s="41">
        <v>134575</v>
      </c>
      <c r="B1691" s="42" t="s">
        <v>7333</v>
      </c>
      <c r="C1691" s="43">
        <v>323</v>
      </c>
      <c r="D1691" s="43" t="s">
        <v>878</v>
      </c>
      <c r="E1691" s="43" t="s">
        <v>11964</v>
      </c>
      <c r="F1691" s="44">
        <v>658</v>
      </c>
      <c r="G1691" s="41">
        <v>134575</v>
      </c>
      <c r="H1691" s="43" t="s">
        <v>4965</v>
      </c>
      <c r="I1691" s="43" t="s">
        <v>11337</v>
      </c>
      <c r="J1691" s="43" t="s">
        <v>4966</v>
      </c>
      <c r="K1691" s="51">
        <v>44181</v>
      </c>
      <c r="L1691" s="51">
        <v>45092</v>
      </c>
      <c r="M1691" s="45">
        <f t="shared" si="32"/>
        <v>0.85000000064321868</v>
      </c>
      <c r="N1691" s="46" t="s">
        <v>69</v>
      </c>
      <c r="O1691" s="46" t="s">
        <v>2216</v>
      </c>
      <c r="P1691" s="46" t="s">
        <v>4967</v>
      </c>
      <c r="Q1691" s="43" t="s">
        <v>4968</v>
      </c>
      <c r="R1691" s="46">
        <v>115</v>
      </c>
      <c r="S1691" s="47">
        <v>3303697.51</v>
      </c>
      <c r="T1691" s="47">
        <v>530966.56000000006</v>
      </c>
      <c r="U1691" s="47">
        <v>52038.879999999997</v>
      </c>
      <c r="V1691" s="47">
        <v>0</v>
      </c>
      <c r="W1691" s="47">
        <v>0</v>
      </c>
      <c r="X1691" s="47">
        <v>3886702.95</v>
      </c>
      <c r="Y1691" s="48" t="s">
        <v>45</v>
      </c>
      <c r="Z1691" s="1" t="s">
        <v>9265</v>
      </c>
      <c r="AA1691" s="49">
        <v>839401.02999999991</v>
      </c>
      <c r="AB1691" s="50">
        <v>97219.87000000001</v>
      </c>
    </row>
    <row r="1692" spans="1:28" ht="16.5" x14ac:dyDescent="0.25">
      <c r="A1692" s="41">
        <v>134645</v>
      </c>
      <c r="B1692" s="42" t="s">
        <v>7333</v>
      </c>
      <c r="C1692" s="43">
        <v>324</v>
      </c>
      <c r="D1692" s="43" t="s">
        <v>878</v>
      </c>
      <c r="E1692" s="43" t="s">
        <v>11964</v>
      </c>
      <c r="F1692" s="44">
        <v>658</v>
      </c>
      <c r="G1692" s="41">
        <v>134645</v>
      </c>
      <c r="H1692" s="43" t="s">
        <v>6868</v>
      </c>
      <c r="I1692" s="43" t="s">
        <v>11338</v>
      </c>
      <c r="J1692" s="43" t="s">
        <v>6869</v>
      </c>
      <c r="K1692" s="51">
        <v>44263</v>
      </c>
      <c r="L1692" s="51">
        <v>45254</v>
      </c>
      <c r="M1692" s="45">
        <f t="shared" si="32"/>
        <v>0.84999999891670752</v>
      </c>
      <c r="N1692" s="46" t="s">
        <v>1728</v>
      </c>
      <c r="O1692" s="46" t="s">
        <v>2590</v>
      </c>
      <c r="P1692" s="46" t="s">
        <v>2983</v>
      </c>
      <c r="Q1692" s="43" t="s">
        <v>6870</v>
      </c>
      <c r="R1692" s="46">
        <v>115</v>
      </c>
      <c r="S1692" s="47">
        <v>3530902.52</v>
      </c>
      <c r="T1692" s="47">
        <v>599491.93000000005</v>
      </c>
      <c r="U1692" s="47">
        <v>23608.52</v>
      </c>
      <c r="V1692" s="47">
        <v>0</v>
      </c>
      <c r="W1692" s="47">
        <v>0</v>
      </c>
      <c r="X1692" s="47">
        <v>4154002.97</v>
      </c>
      <c r="Y1692" s="48" t="s">
        <v>45</v>
      </c>
      <c r="Z1692" s="1" t="s">
        <v>9329</v>
      </c>
      <c r="AA1692" s="49">
        <v>347353.28</v>
      </c>
      <c r="AB1692" s="50">
        <v>9320.07</v>
      </c>
    </row>
    <row r="1693" spans="1:28" ht="16.5" x14ac:dyDescent="0.25">
      <c r="A1693" s="41">
        <v>134646</v>
      </c>
      <c r="B1693" s="42" t="s">
        <v>7333</v>
      </c>
      <c r="C1693" s="43">
        <v>325</v>
      </c>
      <c r="D1693" s="43" t="s">
        <v>878</v>
      </c>
      <c r="E1693" s="43" t="s">
        <v>11964</v>
      </c>
      <c r="F1693" s="44">
        <v>658</v>
      </c>
      <c r="G1693" s="41">
        <v>134646</v>
      </c>
      <c r="H1693" s="43" t="s">
        <v>4969</v>
      </c>
      <c r="I1693" s="43" t="s">
        <v>11338</v>
      </c>
      <c r="J1693" s="43" t="s">
        <v>6871</v>
      </c>
      <c r="K1693" s="51">
        <v>44186</v>
      </c>
      <c r="L1693" s="51">
        <v>45288</v>
      </c>
      <c r="M1693" s="45">
        <f t="shared" si="32"/>
        <v>0.84999999623560618</v>
      </c>
      <c r="N1693" s="46" t="s">
        <v>1728</v>
      </c>
      <c r="O1693" s="46" t="s">
        <v>2590</v>
      </c>
      <c r="P1693" s="46" t="s">
        <v>2983</v>
      </c>
      <c r="Q1693" s="43" t="s">
        <v>6870</v>
      </c>
      <c r="R1693" s="46">
        <v>115</v>
      </c>
      <c r="S1693" s="47">
        <v>3386999.49</v>
      </c>
      <c r="T1693" s="47">
        <v>572027.41</v>
      </c>
      <c r="U1693" s="47">
        <v>25678.400000000001</v>
      </c>
      <c r="V1693" s="47">
        <v>0</v>
      </c>
      <c r="W1693" s="47">
        <v>0</v>
      </c>
      <c r="X1693" s="47">
        <v>3984705.3</v>
      </c>
      <c r="Y1693" s="48" t="s">
        <v>45</v>
      </c>
      <c r="Z1693" s="1" t="s">
        <v>12607</v>
      </c>
      <c r="AA1693" s="49">
        <v>398661.97999999992</v>
      </c>
      <c r="AB1693" s="50">
        <v>16131.04</v>
      </c>
    </row>
    <row r="1694" spans="1:28" ht="16.5" x14ac:dyDescent="0.25">
      <c r="A1694" s="41">
        <v>134920</v>
      </c>
      <c r="B1694" s="42" t="s">
        <v>7333</v>
      </c>
      <c r="C1694" s="43">
        <v>326</v>
      </c>
      <c r="D1694" s="43" t="s">
        <v>878</v>
      </c>
      <c r="E1694" s="43" t="s">
        <v>11964</v>
      </c>
      <c r="F1694" s="44">
        <v>664</v>
      </c>
      <c r="G1694" s="41">
        <v>134920</v>
      </c>
      <c r="H1694" s="43" t="s">
        <v>4970</v>
      </c>
      <c r="I1694" s="43" t="s">
        <v>11339</v>
      </c>
      <c r="J1694" s="43" t="s">
        <v>4971</v>
      </c>
      <c r="K1694" s="51">
        <v>44183</v>
      </c>
      <c r="L1694" s="51">
        <v>45204</v>
      </c>
      <c r="M1694" s="45">
        <f t="shared" si="32"/>
        <v>0.80000000774230862</v>
      </c>
      <c r="N1694" s="46" t="s">
        <v>996</v>
      </c>
      <c r="O1694" s="46" t="s">
        <v>997</v>
      </c>
      <c r="P1694" s="46" t="s">
        <v>4972</v>
      </c>
      <c r="Q1694" s="43" t="s">
        <v>4973</v>
      </c>
      <c r="R1694" s="46">
        <v>115</v>
      </c>
      <c r="S1694" s="47">
        <v>3513164.05</v>
      </c>
      <c r="T1694" s="47">
        <v>822829.2</v>
      </c>
      <c r="U1694" s="47">
        <v>55461.77</v>
      </c>
      <c r="V1694" s="47">
        <v>0</v>
      </c>
      <c r="W1694" s="47">
        <v>0</v>
      </c>
      <c r="X1694" s="47">
        <v>4391455.0199999996</v>
      </c>
      <c r="Y1694" s="48" t="s">
        <v>45</v>
      </c>
      <c r="Z1694" s="1"/>
      <c r="AA1694" s="49">
        <v>268194.13</v>
      </c>
      <c r="AB1694" s="50">
        <v>36147.1</v>
      </c>
    </row>
    <row r="1695" spans="1:28" ht="16.5" x14ac:dyDescent="0.25">
      <c r="A1695" s="41">
        <v>134952</v>
      </c>
      <c r="B1695" s="42" t="s">
        <v>7333</v>
      </c>
      <c r="C1695" s="43">
        <v>327</v>
      </c>
      <c r="D1695" s="43" t="s">
        <v>878</v>
      </c>
      <c r="E1695" s="43" t="s">
        <v>11964</v>
      </c>
      <c r="F1695" s="44">
        <v>658</v>
      </c>
      <c r="G1695" s="41">
        <v>134952</v>
      </c>
      <c r="H1695" s="43" t="s">
        <v>4974</v>
      </c>
      <c r="I1695" s="43" t="s">
        <v>11340</v>
      </c>
      <c r="J1695" s="43" t="s">
        <v>4975</v>
      </c>
      <c r="K1695" s="51">
        <v>44239</v>
      </c>
      <c r="L1695" s="51">
        <v>45118</v>
      </c>
      <c r="M1695" s="45">
        <f t="shared" si="32"/>
        <v>0.85000000499602846</v>
      </c>
      <c r="N1695" s="46" t="s">
        <v>1728</v>
      </c>
      <c r="O1695" s="46" t="s">
        <v>2728</v>
      </c>
      <c r="P1695" s="46" t="s">
        <v>2741</v>
      </c>
      <c r="Q1695" s="43" t="s">
        <v>4040</v>
      </c>
      <c r="R1695" s="46">
        <v>115</v>
      </c>
      <c r="S1695" s="47">
        <v>3572837.95</v>
      </c>
      <c r="T1695" s="47">
        <v>546433.94999999995</v>
      </c>
      <c r="U1695" s="47">
        <v>84066.84</v>
      </c>
      <c r="V1695" s="47">
        <v>0</v>
      </c>
      <c r="W1695" s="47">
        <v>0</v>
      </c>
      <c r="X1695" s="47">
        <v>4203338.74</v>
      </c>
      <c r="Y1695" s="48" t="s">
        <v>45</v>
      </c>
      <c r="Z1695" s="1"/>
      <c r="AA1695" s="49">
        <v>0</v>
      </c>
      <c r="AB1695" s="50">
        <v>0</v>
      </c>
    </row>
    <row r="1696" spans="1:28" ht="16.5" x14ac:dyDescent="0.25">
      <c r="A1696" s="41">
        <v>134953</v>
      </c>
      <c r="B1696" s="42" t="s">
        <v>7333</v>
      </c>
      <c r="C1696" s="43">
        <v>328</v>
      </c>
      <c r="D1696" s="43" t="s">
        <v>878</v>
      </c>
      <c r="E1696" s="43" t="s">
        <v>11964</v>
      </c>
      <c r="F1696" s="44">
        <v>658</v>
      </c>
      <c r="G1696" s="41">
        <v>134953</v>
      </c>
      <c r="H1696" s="43" t="s">
        <v>4976</v>
      </c>
      <c r="I1696" s="43" t="s">
        <v>11340</v>
      </c>
      <c r="J1696" s="43" t="s">
        <v>4977</v>
      </c>
      <c r="K1696" s="51">
        <v>44250</v>
      </c>
      <c r="L1696" s="51">
        <v>45160</v>
      </c>
      <c r="M1696" s="45">
        <f t="shared" si="32"/>
        <v>0.85000000499409412</v>
      </c>
      <c r="N1696" s="46" t="s">
        <v>1728</v>
      </c>
      <c r="O1696" s="46" t="s">
        <v>2728</v>
      </c>
      <c r="P1696" s="46" t="s">
        <v>2741</v>
      </c>
      <c r="Q1696" s="43" t="s">
        <v>4040</v>
      </c>
      <c r="R1696" s="46">
        <v>115</v>
      </c>
      <c r="S1696" s="47">
        <v>3574221.75</v>
      </c>
      <c r="T1696" s="47">
        <v>546645.59</v>
      </c>
      <c r="U1696" s="47">
        <v>84099.4</v>
      </c>
      <c r="V1696" s="47">
        <v>0</v>
      </c>
      <c r="W1696" s="47">
        <v>0</v>
      </c>
      <c r="X1696" s="47">
        <v>4204966.74</v>
      </c>
      <c r="Y1696" s="48" t="s">
        <v>45</v>
      </c>
      <c r="Z1696" s="1"/>
      <c r="AA1696" s="49">
        <v>0</v>
      </c>
      <c r="AB1696" s="50">
        <v>0</v>
      </c>
    </row>
    <row r="1697" spans="1:28" ht="16.5" x14ac:dyDescent="0.25">
      <c r="A1697" s="41">
        <v>135129</v>
      </c>
      <c r="B1697" s="42" t="s">
        <v>7333</v>
      </c>
      <c r="C1697" s="43">
        <v>329</v>
      </c>
      <c r="D1697" s="43" t="s">
        <v>878</v>
      </c>
      <c r="E1697" s="43" t="s">
        <v>11965</v>
      </c>
      <c r="F1697" s="44">
        <v>736</v>
      </c>
      <c r="G1697" s="41">
        <v>135129</v>
      </c>
      <c r="H1697" s="43" t="s">
        <v>4978</v>
      </c>
      <c r="I1697" s="43" t="s">
        <v>11341</v>
      </c>
      <c r="J1697" s="43" t="s">
        <v>4979</v>
      </c>
      <c r="K1697" s="51">
        <v>44180</v>
      </c>
      <c r="L1697" s="51">
        <v>45274</v>
      </c>
      <c r="M1697" s="45">
        <f t="shared" si="32"/>
        <v>0.8500000007369114</v>
      </c>
      <c r="N1697" s="46" t="s">
        <v>4980</v>
      </c>
      <c r="O1697" s="46" t="s">
        <v>4981</v>
      </c>
      <c r="P1697" s="46" t="s">
        <v>4981</v>
      </c>
      <c r="Q1697" s="43" t="s">
        <v>4982</v>
      </c>
      <c r="R1697" s="46">
        <v>115</v>
      </c>
      <c r="S1697" s="47">
        <v>4037120.47</v>
      </c>
      <c r="T1697" s="47">
        <v>436883.53</v>
      </c>
      <c r="U1697" s="47">
        <v>275549.49</v>
      </c>
      <c r="V1697" s="47">
        <v>0</v>
      </c>
      <c r="W1697" s="47">
        <v>0</v>
      </c>
      <c r="X1697" s="47">
        <v>4749553.49</v>
      </c>
      <c r="Y1697" s="48" t="s">
        <v>45</v>
      </c>
      <c r="Z1697" s="1" t="s">
        <v>12607</v>
      </c>
      <c r="AA1697" s="49">
        <v>571947.55999999994</v>
      </c>
      <c r="AB1697" s="50">
        <v>66075.73</v>
      </c>
    </row>
    <row r="1698" spans="1:28" ht="16.5" x14ac:dyDescent="0.25">
      <c r="A1698" s="41">
        <v>135130</v>
      </c>
      <c r="B1698" s="42" t="s">
        <v>7333</v>
      </c>
      <c r="C1698" s="43">
        <v>330</v>
      </c>
      <c r="D1698" s="43" t="s">
        <v>878</v>
      </c>
      <c r="E1698" s="43" t="s">
        <v>11965</v>
      </c>
      <c r="F1698" s="44">
        <v>737</v>
      </c>
      <c r="G1698" s="41">
        <v>135130</v>
      </c>
      <c r="H1698" s="43" t="s">
        <v>4983</v>
      </c>
      <c r="I1698" s="43" t="s">
        <v>11342</v>
      </c>
      <c r="J1698" s="43" t="s">
        <v>4984</v>
      </c>
      <c r="K1698" s="51">
        <v>44176</v>
      </c>
      <c r="L1698" s="51">
        <v>45270</v>
      </c>
      <c r="M1698" s="45">
        <f t="shared" si="32"/>
        <v>0.79999999999999993</v>
      </c>
      <c r="N1698" s="46" t="s">
        <v>996</v>
      </c>
      <c r="O1698" s="46" t="s">
        <v>997</v>
      </c>
      <c r="P1698" s="46" t="s">
        <v>996</v>
      </c>
      <c r="Q1698" s="43" t="s">
        <v>4982</v>
      </c>
      <c r="R1698" s="46">
        <v>115</v>
      </c>
      <c r="S1698" s="47">
        <v>3800739.56</v>
      </c>
      <c r="T1698" s="47">
        <v>589711.35</v>
      </c>
      <c r="U1698" s="47">
        <v>360473.54</v>
      </c>
      <c r="V1698" s="47">
        <v>0</v>
      </c>
      <c r="W1698" s="47">
        <v>0</v>
      </c>
      <c r="X1698" s="47">
        <v>4750924.45</v>
      </c>
      <c r="Y1698" s="48" t="s">
        <v>45</v>
      </c>
      <c r="Z1698" s="1"/>
      <c r="AA1698" s="49">
        <v>350795.26</v>
      </c>
      <c r="AB1698" s="50">
        <v>77919.579999999987</v>
      </c>
    </row>
    <row r="1699" spans="1:28" ht="16.5" x14ac:dyDescent="0.25">
      <c r="A1699" s="41">
        <v>135496</v>
      </c>
      <c r="B1699" s="42" t="s">
        <v>7333</v>
      </c>
      <c r="C1699" s="43">
        <v>331</v>
      </c>
      <c r="D1699" s="43" t="s">
        <v>878</v>
      </c>
      <c r="E1699" s="43" t="s">
        <v>11964</v>
      </c>
      <c r="F1699" s="44">
        <v>664</v>
      </c>
      <c r="G1699" s="41">
        <v>135496</v>
      </c>
      <c r="H1699" s="43" t="s">
        <v>7407</v>
      </c>
      <c r="I1699" s="43" t="s">
        <v>11343</v>
      </c>
      <c r="J1699" s="43" t="s">
        <v>7408</v>
      </c>
      <c r="K1699" s="51">
        <v>44308</v>
      </c>
      <c r="L1699" s="51">
        <v>45128</v>
      </c>
      <c r="M1699" s="45">
        <f t="shared" si="32"/>
        <v>0.80000000168150265</v>
      </c>
      <c r="N1699" s="46" t="s">
        <v>996</v>
      </c>
      <c r="O1699" s="46" t="s">
        <v>3543</v>
      </c>
      <c r="P1699" s="46" t="s">
        <v>7409</v>
      </c>
      <c r="Q1699" s="43" t="s">
        <v>7410</v>
      </c>
      <c r="R1699" s="46">
        <v>115</v>
      </c>
      <c r="S1699" s="47">
        <v>3806119.52</v>
      </c>
      <c r="T1699" s="47">
        <v>893718.19</v>
      </c>
      <c r="U1699" s="47">
        <v>57811.68</v>
      </c>
      <c r="V1699" s="47">
        <v>0</v>
      </c>
      <c r="W1699" s="47">
        <v>0</v>
      </c>
      <c r="X1699" s="47">
        <v>4757649.3899999997</v>
      </c>
      <c r="Y1699" s="48" t="s">
        <v>45</v>
      </c>
      <c r="Z1699" s="1"/>
      <c r="AA1699" s="49">
        <v>475764.92000000004</v>
      </c>
      <c r="AB1699" s="50">
        <v>0</v>
      </c>
    </row>
    <row r="1700" spans="1:28" ht="16.5" x14ac:dyDescent="0.25">
      <c r="A1700" s="41">
        <v>135735</v>
      </c>
      <c r="B1700" s="42" t="s">
        <v>7333</v>
      </c>
      <c r="C1700" s="43">
        <v>332</v>
      </c>
      <c r="D1700" s="43" t="s">
        <v>878</v>
      </c>
      <c r="E1700" s="43" t="s">
        <v>11964</v>
      </c>
      <c r="F1700" s="44">
        <v>658</v>
      </c>
      <c r="G1700" s="41">
        <v>135735</v>
      </c>
      <c r="H1700" s="43" t="s">
        <v>4985</v>
      </c>
      <c r="I1700" s="43" t="s">
        <v>11344</v>
      </c>
      <c r="J1700" s="43" t="s">
        <v>4986</v>
      </c>
      <c r="K1700" s="51">
        <v>44174</v>
      </c>
      <c r="L1700" s="51">
        <v>45104</v>
      </c>
      <c r="M1700" s="45">
        <f t="shared" si="32"/>
        <v>0.8500000079368859</v>
      </c>
      <c r="N1700" s="46" t="s">
        <v>69</v>
      </c>
      <c r="O1700" s="46" t="s">
        <v>1865</v>
      </c>
      <c r="P1700" s="46" t="s">
        <v>4987</v>
      </c>
      <c r="Q1700" s="43" t="s">
        <v>4040</v>
      </c>
      <c r="R1700" s="46">
        <v>115</v>
      </c>
      <c r="S1700" s="47">
        <v>2302540.38</v>
      </c>
      <c r="T1700" s="47">
        <v>352153.21</v>
      </c>
      <c r="U1700" s="47">
        <v>54177.42</v>
      </c>
      <c r="V1700" s="47">
        <v>0</v>
      </c>
      <c r="W1700" s="47">
        <v>0</v>
      </c>
      <c r="X1700" s="47">
        <v>2708871.01</v>
      </c>
      <c r="Y1700" s="48" t="s">
        <v>45</v>
      </c>
      <c r="Z1700" s="1"/>
      <c r="AA1700" s="49">
        <v>0</v>
      </c>
      <c r="AB1700" s="50">
        <v>0</v>
      </c>
    </row>
    <row r="1701" spans="1:28" ht="16.5" x14ac:dyDescent="0.25">
      <c r="A1701" s="41">
        <v>135789</v>
      </c>
      <c r="B1701" s="42" t="s">
        <v>7333</v>
      </c>
      <c r="C1701" s="43">
        <v>333</v>
      </c>
      <c r="D1701" s="43" t="s">
        <v>878</v>
      </c>
      <c r="E1701" s="43" t="s">
        <v>11964</v>
      </c>
      <c r="F1701" s="44">
        <v>664</v>
      </c>
      <c r="G1701" s="41">
        <v>135789</v>
      </c>
      <c r="H1701" s="43" t="s">
        <v>4988</v>
      </c>
      <c r="I1701" s="43" t="s">
        <v>11345</v>
      </c>
      <c r="J1701" s="43" t="s">
        <v>4989</v>
      </c>
      <c r="K1701" s="51">
        <v>44256</v>
      </c>
      <c r="L1701" s="51">
        <v>45198</v>
      </c>
      <c r="M1701" s="45">
        <f t="shared" si="32"/>
        <v>0.77495630022543749</v>
      </c>
      <c r="N1701" s="46" t="s">
        <v>56</v>
      </c>
      <c r="O1701" s="46" t="s">
        <v>192</v>
      </c>
      <c r="P1701" s="46" t="s">
        <v>56</v>
      </c>
      <c r="Q1701" s="43" t="s">
        <v>4990</v>
      </c>
      <c r="R1701" s="46">
        <v>115</v>
      </c>
      <c r="S1701" s="47">
        <v>3678649.64</v>
      </c>
      <c r="T1701" s="47">
        <v>919662.42</v>
      </c>
      <c r="U1701" s="47">
        <v>148600.29999999999</v>
      </c>
      <c r="V1701" s="47">
        <v>0</v>
      </c>
      <c r="W1701" s="47">
        <v>0</v>
      </c>
      <c r="X1701" s="47">
        <v>4746912.3600000003</v>
      </c>
      <c r="Y1701" s="48" t="s">
        <v>45</v>
      </c>
      <c r="Z1701" s="1" t="s">
        <v>8374</v>
      </c>
      <c r="AA1701" s="49">
        <v>420341.23</v>
      </c>
      <c r="AB1701" s="50">
        <v>0</v>
      </c>
    </row>
    <row r="1702" spans="1:28" ht="16.5" x14ac:dyDescent="0.25">
      <c r="A1702" s="41">
        <v>135804</v>
      </c>
      <c r="B1702" s="42" t="s">
        <v>7333</v>
      </c>
      <c r="C1702" s="43">
        <v>334</v>
      </c>
      <c r="D1702" s="43" t="s">
        <v>878</v>
      </c>
      <c r="E1702" s="43" t="s">
        <v>11964</v>
      </c>
      <c r="F1702" s="44">
        <v>658</v>
      </c>
      <c r="G1702" s="41">
        <v>135804</v>
      </c>
      <c r="H1702" s="43" t="s">
        <v>4991</v>
      </c>
      <c r="I1702" s="43" t="s">
        <v>11346</v>
      </c>
      <c r="J1702" s="43" t="s">
        <v>4992</v>
      </c>
      <c r="K1702" s="51">
        <v>44173</v>
      </c>
      <c r="L1702" s="51">
        <v>45091</v>
      </c>
      <c r="M1702" s="45">
        <f t="shared" si="32"/>
        <v>0.84999999953221017</v>
      </c>
      <c r="N1702" s="46" t="s">
        <v>75</v>
      </c>
      <c r="O1702" s="46" t="s">
        <v>2677</v>
      </c>
      <c r="P1702" s="46" t="s">
        <v>4993</v>
      </c>
      <c r="Q1702" s="43" t="s">
        <v>4040</v>
      </c>
      <c r="R1702" s="46">
        <v>115</v>
      </c>
      <c r="S1702" s="47">
        <v>3634110.5</v>
      </c>
      <c r="T1702" s="47">
        <v>555805.11</v>
      </c>
      <c r="U1702" s="47">
        <v>85508.51</v>
      </c>
      <c r="V1702" s="47">
        <v>0</v>
      </c>
      <c r="W1702" s="47">
        <v>2281266.89</v>
      </c>
      <c r="X1702" s="47">
        <v>6556691.0099999998</v>
      </c>
      <c r="Y1702" s="48" t="s">
        <v>45</v>
      </c>
      <c r="Z1702" s="1"/>
      <c r="AA1702" s="49">
        <v>0</v>
      </c>
      <c r="AB1702" s="50">
        <v>0</v>
      </c>
    </row>
    <row r="1703" spans="1:28" s="136" customFormat="1" ht="16.5" x14ac:dyDescent="0.3">
      <c r="A1703" s="121">
        <v>135807</v>
      </c>
      <c r="B1703" s="122" t="s">
        <v>7333</v>
      </c>
      <c r="C1703" s="123">
        <v>335</v>
      </c>
      <c r="D1703" s="123" t="s">
        <v>878</v>
      </c>
      <c r="E1703" s="123" t="s">
        <v>11964</v>
      </c>
      <c r="F1703" s="124">
        <v>658</v>
      </c>
      <c r="G1703" s="121">
        <v>135807</v>
      </c>
      <c r="H1703" s="123" t="s">
        <v>4994</v>
      </c>
      <c r="I1703" s="123" t="s">
        <v>11347</v>
      </c>
      <c r="J1703" s="123" t="s">
        <v>4995</v>
      </c>
      <c r="K1703" s="126">
        <v>44250</v>
      </c>
      <c r="L1703" s="126">
        <v>45166</v>
      </c>
      <c r="M1703" s="127">
        <f t="shared" si="32"/>
        <v>0.80750015276784104</v>
      </c>
      <c r="N1703" s="128" t="s">
        <v>56</v>
      </c>
      <c r="O1703" s="128" t="s">
        <v>192</v>
      </c>
      <c r="P1703" s="128" t="s">
        <v>762</v>
      </c>
      <c r="Q1703" s="123" t="s">
        <v>3736</v>
      </c>
      <c r="R1703" s="128">
        <v>115</v>
      </c>
      <c r="S1703" s="131">
        <v>3348818.17</v>
      </c>
      <c r="T1703" s="131">
        <v>590967.9</v>
      </c>
      <c r="U1703" s="131">
        <v>207356.39</v>
      </c>
      <c r="V1703" s="131">
        <v>0</v>
      </c>
      <c r="W1703" s="131">
        <v>0</v>
      </c>
      <c r="X1703" s="131">
        <v>4147142.46</v>
      </c>
      <c r="Y1703" s="137" t="s">
        <v>147</v>
      </c>
      <c r="Z1703" s="125"/>
      <c r="AA1703" s="134">
        <v>-0.76000000000931323</v>
      </c>
      <c r="AB1703" s="135">
        <v>0</v>
      </c>
    </row>
    <row r="1704" spans="1:28" ht="16.5" x14ac:dyDescent="0.25">
      <c r="A1704" s="41">
        <v>135855</v>
      </c>
      <c r="B1704" s="42" t="s">
        <v>7333</v>
      </c>
      <c r="C1704" s="43">
        <v>336</v>
      </c>
      <c r="D1704" s="43" t="s">
        <v>878</v>
      </c>
      <c r="E1704" s="43" t="s">
        <v>11965</v>
      </c>
      <c r="F1704" s="44">
        <v>736</v>
      </c>
      <c r="G1704" s="41">
        <v>135855</v>
      </c>
      <c r="H1704" s="43" t="s">
        <v>4996</v>
      </c>
      <c r="I1704" s="43" t="s">
        <v>11348</v>
      </c>
      <c r="J1704" s="43" t="s">
        <v>4997</v>
      </c>
      <c r="K1704" s="51">
        <v>44181</v>
      </c>
      <c r="L1704" s="51">
        <v>45275</v>
      </c>
      <c r="M1704" s="45">
        <f t="shared" si="32"/>
        <v>0.83569638850225147</v>
      </c>
      <c r="N1704" s="46" t="s">
        <v>4980</v>
      </c>
      <c r="O1704" s="46" t="s">
        <v>4998</v>
      </c>
      <c r="P1704" s="46" t="s">
        <v>4999</v>
      </c>
      <c r="Q1704" s="43" t="s">
        <v>5000</v>
      </c>
      <c r="R1704" s="46">
        <v>115</v>
      </c>
      <c r="S1704" s="47">
        <v>3951215.02</v>
      </c>
      <c r="T1704" s="47">
        <v>458486.91</v>
      </c>
      <c r="U1704" s="47">
        <v>318348.92</v>
      </c>
      <c r="V1704" s="47">
        <v>0</v>
      </c>
      <c r="W1704" s="47">
        <v>0</v>
      </c>
      <c r="X1704" s="47">
        <v>4728050.8499999996</v>
      </c>
      <c r="Y1704" s="48" t="s">
        <v>45</v>
      </c>
      <c r="Z1704" s="1"/>
      <c r="AA1704" s="49">
        <v>313560.84999999998</v>
      </c>
      <c r="AB1704" s="50">
        <v>40721.78</v>
      </c>
    </row>
    <row r="1705" spans="1:28" ht="16.5" x14ac:dyDescent="0.25">
      <c r="A1705" s="41">
        <v>136269</v>
      </c>
      <c r="B1705" s="42" t="s">
        <v>7333</v>
      </c>
      <c r="C1705" s="43">
        <v>337</v>
      </c>
      <c r="D1705" s="43" t="s">
        <v>878</v>
      </c>
      <c r="E1705" s="43" t="s">
        <v>11965</v>
      </c>
      <c r="F1705" s="44">
        <v>736</v>
      </c>
      <c r="G1705" s="41">
        <v>136269</v>
      </c>
      <c r="H1705" s="43" t="s">
        <v>6872</v>
      </c>
      <c r="I1705" s="43" t="s">
        <v>11349</v>
      </c>
      <c r="J1705" s="43" t="s">
        <v>6873</v>
      </c>
      <c r="K1705" s="51">
        <v>44260</v>
      </c>
      <c r="L1705" s="51">
        <v>45291</v>
      </c>
      <c r="M1705" s="45">
        <f t="shared" si="32"/>
        <v>0.83269889541601638</v>
      </c>
      <c r="N1705" s="46" t="s">
        <v>996</v>
      </c>
      <c r="O1705" s="46" t="s">
        <v>3543</v>
      </c>
      <c r="P1705" s="46" t="s">
        <v>6874</v>
      </c>
      <c r="Q1705" s="43" t="s">
        <v>6875</v>
      </c>
      <c r="R1705" s="46">
        <v>115</v>
      </c>
      <c r="S1705" s="47">
        <v>3926595.58</v>
      </c>
      <c r="T1705" s="47">
        <v>414228.93</v>
      </c>
      <c r="U1705" s="47">
        <v>374680.22</v>
      </c>
      <c r="V1705" s="47">
        <v>0</v>
      </c>
      <c r="W1705" s="47">
        <v>0</v>
      </c>
      <c r="X1705" s="47">
        <v>4715504.7300000004</v>
      </c>
      <c r="Y1705" s="48" t="s">
        <v>45</v>
      </c>
      <c r="Z1705" s="1" t="s">
        <v>8010</v>
      </c>
      <c r="AA1705" s="49">
        <v>342860.08999999997</v>
      </c>
      <c r="AB1705" s="50">
        <v>31142.61</v>
      </c>
    </row>
    <row r="1706" spans="1:28" ht="16.5" x14ac:dyDescent="0.25">
      <c r="A1706" s="41">
        <v>136270</v>
      </c>
      <c r="B1706" s="42" t="s">
        <v>7333</v>
      </c>
      <c r="C1706" s="43">
        <v>338</v>
      </c>
      <c r="D1706" s="43" t="s">
        <v>878</v>
      </c>
      <c r="E1706" s="43" t="s">
        <v>11965</v>
      </c>
      <c r="F1706" s="44">
        <v>736</v>
      </c>
      <c r="G1706" s="41">
        <v>136270</v>
      </c>
      <c r="H1706" s="43" t="s">
        <v>6876</v>
      </c>
      <c r="I1706" s="43" t="s">
        <v>11350</v>
      </c>
      <c r="J1706" s="43" t="s">
        <v>6873</v>
      </c>
      <c r="K1706" s="51">
        <v>44257</v>
      </c>
      <c r="L1706" s="51">
        <v>45291</v>
      </c>
      <c r="M1706" s="45">
        <f t="shared" si="32"/>
        <v>0.83270033982660685</v>
      </c>
      <c r="N1706" s="46" t="s">
        <v>996</v>
      </c>
      <c r="O1706" s="46" t="s">
        <v>3543</v>
      </c>
      <c r="P1706" s="46" t="s">
        <v>6874</v>
      </c>
      <c r="Q1706" s="43" t="s">
        <v>6875</v>
      </c>
      <c r="R1706" s="46">
        <v>115</v>
      </c>
      <c r="S1706" s="47">
        <v>3926928.36</v>
      </c>
      <c r="T1706" s="47">
        <v>414228.94</v>
      </c>
      <c r="U1706" s="47">
        <v>374738.89</v>
      </c>
      <c r="V1706" s="47">
        <v>0</v>
      </c>
      <c r="W1706" s="47">
        <v>0</v>
      </c>
      <c r="X1706" s="47">
        <v>4715896.1900000004</v>
      </c>
      <c r="Y1706" s="48" t="s">
        <v>45</v>
      </c>
      <c r="Z1706" s="1" t="s">
        <v>8011</v>
      </c>
      <c r="AA1706" s="49">
        <v>345035.39</v>
      </c>
      <c r="AB1706" s="50">
        <v>35742.410000000003</v>
      </c>
    </row>
    <row r="1707" spans="1:28" ht="16.5" x14ac:dyDescent="0.25">
      <c r="A1707" s="41">
        <v>136321</v>
      </c>
      <c r="B1707" s="42" t="s">
        <v>7333</v>
      </c>
      <c r="C1707" s="43">
        <v>339</v>
      </c>
      <c r="D1707" s="43" t="s">
        <v>878</v>
      </c>
      <c r="E1707" s="43" t="s">
        <v>11965</v>
      </c>
      <c r="F1707" s="44">
        <v>736</v>
      </c>
      <c r="G1707" s="41">
        <v>136321</v>
      </c>
      <c r="H1707" s="43" t="s">
        <v>5001</v>
      </c>
      <c r="I1707" s="43" t="s">
        <v>11351</v>
      </c>
      <c r="J1707" s="43" t="s">
        <v>5002</v>
      </c>
      <c r="K1707" s="51">
        <v>44180</v>
      </c>
      <c r="L1707" s="51">
        <v>45274</v>
      </c>
      <c r="M1707" s="45">
        <f t="shared" si="32"/>
        <v>0.85000000126290298</v>
      </c>
      <c r="N1707" s="46" t="s">
        <v>4980</v>
      </c>
      <c r="O1707" s="46" t="s">
        <v>5003</v>
      </c>
      <c r="P1707" s="46" t="s">
        <v>5003</v>
      </c>
      <c r="Q1707" s="43" t="s">
        <v>5004</v>
      </c>
      <c r="R1707" s="46">
        <v>115</v>
      </c>
      <c r="S1707" s="47">
        <v>4038314.51</v>
      </c>
      <c r="T1707" s="47">
        <v>438894.24</v>
      </c>
      <c r="U1707" s="47">
        <v>273749.49</v>
      </c>
      <c r="V1707" s="47">
        <v>0</v>
      </c>
      <c r="W1707" s="47">
        <v>0</v>
      </c>
      <c r="X1707" s="47">
        <v>4750958.24</v>
      </c>
      <c r="Y1707" s="48" t="s">
        <v>45</v>
      </c>
      <c r="Z1707" s="1" t="s">
        <v>12601</v>
      </c>
      <c r="AA1707" s="49">
        <v>537498.54</v>
      </c>
      <c r="AB1707" s="50">
        <v>70844.22</v>
      </c>
    </row>
    <row r="1708" spans="1:28" ht="16.5" x14ac:dyDescent="0.25">
      <c r="A1708" s="41">
        <v>140783</v>
      </c>
      <c r="B1708" s="42" t="s">
        <v>7333</v>
      </c>
      <c r="C1708" s="43">
        <v>340</v>
      </c>
      <c r="D1708" s="43" t="s">
        <v>878</v>
      </c>
      <c r="E1708" s="43" t="s">
        <v>11959</v>
      </c>
      <c r="F1708" s="44">
        <v>864</v>
      </c>
      <c r="G1708" s="41">
        <v>140783</v>
      </c>
      <c r="H1708" s="43" t="s">
        <v>5005</v>
      </c>
      <c r="I1708" s="43" t="s">
        <v>11352</v>
      </c>
      <c r="J1708" s="43" t="s">
        <v>5006</v>
      </c>
      <c r="K1708" s="51">
        <v>44175</v>
      </c>
      <c r="L1708" s="51">
        <v>45086</v>
      </c>
      <c r="M1708" s="45">
        <f t="shared" si="32"/>
        <v>0.84435339318099212</v>
      </c>
      <c r="N1708" s="46" t="s">
        <v>7340</v>
      </c>
      <c r="O1708" s="46" t="s">
        <v>5007</v>
      </c>
      <c r="P1708" s="46" t="s">
        <v>5007</v>
      </c>
      <c r="Q1708" s="43" t="s">
        <v>5008</v>
      </c>
      <c r="R1708" s="46">
        <v>115</v>
      </c>
      <c r="S1708" s="47">
        <v>64877549.350000001</v>
      </c>
      <c r="T1708" s="47">
        <v>4825487.34</v>
      </c>
      <c r="U1708" s="47">
        <v>7133925.0300000003</v>
      </c>
      <c r="V1708" s="47">
        <v>0</v>
      </c>
      <c r="W1708" s="47">
        <v>0</v>
      </c>
      <c r="X1708" s="47">
        <v>76836961.719999999</v>
      </c>
      <c r="Y1708" s="48" t="s">
        <v>45</v>
      </c>
      <c r="Z1708" s="1"/>
      <c r="AA1708" s="49">
        <v>10162395.739999996</v>
      </c>
      <c r="AB1708" s="50">
        <v>513516.11</v>
      </c>
    </row>
    <row r="1709" spans="1:28" ht="16.5" x14ac:dyDescent="0.25">
      <c r="A1709" s="41">
        <v>146587</v>
      </c>
      <c r="B1709" s="42" t="s">
        <v>7333</v>
      </c>
      <c r="C1709" s="43">
        <v>341</v>
      </c>
      <c r="D1709" s="43" t="s">
        <v>878</v>
      </c>
      <c r="E1709" s="43" t="s">
        <v>11966</v>
      </c>
      <c r="F1709" s="44">
        <v>904</v>
      </c>
      <c r="G1709" s="41">
        <v>146587</v>
      </c>
      <c r="H1709" s="43" t="s">
        <v>7334</v>
      </c>
      <c r="I1709" s="43" t="s">
        <v>11353</v>
      </c>
      <c r="J1709" s="43" t="s">
        <v>7335</v>
      </c>
      <c r="K1709" s="51">
        <v>44287</v>
      </c>
      <c r="L1709" s="51">
        <v>45291</v>
      </c>
      <c r="M1709" s="45">
        <f t="shared" si="32"/>
        <v>0.84435338941442795</v>
      </c>
      <c r="N1709" s="46" t="s">
        <v>7336</v>
      </c>
      <c r="O1709" s="46" t="s">
        <v>7337</v>
      </c>
      <c r="P1709" s="46" t="s">
        <v>7337</v>
      </c>
      <c r="Q1709" s="43" t="s">
        <v>7338</v>
      </c>
      <c r="R1709" s="46">
        <v>115</v>
      </c>
      <c r="S1709" s="47">
        <v>114607338.29000001</v>
      </c>
      <c r="T1709" s="47">
        <v>5543193.6900000004</v>
      </c>
      <c r="U1709" s="47">
        <v>15583320.369999999</v>
      </c>
      <c r="V1709" s="47">
        <v>0</v>
      </c>
      <c r="W1709" s="47">
        <v>0</v>
      </c>
      <c r="X1709" s="47">
        <v>135733852.34999999</v>
      </c>
      <c r="Y1709" s="48" t="s">
        <v>45</v>
      </c>
      <c r="Z1709" s="1" t="s">
        <v>9824</v>
      </c>
      <c r="AA1709" s="49">
        <v>4068596.42</v>
      </c>
      <c r="AB1709" s="50">
        <v>110421.84</v>
      </c>
    </row>
    <row r="1710" spans="1:28" ht="16.5" x14ac:dyDescent="0.25">
      <c r="A1710" s="41">
        <v>151628</v>
      </c>
      <c r="B1710" s="42" t="s">
        <v>7333</v>
      </c>
      <c r="C1710" s="43">
        <v>342</v>
      </c>
      <c r="D1710" s="43" t="s">
        <v>878</v>
      </c>
      <c r="E1710" s="43" t="s">
        <v>11961</v>
      </c>
      <c r="F1710" s="44">
        <v>933</v>
      </c>
      <c r="G1710" s="41">
        <v>151628</v>
      </c>
      <c r="H1710" s="43" t="s">
        <v>8012</v>
      </c>
      <c r="I1710" s="43" t="s">
        <v>10081</v>
      </c>
      <c r="J1710" s="43" t="s">
        <v>8013</v>
      </c>
      <c r="K1710" s="9">
        <v>44256</v>
      </c>
      <c r="L1710" s="9">
        <v>44712</v>
      </c>
      <c r="M1710" s="45">
        <f t="shared" si="32"/>
        <v>0.84435338673248839</v>
      </c>
      <c r="N1710" s="46" t="s">
        <v>188</v>
      </c>
      <c r="O1710" s="46" t="s">
        <v>8014</v>
      </c>
      <c r="P1710" s="46" t="s">
        <v>8014</v>
      </c>
      <c r="Q1710" s="43" t="s">
        <v>8015</v>
      </c>
      <c r="R1710" s="46">
        <v>115</v>
      </c>
      <c r="S1710" s="47">
        <v>123377477.52</v>
      </c>
      <c r="T1710" s="47">
        <v>0</v>
      </c>
      <c r="U1710" s="47">
        <v>22743186.48</v>
      </c>
      <c r="V1710" s="47">
        <v>0</v>
      </c>
      <c r="W1710" s="47">
        <v>0</v>
      </c>
      <c r="X1710" s="47">
        <v>146120664</v>
      </c>
      <c r="Y1710" s="48" t="s">
        <v>45</v>
      </c>
      <c r="Z1710" s="1" t="s">
        <v>9634</v>
      </c>
      <c r="AA1710" s="49">
        <v>0</v>
      </c>
      <c r="AB1710" s="50">
        <v>0</v>
      </c>
    </row>
    <row r="1711" spans="1:28" ht="17.25" thickBot="1" x14ac:dyDescent="0.3">
      <c r="A1711" s="41">
        <v>152864</v>
      </c>
      <c r="B1711" s="42" t="s">
        <v>7333</v>
      </c>
      <c r="C1711" s="43">
        <v>343</v>
      </c>
      <c r="D1711" s="43" t="s">
        <v>878</v>
      </c>
      <c r="E1711" s="43" t="s">
        <v>11958</v>
      </c>
      <c r="F1711" s="44">
        <v>982</v>
      </c>
      <c r="G1711" s="41">
        <v>152864</v>
      </c>
      <c r="H1711" s="43" t="s">
        <v>11971</v>
      </c>
      <c r="I1711" s="43" t="s">
        <v>11354</v>
      </c>
      <c r="J1711" s="43" t="s">
        <v>10057</v>
      </c>
      <c r="K1711" s="9">
        <v>44531</v>
      </c>
      <c r="L1711" s="9">
        <v>45260</v>
      </c>
      <c r="M1711" s="45">
        <f t="shared" si="32"/>
        <v>0.85000000033722156</v>
      </c>
      <c r="N1711" s="46" t="s">
        <v>234</v>
      </c>
      <c r="O1711" s="46" t="s">
        <v>234</v>
      </c>
      <c r="P1711" s="46" t="s">
        <v>8014</v>
      </c>
      <c r="Q1711" s="43" t="s">
        <v>10058</v>
      </c>
      <c r="R1711" s="46">
        <v>115</v>
      </c>
      <c r="S1711" s="47">
        <v>37808960.43</v>
      </c>
      <c r="T1711" s="47">
        <v>732702.13</v>
      </c>
      <c r="U1711" s="47">
        <v>5939467.3399999999</v>
      </c>
      <c r="V1711" s="47">
        <v>0</v>
      </c>
      <c r="W1711" s="47">
        <v>0</v>
      </c>
      <c r="X1711" s="47">
        <v>44481129.899999999</v>
      </c>
      <c r="Y1711" s="48" t="s">
        <v>45</v>
      </c>
      <c r="Z1711" s="1"/>
      <c r="AA1711" s="49">
        <v>0</v>
      </c>
      <c r="AB1711" s="50">
        <v>0</v>
      </c>
    </row>
    <row r="1712" spans="1:28" s="79" customFormat="1" ht="66" customHeight="1" thickTop="1" thickBot="1" x14ac:dyDescent="0.3">
      <c r="A1712" s="180" t="s">
        <v>11986</v>
      </c>
      <c r="B1712" s="97" t="s">
        <v>7339</v>
      </c>
      <c r="C1712" s="98">
        <f>COUNT(C1369:C1711)</f>
        <v>343</v>
      </c>
      <c r="D1712" s="99"/>
      <c r="E1712" s="99"/>
      <c r="F1712" s="99"/>
      <c r="G1712" s="180" t="s">
        <v>11986</v>
      </c>
      <c r="H1712" s="99"/>
      <c r="I1712" s="100"/>
      <c r="J1712" s="100"/>
      <c r="K1712" s="100"/>
      <c r="L1712" s="101"/>
      <c r="M1712" s="101"/>
      <c r="N1712" s="102"/>
      <c r="O1712" s="102"/>
      <c r="P1712" s="103"/>
      <c r="Q1712" s="104"/>
      <c r="R1712" s="106"/>
      <c r="S1712" s="106">
        <f>SUM(S1369:S1711)</f>
        <v>2318092984.0500002</v>
      </c>
      <c r="T1712" s="106">
        <f t="shared" ref="T1712:V1712" si="33">SUM(T1369:T1711)</f>
        <v>252552676.02999991</v>
      </c>
      <c r="U1712" s="106">
        <f>SUM(U1369:U1711)</f>
        <v>172019324.96249995</v>
      </c>
      <c r="V1712" s="106">
        <f t="shared" si="33"/>
        <v>0</v>
      </c>
      <c r="W1712" s="106">
        <f>SUM(W1369:W1711)</f>
        <v>2686970.83</v>
      </c>
      <c r="X1712" s="106">
        <f>SUM(X1369:X1711)</f>
        <v>2745351955.6199985</v>
      </c>
      <c r="Y1712" s="105"/>
      <c r="Z1712" s="106"/>
      <c r="AA1712" s="106">
        <f>SUM(AA1369:AA1711)</f>
        <v>1195942687.4160004</v>
      </c>
      <c r="AB1712" s="107">
        <f>SUM(AB1369:AB1711)</f>
        <v>144858004.53900012</v>
      </c>
    </row>
    <row r="1713" spans="1:28" ht="17.25" thickTop="1" x14ac:dyDescent="0.25">
      <c r="A1713" s="41">
        <v>101455</v>
      </c>
      <c r="B1713" s="42" t="s">
        <v>5009</v>
      </c>
      <c r="C1713" s="43">
        <v>1</v>
      </c>
      <c r="D1713" s="43" t="s">
        <v>321</v>
      </c>
      <c r="E1713" s="43" t="s">
        <v>11922</v>
      </c>
      <c r="F1713" s="44">
        <v>18</v>
      </c>
      <c r="G1713" s="41">
        <v>101455</v>
      </c>
      <c r="H1713" s="43" t="s">
        <v>9642</v>
      </c>
      <c r="I1713" s="43" t="s">
        <v>11355</v>
      </c>
      <c r="J1713" s="43" t="s">
        <v>5010</v>
      </c>
      <c r="K1713" s="51">
        <v>42963</v>
      </c>
      <c r="L1713" s="51">
        <v>44165</v>
      </c>
      <c r="M1713" s="45">
        <f t="shared" ref="M1713:M1776" si="34">S1713/(S1713+T1713+U1713)</f>
        <v>0.85000001518895529</v>
      </c>
      <c r="N1713" s="46" t="s">
        <v>51</v>
      </c>
      <c r="O1713" s="46" t="s">
        <v>5011</v>
      </c>
      <c r="P1713" s="46" t="s">
        <v>5012</v>
      </c>
      <c r="Q1713" s="43" t="s">
        <v>5013</v>
      </c>
      <c r="R1713" s="46">
        <v>110</v>
      </c>
      <c r="S1713" s="47">
        <v>11807922.210000001</v>
      </c>
      <c r="T1713" s="47">
        <v>2013803.16</v>
      </c>
      <c r="U1713" s="47">
        <v>69947.570000000007</v>
      </c>
      <c r="V1713" s="47">
        <v>0</v>
      </c>
      <c r="W1713" s="47">
        <v>0</v>
      </c>
      <c r="X1713" s="47">
        <v>13891672.940000001</v>
      </c>
      <c r="Y1713" s="48" t="s">
        <v>35</v>
      </c>
      <c r="Z1713" s="43" t="s">
        <v>5014</v>
      </c>
      <c r="AA1713" s="49">
        <v>8000992.6699999999</v>
      </c>
      <c r="AB1713" s="50">
        <v>1289470.7600000002</v>
      </c>
    </row>
    <row r="1714" spans="1:28" ht="16.5" x14ac:dyDescent="0.25">
      <c r="A1714" s="41">
        <v>102559</v>
      </c>
      <c r="B1714" s="42" t="s">
        <v>5009</v>
      </c>
      <c r="C1714" s="43">
        <v>2</v>
      </c>
      <c r="D1714" s="43" t="s">
        <v>321</v>
      </c>
      <c r="E1714" s="43" t="s">
        <v>11922</v>
      </c>
      <c r="F1714" s="44">
        <v>18</v>
      </c>
      <c r="G1714" s="41">
        <v>102559</v>
      </c>
      <c r="H1714" s="43" t="s">
        <v>9643</v>
      </c>
      <c r="I1714" s="43" t="s">
        <v>11356</v>
      </c>
      <c r="J1714" s="43" t="s">
        <v>5015</v>
      </c>
      <c r="K1714" s="51">
        <v>42963</v>
      </c>
      <c r="L1714" s="51">
        <v>44165</v>
      </c>
      <c r="M1714" s="45">
        <f t="shared" si="34"/>
        <v>0.85000000387784169</v>
      </c>
      <c r="N1714" s="46" t="s">
        <v>51</v>
      </c>
      <c r="O1714" s="46" t="s">
        <v>5011</v>
      </c>
      <c r="P1714" s="46" t="s">
        <v>5016</v>
      </c>
      <c r="Q1714" s="43" t="s">
        <v>5017</v>
      </c>
      <c r="R1714" s="46">
        <v>110</v>
      </c>
      <c r="S1714" s="47">
        <v>10740510.68</v>
      </c>
      <c r="T1714" s="47">
        <v>1828887.91</v>
      </c>
      <c r="U1714" s="47">
        <v>66496.27</v>
      </c>
      <c r="V1714" s="47">
        <v>0</v>
      </c>
      <c r="W1714" s="47">
        <v>0</v>
      </c>
      <c r="X1714" s="47">
        <v>12635894.859999999</v>
      </c>
      <c r="Y1714" s="48" t="s">
        <v>35</v>
      </c>
      <c r="Z1714" s="43" t="s">
        <v>5018</v>
      </c>
      <c r="AA1714" s="49">
        <v>7220496.790000001</v>
      </c>
      <c r="AB1714" s="50">
        <v>1228874.0900000003</v>
      </c>
    </row>
    <row r="1715" spans="1:28" ht="16.5" x14ac:dyDescent="0.25">
      <c r="A1715" s="41">
        <v>101765</v>
      </c>
      <c r="B1715" s="42" t="s">
        <v>5009</v>
      </c>
      <c r="C1715" s="43">
        <v>3</v>
      </c>
      <c r="D1715" s="43" t="s">
        <v>321</v>
      </c>
      <c r="E1715" s="43" t="s">
        <v>11922</v>
      </c>
      <c r="F1715" s="44">
        <v>18</v>
      </c>
      <c r="G1715" s="41">
        <v>101765</v>
      </c>
      <c r="H1715" s="43" t="s">
        <v>9644</v>
      </c>
      <c r="I1715" s="43" t="s">
        <v>11357</v>
      </c>
      <c r="J1715" s="43" t="s">
        <v>5019</v>
      </c>
      <c r="K1715" s="51">
        <v>42965</v>
      </c>
      <c r="L1715" s="51">
        <v>44196</v>
      </c>
      <c r="M1715" s="45">
        <f t="shared" si="34"/>
        <v>0.84982365509618707</v>
      </c>
      <c r="N1715" s="46" t="s">
        <v>51</v>
      </c>
      <c r="O1715" s="46" t="s">
        <v>52</v>
      </c>
      <c r="P1715" s="46" t="s">
        <v>5020</v>
      </c>
      <c r="Q1715" s="43" t="s">
        <v>5021</v>
      </c>
      <c r="R1715" s="46">
        <v>110</v>
      </c>
      <c r="S1715" s="47">
        <v>18384848.100000001</v>
      </c>
      <c r="T1715" s="47">
        <v>3176107.91</v>
      </c>
      <c r="U1715" s="47">
        <v>72765.279999999999</v>
      </c>
      <c r="V1715" s="47">
        <v>0</v>
      </c>
      <c r="W1715" s="47">
        <v>0</v>
      </c>
      <c r="X1715" s="47">
        <v>21633721.290000003</v>
      </c>
      <c r="Y1715" s="48" t="s">
        <v>35</v>
      </c>
      <c r="Z1715" s="43" t="s">
        <v>5022</v>
      </c>
      <c r="AA1715" s="49">
        <v>18288803.07</v>
      </c>
      <c r="AB1715" s="50">
        <v>3148915.3100000005</v>
      </c>
    </row>
    <row r="1716" spans="1:28" ht="16.5" x14ac:dyDescent="0.25">
      <c r="A1716" s="41">
        <v>103008</v>
      </c>
      <c r="B1716" s="42" t="s">
        <v>5009</v>
      </c>
      <c r="C1716" s="43">
        <v>4</v>
      </c>
      <c r="D1716" s="43" t="s">
        <v>321</v>
      </c>
      <c r="E1716" s="43" t="s">
        <v>11922</v>
      </c>
      <c r="F1716" s="44">
        <v>18</v>
      </c>
      <c r="G1716" s="41">
        <v>103008</v>
      </c>
      <c r="H1716" s="43" t="s">
        <v>9645</v>
      </c>
      <c r="I1716" s="43" t="s">
        <v>11358</v>
      </c>
      <c r="J1716" s="11" t="s">
        <v>5023</v>
      </c>
      <c r="K1716" s="51">
        <v>42968</v>
      </c>
      <c r="L1716" s="51">
        <v>44364</v>
      </c>
      <c r="M1716" s="45">
        <f t="shared" si="34"/>
        <v>0.84615379921347766</v>
      </c>
      <c r="N1716" s="13" t="s">
        <v>51</v>
      </c>
      <c r="O1716" s="13" t="s">
        <v>5011</v>
      </c>
      <c r="P1716" s="13" t="s">
        <v>5024</v>
      </c>
      <c r="Q1716" s="11" t="s">
        <v>5025</v>
      </c>
      <c r="R1716" s="13">
        <v>110</v>
      </c>
      <c r="S1716" s="47">
        <v>16154197.460000001</v>
      </c>
      <c r="T1716" s="47">
        <v>2686868.03</v>
      </c>
      <c r="U1716" s="47">
        <v>250259.84</v>
      </c>
      <c r="V1716" s="54">
        <v>0</v>
      </c>
      <c r="W1716" s="47">
        <v>0</v>
      </c>
      <c r="X1716" s="47">
        <v>19091325.330000002</v>
      </c>
      <c r="Y1716" s="48" t="s">
        <v>35</v>
      </c>
      <c r="Z1716" s="43" t="s">
        <v>8123</v>
      </c>
      <c r="AA1716" s="49">
        <v>13407956.690000003</v>
      </c>
      <c r="AB1716" s="50">
        <v>2086729.6799999995</v>
      </c>
    </row>
    <row r="1717" spans="1:28" ht="16.5" x14ac:dyDescent="0.25">
      <c r="A1717" s="41">
        <v>103250</v>
      </c>
      <c r="B1717" s="42" t="s">
        <v>5009</v>
      </c>
      <c r="C1717" s="43">
        <v>5</v>
      </c>
      <c r="D1717" s="43" t="s">
        <v>321</v>
      </c>
      <c r="E1717" s="43" t="s">
        <v>11923</v>
      </c>
      <c r="F1717" s="44">
        <v>20</v>
      </c>
      <c r="G1717" s="41">
        <v>103250</v>
      </c>
      <c r="H1717" s="43" t="s">
        <v>9646</v>
      </c>
      <c r="I1717" s="43" t="s">
        <v>11359</v>
      </c>
      <c r="J1717" s="11" t="s">
        <v>5026</v>
      </c>
      <c r="K1717" s="51">
        <v>42972</v>
      </c>
      <c r="L1717" s="51">
        <v>44340</v>
      </c>
      <c r="M1717" s="45">
        <f t="shared" si="34"/>
        <v>0.84619065879277067</v>
      </c>
      <c r="N1717" s="13" t="s">
        <v>51</v>
      </c>
      <c r="O1717" s="13" t="s">
        <v>4018</v>
      </c>
      <c r="P1717" s="13" t="s">
        <v>5027</v>
      </c>
      <c r="Q1717" s="11" t="s">
        <v>5028</v>
      </c>
      <c r="R1717" s="13">
        <v>110</v>
      </c>
      <c r="S1717" s="47">
        <v>15922973.77</v>
      </c>
      <c r="T1717" s="47">
        <v>2591167.38</v>
      </c>
      <c r="U1717" s="47">
        <v>303100.09999999998</v>
      </c>
      <c r="V1717" s="54">
        <v>0</v>
      </c>
      <c r="W1717" s="47">
        <v>0</v>
      </c>
      <c r="X1717" s="47">
        <v>18817241.25</v>
      </c>
      <c r="Y1717" s="48" t="s">
        <v>35</v>
      </c>
      <c r="Z1717" s="43" t="s">
        <v>5029</v>
      </c>
      <c r="AA1717" s="49">
        <v>10180354.290000001</v>
      </c>
      <c r="AB1717" s="50">
        <v>1493506.01</v>
      </c>
    </row>
    <row r="1718" spans="1:28" ht="16.5" x14ac:dyDescent="0.25">
      <c r="A1718" s="41">
        <v>103385</v>
      </c>
      <c r="B1718" s="42" t="s">
        <v>5009</v>
      </c>
      <c r="C1718" s="43">
        <v>6</v>
      </c>
      <c r="D1718" s="43" t="s">
        <v>321</v>
      </c>
      <c r="E1718" s="43" t="s">
        <v>11922</v>
      </c>
      <c r="F1718" s="44">
        <v>18</v>
      </c>
      <c r="G1718" s="41">
        <v>103385</v>
      </c>
      <c r="H1718" s="43" t="s">
        <v>5030</v>
      </c>
      <c r="I1718" s="43" t="s">
        <v>11360</v>
      </c>
      <c r="J1718" s="11" t="s">
        <v>5031</v>
      </c>
      <c r="K1718" s="51">
        <v>42957</v>
      </c>
      <c r="L1718" s="51">
        <v>44303</v>
      </c>
      <c r="M1718" s="45">
        <f t="shared" si="34"/>
        <v>0.84999999869714638</v>
      </c>
      <c r="N1718" s="13" t="s">
        <v>51</v>
      </c>
      <c r="O1718" s="13" t="s">
        <v>52</v>
      </c>
      <c r="P1718" s="13" t="s">
        <v>5032</v>
      </c>
      <c r="Q1718" s="11" t="s">
        <v>5033</v>
      </c>
      <c r="R1718" s="13">
        <v>110</v>
      </c>
      <c r="S1718" s="47">
        <v>18267593.140000001</v>
      </c>
      <c r="T1718" s="47">
        <v>3102903.12</v>
      </c>
      <c r="U1718" s="47">
        <v>120789.82</v>
      </c>
      <c r="V1718" s="54">
        <v>0</v>
      </c>
      <c r="W1718" s="47">
        <v>0</v>
      </c>
      <c r="X1718" s="47">
        <v>21491286.080000002</v>
      </c>
      <c r="Y1718" s="48" t="s">
        <v>35</v>
      </c>
      <c r="Z1718" s="43" t="s">
        <v>5034</v>
      </c>
      <c r="AA1718" s="49">
        <v>15492610.409999995</v>
      </c>
      <c r="AB1718" s="50">
        <v>2585505.5300000003</v>
      </c>
    </row>
    <row r="1719" spans="1:28" ht="16.5" x14ac:dyDescent="0.25">
      <c r="A1719" s="41">
        <v>101698</v>
      </c>
      <c r="B1719" s="42" t="s">
        <v>5009</v>
      </c>
      <c r="C1719" s="43">
        <v>7</v>
      </c>
      <c r="D1719" s="43" t="s">
        <v>321</v>
      </c>
      <c r="E1719" s="43" t="s">
        <v>11922</v>
      </c>
      <c r="F1719" s="44">
        <v>18</v>
      </c>
      <c r="G1719" s="41">
        <v>101698</v>
      </c>
      <c r="H1719" s="43" t="s">
        <v>9647</v>
      </c>
      <c r="I1719" s="43" t="s">
        <v>11361</v>
      </c>
      <c r="J1719" s="11" t="s">
        <v>5035</v>
      </c>
      <c r="K1719" s="51">
        <v>42963</v>
      </c>
      <c r="L1719" s="51">
        <v>44150</v>
      </c>
      <c r="M1719" s="45">
        <f t="shared" si="34"/>
        <v>0.8446194159245487</v>
      </c>
      <c r="N1719" s="13" t="s">
        <v>51</v>
      </c>
      <c r="O1719" s="13" t="s">
        <v>5036</v>
      </c>
      <c r="P1719" s="13" t="s">
        <v>5037</v>
      </c>
      <c r="Q1719" s="11" t="s">
        <v>5038</v>
      </c>
      <c r="R1719" s="13">
        <v>110</v>
      </c>
      <c r="S1719" s="47">
        <v>7991505.0199999996</v>
      </c>
      <c r="T1719" s="47">
        <v>1346432.39</v>
      </c>
      <c r="U1719" s="47">
        <v>123726.47</v>
      </c>
      <c r="V1719" s="54">
        <v>0</v>
      </c>
      <c r="W1719" s="47">
        <v>0</v>
      </c>
      <c r="X1719" s="47">
        <v>9461663.8800000008</v>
      </c>
      <c r="Y1719" s="48" t="s">
        <v>35</v>
      </c>
      <c r="Z1719" s="43" t="s">
        <v>5039</v>
      </c>
      <c r="AA1719" s="49">
        <v>6519718.7499999981</v>
      </c>
      <c r="AB1719" s="50">
        <v>1066551.7200000002</v>
      </c>
    </row>
    <row r="1720" spans="1:28" ht="16.5" x14ac:dyDescent="0.25">
      <c r="A1720" s="41">
        <v>107157</v>
      </c>
      <c r="B1720" s="42" t="s">
        <v>5009</v>
      </c>
      <c r="C1720" s="43">
        <v>8</v>
      </c>
      <c r="D1720" s="43" t="s">
        <v>339</v>
      </c>
      <c r="E1720" s="43" t="s">
        <v>11924</v>
      </c>
      <c r="F1720" s="44">
        <v>85</v>
      </c>
      <c r="G1720" s="41">
        <v>107157</v>
      </c>
      <c r="H1720" s="43" t="s">
        <v>9648</v>
      </c>
      <c r="I1720" s="43" t="s">
        <v>11362</v>
      </c>
      <c r="J1720" s="11" t="s">
        <v>5040</v>
      </c>
      <c r="K1720" s="51">
        <v>42963</v>
      </c>
      <c r="L1720" s="51">
        <v>43069</v>
      </c>
      <c r="M1720" s="45">
        <f t="shared" si="34"/>
        <v>0.93363283280701725</v>
      </c>
      <c r="N1720" s="13" t="s">
        <v>51</v>
      </c>
      <c r="O1720" s="13" t="s">
        <v>5041</v>
      </c>
      <c r="P1720" s="13" t="s">
        <v>5042</v>
      </c>
      <c r="Q1720" s="11" t="s">
        <v>5043</v>
      </c>
      <c r="R1720" s="13">
        <v>114</v>
      </c>
      <c r="S1720" s="47">
        <v>206783.67</v>
      </c>
      <c r="T1720" s="47">
        <v>8823.9599999999991</v>
      </c>
      <c r="U1720" s="47">
        <v>5875.23</v>
      </c>
      <c r="V1720" s="54">
        <v>0</v>
      </c>
      <c r="W1720" s="47">
        <v>0</v>
      </c>
      <c r="X1720" s="47">
        <v>221482.86000000002</v>
      </c>
      <c r="Y1720" s="48" t="s">
        <v>35</v>
      </c>
      <c r="Z1720" s="43" t="s">
        <v>5044</v>
      </c>
      <c r="AA1720" s="49">
        <v>174954.45</v>
      </c>
      <c r="AB1720" s="50">
        <v>7550.85</v>
      </c>
    </row>
    <row r="1721" spans="1:28" ht="16.5" x14ac:dyDescent="0.25">
      <c r="A1721" s="41">
        <v>105088</v>
      </c>
      <c r="B1721" s="42" t="s">
        <v>5009</v>
      </c>
      <c r="C1721" s="43">
        <v>9</v>
      </c>
      <c r="D1721" s="43" t="s">
        <v>339</v>
      </c>
      <c r="E1721" s="43" t="s">
        <v>11924</v>
      </c>
      <c r="F1721" s="44">
        <v>85</v>
      </c>
      <c r="G1721" s="41">
        <v>105088</v>
      </c>
      <c r="H1721" s="43" t="s">
        <v>9649</v>
      </c>
      <c r="I1721" s="43" t="s">
        <v>11363</v>
      </c>
      <c r="J1721" s="11" t="s">
        <v>5045</v>
      </c>
      <c r="K1721" s="51">
        <v>42963</v>
      </c>
      <c r="L1721" s="51">
        <v>43069</v>
      </c>
      <c r="M1721" s="45">
        <f t="shared" si="34"/>
        <v>0.94320330982306222</v>
      </c>
      <c r="N1721" s="13" t="s">
        <v>51</v>
      </c>
      <c r="O1721" s="13" t="s">
        <v>52</v>
      </c>
      <c r="P1721" s="13" t="s">
        <v>53</v>
      </c>
      <c r="Q1721" s="11" t="s">
        <v>5046</v>
      </c>
      <c r="R1721" s="13">
        <v>114</v>
      </c>
      <c r="S1721" s="47">
        <v>209485.54</v>
      </c>
      <c r="T1721" s="47">
        <v>8161.59</v>
      </c>
      <c r="U1721" s="47">
        <v>4452.96</v>
      </c>
      <c r="V1721" s="54">
        <v>0</v>
      </c>
      <c r="W1721" s="47">
        <v>0</v>
      </c>
      <c r="X1721" s="47">
        <v>222100.09</v>
      </c>
      <c r="Y1721" s="48" t="s">
        <v>35</v>
      </c>
      <c r="Z1721" s="43" t="s">
        <v>5047</v>
      </c>
      <c r="AA1721" s="49">
        <v>161091.75</v>
      </c>
      <c r="AB1721" s="50">
        <v>7052.7899999999991</v>
      </c>
    </row>
    <row r="1722" spans="1:28" ht="16.5" x14ac:dyDescent="0.25">
      <c r="A1722" s="41">
        <v>106138</v>
      </c>
      <c r="B1722" s="42" t="s">
        <v>5009</v>
      </c>
      <c r="C1722" s="43">
        <v>10</v>
      </c>
      <c r="D1722" s="43" t="s">
        <v>339</v>
      </c>
      <c r="E1722" s="43" t="s">
        <v>11924</v>
      </c>
      <c r="F1722" s="44">
        <v>85</v>
      </c>
      <c r="G1722" s="41">
        <v>106138</v>
      </c>
      <c r="H1722" s="43" t="s">
        <v>9650</v>
      </c>
      <c r="I1722" s="43" t="s">
        <v>11364</v>
      </c>
      <c r="J1722" s="11" t="s">
        <v>5048</v>
      </c>
      <c r="K1722" s="51">
        <v>42963</v>
      </c>
      <c r="L1722" s="51">
        <v>43068</v>
      </c>
      <c r="M1722" s="45">
        <f t="shared" si="34"/>
        <v>0.94658254117917717</v>
      </c>
      <c r="N1722" s="13" t="s">
        <v>51</v>
      </c>
      <c r="O1722" s="13" t="s">
        <v>52</v>
      </c>
      <c r="P1722" s="13" t="s">
        <v>4318</v>
      </c>
      <c r="Q1722" s="11" t="s">
        <v>5049</v>
      </c>
      <c r="R1722" s="13">
        <v>114</v>
      </c>
      <c r="S1722" s="47">
        <v>207541.45</v>
      </c>
      <c r="T1722" s="47">
        <v>7171.05</v>
      </c>
      <c r="U1722" s="47">
        <v>4540.91</v>
      </c>
      <c r="V1722" s="54">
        <v>0</v>
      </c>
      <c r="W1722" s="47">
        <v>0</v>
      </c>
      <c r="X1722" s="47">
        <v>219253.41</v>
      </c>
      <c r="Y1722" s="48" t="s">
        <v>35</v>
      </c>
      <c r="Z1722" s="43" t="s">
        <v>5050</v>
      </c>
      <c r="AA1722" s="49">
        <v>59989.599999999999</v>
      </c>
      <c r="AB1722" s="50">
        <v>2015.46</v>
      </c>
    </row>
    <row r="1723" spans="1:28" ht="16.5" x14ac:dyDescent="0.25">
      <c r="A1723" s="41">
        <v>107017</v>
      </c>
      <c r="B1723" s="42" t="s">
        <v>5009</v>
      </c>
      <c r="C1723" s="43">
        <v>11</v>
      </c>
      <c r="D1723" s="43" t="s">
        <v>339</v>
      </c>
      <c r="E1723" s="43" t="s">
        <v>11924</v>
      </c>
      <c r="F1723" s="44">
        <v>85</v>
      </c>
      <c r="G1723" s="41">
        <v>107017</v>
      </c>
      <c r="H1723" s="43" t="s">
        <v>9651</v>
      </c>
      <c r="I1723" s="43" t="s">
        <v>11365</v>
      </c>
      <c r="J1723" s="11" t="s">
        <v>5051</v>
      </c>
      <c r="K1723" s="51">
        <v>42963</v>
      </c>
      <c r="L1723" s="51">
        <v>43068</v>
      </c>
      <c r="M1723" s="45">
        <f t="shared" si="34"/>
        <v>0.93225079819117518</v>
      </c>
      <c r="N1723" s="13" t="s">
        <v>51</v>
      </c>
      <c r="O1723" s="13" t="s">
        <v>4126</v>
      </c>
      <c r="P1723" s="13" t="s">
        <v>5052</v>
      </c>
      <c r="Q1723" s="11" t="s">
        <v>5053</v>
      </c>
      <c r="R1723" s="13">
        <v>114</v>
      </c>
      <c r="S1723" s="47">
        <v>206914.78</v>
      </c>
      <c r="T1723" s="47">
        <v>8774.1200000000008</v>
      </c>
      <c r="U1723" s="47">
        <v>6262.94</v>
      </c>
      <c r="V1723" s="54">
        <v>0</v>
      </c>
      <c r="W1723" s="47">
        <v>380</v>
      </c>
      <c r="X1723" s="47">
        <v>222331.84</v>
      </c>
      <c r="Y1723" s="48" t="s">
        <v>35</v>
      </c>
      <c r="Z1723" s="43" t="s">
        <v>5054</v>
      </c>
      <c r="AA1723" s="49">
        <v>165573.90000000002</v>
      </c>
      <c r="AB1723" s="50">
        <v>6945.05</v>
      </c>
    </row>
    <row r="1724" spans="1:28" ht="16.5" x14ac:dyDescent="0.25">
      <c r="A1724" s="41">
        <v>113525</v>
      </c>
      <c r="B1724" s="42" t="s">
        <v>5009</v>
      </c>
      <c r="C1724" s="43">
        <v>12</v>
      </c>
      <c r="D1724" s="43" t="s">
        <v>339</v>
      </c>
      <c r="E1724" s="43" t="s">
        <v>11924</v>
      </c>
      <c r="F1724" s="44">
        <v>137</v>
      </c>
      <c r="G1724" s="41">
        <v>113525</v>
      </c>
      <c r="H1724" s="43" t="s">
        <v>9652</v>
      </c>
      <c r="I1724" s="43" t="s">
        <v>11366</v>
      </c>
      <c r="J1724" s="11" t="s">
        <v>5055</v>
      </c>
      <c r="K1724" s="51">
        <v>42979</v>
      </c>
      <c r="L1724" s="51">
        <v>43066</v>
      </c>
      <c r="M1724" s="45">
        <f t="shared" si="34"/>
        <v>0.94999998012645848</v>
      </c>
      <c r="N1724" s="13" t="s">
        <v>51</v>
      </c>
      <c r="O1724" s="13" t="s">
        <v>5041</v>
      </c>
      <c r="P1724" s="13" t="s">
        <v>5056</v>
      </c>
      <c r="Q1724" s="11" t="s">
        <v>5057</v>
      </c>
      <c r="R1724" s="13">
        <v>114</v>
      </c>
      <c r="S1724" s="47">
        <v>215110.12</v>
      </c>
      <c r="T1724" s="47">
        <v>11321.59</v>
      </c>
      <c r="U1724" s="47">
        <v>0</v>
      </c>
      <c r="V1724" s="54">
        <v>0</v>
      </c>
      <c r="W1724" s="47">
        <v>0</v>
      </c>
      <c r="X1724" s="47">
        <v>226431.71</v>
      </c>
      <c r="Y1724" s="48" t="s">
        <v>35</v>
      </c>
      <c r="Z1724" s="43" t="s">
        <v>5058</v>
      </c>
      <c r="AA1724" s="49">
        <v>210916.4</v>
      </c>
      <c r="AB1724" s="50">
        <v>11100.86</v>
      </c>
    </row>
    <row r="1725" spans="1:28" ht="16.5" x14ac:dyDescent="0.25">
      <c r="A1725" s="41">
        <v>101818</v>
      </c>
      <c r="B1725" s="42" t="s">
        <v>5009</v>
      </c>
      <c r="C1725" s="43">
        <v>13</v>
      </c>
      <c r="D1725" s="43" t="s">
        <v>321</v>
      </c>
      <c r="E1725" s="43" t="s">
        <v>11922</v>
      </c>
      <c r="F1725" s="44">
        <v>18</v>
      </c>
      <c r="G1725" s="41">
        <v>101818</v>
      </c>
      <c r="H1725" s="43" t="s">
        <v>5059</v>
      </c>
      <c r="I1725" s="43" t="s">
        <v>11367</v>
      </c>
      <c r="J1725" s="11" t="s">
        <v>5060</v>
      </c>
      <c r="K1725" s="51">
        <v>42976</v>
      </c>
      <c r="L1725" s="51">
        <v>44115</v>
      </c>
      <c r="M1725" s="45">
        <f t="shared" si="34"/>
        <v>0.85000000482809701</v>
      </c>
      <c r="N1725" s="13" t="s">
        <v>51</v>
      </c>
      <c r="O1725" s="13" t="s">
        <v>5036</v>
      </c>
      <c r="P1725" s="13" t="s">
        <v>5061</v>
      </c>
      <c r="Q1725" s="11" t="s">
        <v>5062</v>
      </c>
      <c r="R1725" s="13">
        <v>110</v>
      </c>
      <c r="S1725" s="47">
        <v>12851854.4</v>
      </c>
      <c r="T1725" s="47">
        <v>2117419.56</v>
      </c>
      <c r="U1725" s="47">
        <v>150554.66</v>
      </c>
      <c r="V1725" s="54">
        <v>0</v>
      </c>
      <c r="W1725" s="47">
        <v>0</v>
      </c>
      <c r="X1725" s="47">
        <v>15119828.620000001</v>
      </c>
      <c r="Y1725" s="48" t="s">
        <v>35</v>
      </c>
      <c r="Z1725" s="43" t="s">
        <v>5063</v>
      </c>
      <c r="AA1725" s="49">
        <v>8233874.1199999973</v>
      </c>
      <c r="AB1725" s="50">
        <v>1157069.4900000002</v>
      </c>
    </row>
    <row r="1726" spans="1:28" ht="16.5" x14ac:dyDescent="0.25">
      <c r="A1726" s="41">
        <v>101760</v>
      </c>
      <c r="B1726" s="42" t="s">
        <v>5009</v>
      </c>
      <c r="C1726" s="43">
        <v>14</v>
      </c>
      <c r="D1726" s="43" t="s">
        <v>321</v>
      </c>
      <c r="E1726" s="43" t="s">
        <v>11922</v>
      </c>
      <c r="F1726" s="44">
        <v>18</v>
      </c>
      <c r="G1726" s="41">
        <v>101760</v>
      </c>
      <c r="H1726" s="43" t="s">
        <v>9653</v>
      </c>
      <c r="I1726" s="43" t="s">
        <v>11368</v>
      </c>
      <c r="J1726" s="11" t="s">
        <v>5064</v>
      </c>
      <c r="K1726" s="51">
        <v>42976</v>
      </c>
      <c r="L1726" s="51">
        <v>44104</v>
      </c>
      <c r="M1726" s="45">
        <f t="shared" si="34"/>
        <v>0.84148030696898779</v>
      </c>
      <c r="N1726" s="13" t="s">
        <v>51</v>
      </c>
      <c r="O1726" s="13" t="s">
        <v>4018</v>
      </c>
      <c r="P1726" s="13" t="s">
        <v>5042</v>
      </c>
      <c r="Q1726" s="11" t="s">
        <v>5065</v>
      </c>
      <c r="R1726" s="13">
        <v>110</v>
      </c>
      <c r="S1726" s="47">
        <v>15203211.380000001</v>
      </c>
      <c r="T1726" s="47">
        <v>2548292.6</v>
      </c>
      <c r="U1726" s="47">
        <v>315717.86</v>
      </c>
      <c r="V1726" s="54">
        <v>0</v>
      </c>
      <c r="W1726" s="47">
        <v>0</v>
      </c>
      <c r="X1726" s="47">
        <v>18067221.84</v>
      </c>
      <c r="Y1726" s="48" t="s">
        <v>35</v>
      </c>
      <c r="Z1726" s="43" t="s">
        <v>5066</v>
      </c>
      <c r="AA1726" s="49">
        <v>12976193.189999999</v>
      </c>
      <c r="AB1726" s="50">
        <v>2048623.6</v>
      </c>
    </row>
    <row r="1727" spans="1:28" ht="16.5" x14ac:dyDescent="0.25">
      <c r="A1727" s="41">
        <v>113007</v>
      </c>
      <c r="B1727" s="42" t="s">
        <v>5009</v>
      </c>
      <c r="C1727" s="43">
        <v>15</v>
      </c>
      <c r="D1727" s="43" t="s">
        <v>339</v>
      </c>
      <c r="E1727" s="43" t="s">
        <v>11924</v>
      </c>
      <c r="F1727" s="44">
        <v>137</v>
      </c>
      <c r="G1727" s="41">
        <v>113007</v>
      </c>
      <c r="H1727" s="43" t="s">
        <v>5067</v>
      </c>
      <c r="I1727" s="43" t="s">
        <v>11369</v>
      </c>
      <c r="J1727" s="11" t="s">
        <v>5068</v>
      </c>
      <c r="K1727" s="51">
        <v>42990</v>
      </c>
      <c r="L1727" s="51">
        <v>43066</v>
      </c>
      <c r="M1727" s="45">
        <f t="shared" si="34"/>
        <v>0.94666995699665613</v>
      </c>
      <c r="N1727" s="13" t="s">
        <v>51</v>
      </c>
      <c r="O1727" s="13" t="s">
        <v>4448</v>
      </c>
      <c r="P1727" s="13" t="s">
        <v>5069</v>
      </c>
      <c r="Q1727" s="11" t="s">
        <v>5070</v>
      </c>
      <c r="R1727" s="13">
        <v>114</v>
      </c>
      <c r="S1727" s="47">
        <v>203892.45</v>
      </c>
      <c r="T1727" s="47">
        <v>8422.32</v>
      </c>
      <c r="U1727" s="47">
        <v>3063.83</v>
      </c>
      <c r="V1727" s="54">
        <v>0</v>
      </c>
      <c r="W1727" s="47">
        <v>0</v>
      </c>
      <c r="X1727" s="47">
        <v>215378.6</v>
      </c>
      <c r="Y1727" s="48" t="s">
        <v>35</v>
      </c>
      <c r="Z1727" s="43" t="s">
        <v>5071</v>
      </c>
      <c r="AA1727" s="49">
        <v>163331.58999999997</v>
      </c>
      <c r="AB1727" s="50">
        <v>6771.14</v>
      </c>
    </row>
    <row r="1728" spans="1:28" ht="16.5" x14ac:dyDescent="0.25">
      <c r="A1728" s="41">
        <v>101639</v>
      </c>
      <c r="B1728" s="42" t="s">
        <v>5009</v>
      </c>
      <c r="C1728" s="43">
        <v>16</v>
      </c>
      <c r="D1728" s="43" t="s">
        <v>321</v>
      </c>
      <c r="E1728" s="43" t="s">
        <v>11922</v>
      </c>
      <c r="F1728" s="44">
        <v>18</v>
      </c>
      <c r="G1728" s="41">
        <v>101639</v>
      </c>
      <c r="H1728" s="43" t="s">
        <v>5072</v>
      </c>
      <c r="I1728" s="43" t="s">
        <v>11370</v>
      </c>
      <c r="J1728" s="11" t="s">
        <v>5073</v>
      </c>
      <c r="K1728" s="51">
        <v>42997</v>
      </c>
      <c r="L1728" s="51">
        <v>44183</v>
      </c>
      <c r="M1728" s="45">
        <f t="shared" si="34"/>
        <v>0.84315810462419782</v>
      </c>
      <c r="N1728" s="13" t="s">
        <v>51</v>
      </c>
      <c r="O1728" s="13" t="s">
        <v>52</v>
      </c>
      <c r="P1728" s="13" t="s">
        <v>53</v>
      </c>
      <c r="Q1728" s="11" t="s">
        <v>5074</v>
      </c>
      <c r="R1728" s="13">
        <v>110</v>
      </c>
      <c r="S1728" s="47">
        <v>21206468.07</v>
      </c>
      <c r="T1728" s="47">
        <v>3136783.8</v>
      </c>
      <c r="U1728" s="47">
        <v>807983.65</v>
      </c>
      <c r="V1728" s="54">
        <v>0</v>
      </c>
      <c r="W1728" s="47">
        <v>0</v>
      </c>
      <c r="X1728" s="47">
        <v>25151235.52</v>
      </c>
      <c r="Y1728" s="48" t="s">
        <v>35</v>
      </c>
      <c r="Z1728" s="43" t="s">
        <v>5075</v>
      </c>
      <c r="AA1728" s="49">
        <v>18476113.669999991</v>
      </c>
      <c r="AB1728" s="50">
        <v>2672297.0299999998</v>
      </c>
    </row>
    <row r="1729" spans="1:28" ht="16.5" x14ac:dyDescent="0.25">
      <c r="A1729" s="41">
        <v>101157</v>
      </c>
      <c r="B1729" s="42" t="s">
        <v>5009</v>
      </c>
      <c r="C1729" s="43">
        <v>17</v>
      </c>
      <c r="D1729" s="43" t="s">
        <v>321</v>
      </c>
      <c r="E1729" s="43" t="s">
        <v>11923</v>
      </c>
      <c r="F1729" s="44">
        <v>20</v>
      </c>
      <c r="G1729" s="41">
        <v>101157</v>
      </c>
      <c r="H1729" s="43" t="s">
        <v>9654</v>
      </c>
      <c r="I1729" s="43" t="s">
        <v>11371</v>
      </c>
      <c r="J1729" s="11" t="s">
        <v>5076</v>
      </c>
      <c r="K1729" s="51">
        <v>42997</v>
      </c>
      <c r="L1729" s="51">
        <v>44196</v>
      </c>
      <c r="M1729" s="45">
        <f t="shared" si="34"/>
        <v>0.84559062003521157</v>
      </c>
      <c r="N1729" s="13" t="s">
        <v>51</v>
      </c>
      <c r="O1729" s="13" t="s">
        <v>52</v>
      </c>
      <c r="P1729" s="13" t="s">
        <v>53</v>
      </c>
      <c r="Q1729" s="11" t="s">
        <v>5077</v>
      </c>
      <c r="R1729" s="13">
        <v>110</v>
      </c>
      <c r="S1729" s="47">
        <v>17387070.030000001</v>
      </c>
      <c r="T1729" s="47">
        <v>2397547.34</v>
      </c>
      <c r="U1729" s="47">
        <v>777424.85</v>
      </c>
      <c r="V1729" s="54">
        <v>0</v>
      </c>
      <c r="W1729" s="47">
        <v>0</v>
      </c>
      <c r="X1729" s="47">
        <v>20562042.220000003</v>
      </c>
      <c r="Y1729" s="48" t="s">
        <v>35</v>
      </c>
      <c r="Z1729" s="43" t="s">
        <v>5078</v>
      </c>
      <c r="AA1729" s="49">
        <v>14618356.07</v>
      </c>
      <c r="AB1729" s="50">
        <v>2023666.1500000011</v>
      </c>
    </row>
    <row r="1730" spans="1:28" ht="16.5" x14ac:dyDescent="0.25">
      <c r="A1730" s="41">
        <v>107546</v>
      </c>
      <c r="B1730" s="42" t="s">
        <v>5009</v>
      </c>
      <c r="C1730" s="43">
        <v>18</v>
      </c>
      <c r="D1730" s="43" t="s">
        <v>362</v>
      </c>
      <c r="E1730" s="43" t="s">
        <v>11925</v>
      </c>
      <c r="F1730" s="44">
        <v>89</v>
      </c>
      <c r="G1730" s="41">
        <v>107546</v>
      </c>
      <c r="H1730" s="43" t="s">
        <v>9655</v>
      </c>
      <c r="I1730" s="43" t="s">
        <v>11372</v>
      </c>
      <c r="J1730" s="11" t="s">
        <v>5079</v>
      </c>
      <c r="K1730" s="51">
        <v>42997</v>
      </c>
      <c r="L1730" s="51">
        <v>44435</v>
      </c>
      <c r="M1730" s="45">
        <f t="shared" si="34"/>
        <v>0.8324514398326216</v>
      </c>
      <c r="N1730" s="13" t="s">
        <v>51</v>
      </c>
      <c r="O1730" s="13" t="s">
        <v>5080</v>
      </c>
      <c r="P1730" s="13" t="s">
        <v>5081</v>
      </c>
      <c r="Q1730" s="11" t="s">
        <v>556</v>
      </c>
      <c r="R1730" s="13">
        <v>104</v>
      </c>
      <c r="S1730" s="47">
        <v>6057361.4800000004</v>
      </c>
      <c r="T1730" s="47">
        <v>1068946.1399999999</v>
      </c>
      <c r="U1730" s="47">
        <v>150226.71</v>
      </c>
      <c r="V1730" s="54">
        <v>0</v>
      </c>
      <c r="W1730" s="47">
        <v>0</v>
      </c>
      <c r="X1730" s="47">
        <v>7276534.3300000001</v>
      </c>
      <c r="Y1730" s="48" t="s">
        <v>35</v>
      </c>
      <c r="Z1730" s="43" t="s">
        <v>5082</v>
      </c>
      <c r="AA1730" s="49">
        <v>4334886.29</v>
      </c>
      <c r="AB1730" s="50">
        <v>745639.01</v>
      </c>
    </row>
    <row r="1731" spans="1:28" ht="16.5" x14ac:dyDescent="0.25">
      <c r="A1731" s="41">
        <v>107667</v>
      </c>
      <c r="B1731" s="42" t="s">
        <v>5009</v>
      </c>
      <c r="C1731" s="43">
        <v>19</v>
      </c>
      <c r="D1731" s="43" t="s">
        <v>362</v>
      </c>
      <c r="E1731" s="43" t="s">
        <v>11925</v>
      </c>
      <c r="F1731" s="44">
        <v>89</v>
      </c>
      <c r="G1731" s="41">
        <v>107667</v>
      </c>
      <c r="H1731" s="43" t="s">
        <v>9656</v>
      </c>
      <c r="I1731" s="43" t="s">
        <v>11373</v>
      </c>
      <c r="J1731" s="11" t="s">
        <v>5083</v>
      </c>
      <c r="K1731" s="51">
        <v>42997</v>
      </c>
      <c r="L1731" s="51">
        <v>44266</v>
      </c>
      <c r="M1731" s="45">
        <f t="shared" si="34"/>
        <v>0.8435360607230773</v>
      </c>
      <c r="N1731" s="13" t="s">
        <v>5084</v>
      </c>
      <c r="O1731" s="13" t="s">
        <v>5085</v>
      </c>
      <c r="P1731" s="13" t="s">
        <v>5086</v>
      </c>
      <c r="Q1731" s="11" t="s">
        <v>5087</v>
      </c>
      <c r="R1731" s="13">
        <v>104</v>
      </c>
      <c r="S1731" s="47">
        <v>17546130.07</v>
      </c>
      <c r="T1731" s="47">
        <v>3096375.8</v>
      </c>
      <c r="U1731" s="47">
        <v>158181.72</v>
      </c>
      <c r="V1731" s="54">
        <v>0</v>
      </c>
      <c r="W1731" s="47">
        <v>0</v>
      </c>
      <c r="X1731" s="47">
        <v>20800687.59</v>
      </c>
      <c r="Y1731" s="48" t="s">
        <v>35</v>
      </c>
      <c r="Z1731" s="43" t="s">
        <v>5088</v>
      </c>
      <c r="AA1731" s="49">
        <v>14802494.719999999</v>
      </c>
      <c r="AB1731" s="50">
        <v>2496603.0299999998</v>
      </c>
    </row>
    <row r="1732" spans="1:28" ht="16.5" x14ac:dyDescent="0.25">
      <c r="A1732" s="41">
        <v>107619</v>
      </c>
      <c r="B1732" s="42" t="s">
        <v>5009</v>
      </c>
      <c r="C1732" s="43">
        <v>20</v>
      </c>
      <c r="D1732" s="43" t="s">
        <v>362</v>
      </c>
      <c r="E1732" s="43" t="s">
        <v>11925</v>
      </c>
      <c r="F1732" s="44">
        <v>89</v>
      </c>
      <c r="G1732" s="41">
        <v>107619</v>
      </c>
      <c r="H1732" s="43" t="s">
        <v>9657</v>
      </c>
      <c r="I1732" s="43" t="s">
        <v>11374</v>
      </c>
      <c r="J1732" s="11" t="s">
        <v>5089</v>
      </c>
      <c r="K1732" s="51">
        <v>42997</v>
      </c>
      <c r="L1732" s="51">
        <v>44214</v>
      </c>
      <c r="M1732" s="45">
        <f t="shared" si="34"/>
        <v>0.85000000443529378</v>
      </c>
      <c r="N1732" s="13" t="s">
        <v>51</v>
      </c>
      <c r="O1732" s="13" t="s">
        <v>5090</v>
      </c>
      <c r="P1732" s="13" t="s">
        <v>5091</v>
      </c>
      <c r="Q1732" s="11" t="s">
        <v>5092</v>
      </c>
      <c r="R1732" s="13">
        <v>104</v>
      </c>
      <c r="S1732" s="47">
        <v>5940981.9900000002</v>
      </c>
      <c r="T1732" s="47">
        <v>1048408.55</v>
      </c>
      <c r="U1732" s="47">
        <v>0</v>
      </c>
      <c r="V1732" s="54">
        <v>0</v>
      </c>
      <c r="W1732" s="47">
        <v>0</v>
      </c>
      <c r="X1732" s="47">
        <v>6989390.54</v>
      </c>
      <c r="Y1732" s="48" t="s">
        <v>35</v>
      </c>
      <c r="Z1732" s="43" t="s">
        <v>5093</v>
      </c>
      <c r="AA1732" s="49">
        <v>5545388.9300000006</v>
      </c>
      <c r="AB1732" s="50">
        <v>977216.27</v>
      </c>
    </row>
    <row r="1733" spans="1:28" ht="16.5" x14ac:dyDescent="0.25">
      <c r="A1733" s="41">
        <v>106971</v>
      </c>
      <c r="B1733" s="42" t="s">
        <v>5009</v>
      </c>
      <c r="C1733" s="43">
        <v>21</v>
      </c>
      <c r="D1733" s="43" t="s">
        <v>362</v>
      </c>
      <c r="E1733" s="43" t="s">
        <v>11925</v>
      </c>
      <c r="F1733" s="44">
        <v>89</v>
      </c>
      <c r="G1733" s="41">
        <v>106971</v>
      </c>
      <c r="H1733" s="43" t="s">
        <v>9658</v>
      </c>
      <c r="I1733" s="43" t="s">
        <v>11375</v>
      </c>
      <c r="J1733" s="11" t="s">
        <v>5094</v>
      </c>
      <c r="K1733" s="51">
        <v>43003</v>
      </c>
      <c r="L1733" s="51">
        <v>44307</v>
      </c>
      <c r="M1733" s="45">
        <f t="shared" si="34"/>
        <v>0.85000000033066714</v>
      </c>
      <c r="N1733" s="13" t="s">
        <v>1728</v>
      </c>
      <c r="O1733" s="13" t="s">
        <v>5095</v>
      </c>
      <c r="P1733" s="13" t="s">
        <v>5096</v>
      </c>
      <c r="Q1733" s="11" t="s">
        <v>5097</v>
      </c>
      <c r="R1733" s="13">
        <v>104</v>
      </c>
      <c r="S1733" s="47">
        <v>10282243.08</v>
      </c>
      <c r="T1733" s="47">
        <v>1814513.48</v>
      </c>
      <c r="U1733" s="47">
        <v>0</v>
      </c>
      <c r="V1733" s="54">
        <v>0</v>
      </c>
      <c r="W1733" s="47">
        <v>0</v>
      </c>
      <c r="X1733" s="47">
        <v>12096756.560000001</v>
      </c>
      <c r="Y1733" s="48" t="s">
        <v>35</v>
      </c>
      <c r="Z1733" s="43" t="s">
        <v>5098</v>
      </c>
      <c r="AA1733" s="49">
        <v>8003950.3400000008</v>
      </c>
      <c r="AB1733" s="50">
        <v>1401605.4200000002</v>
      </c>
    </row>
    <row r="1734" spans="1:28" ht="16.5" x14ac:dyDescent="0.25">
      <c r="A1734" s="41">
        <v>107510</v>
      </c>
      <c r="B1734" s="42" t="s">
        <v>5009</v>
      </c>
      <c r="C1734" s="43">
        <v>22</v>
      </c>
      <c r="D1734" s="43" t="s">
        <v>362</v>
      </c>
      <c r="E1734" s="43" t="s">
        <v>11925</v>
      </c>
      <c r="F1734" s="44">
        <v>89</v>
      </c>
      <c r="G1734" s="41">
        <v>107510</v>
      </c>
      <c r="H1734" s="43" t="s">
        <v>9659</v>
      </c>
      <c r="I1734" s="43" t="s">
        <v>11376</v>
      </c>
      <c r="J1734" s="11" t="s">
        <v>5099</v>
      </c>
      <c r="K1734" s="51">
        <v>43003</v>
      </c>
      <c r="L1734" s="51">
        <v>44221</v>
      </c>
      <c r="M1734" s="45">
        <f t="shared" si="34"/>
        <v>0.84624272116939281</v>
      </c>
      <c r="N1734" s="13" t="s">
        <v>5100</v>
      </c>
      <c r="O1734" s="13" t="s">
        <v>5101</v>
      </c>
      <c r="P1734" s="13" t="s">
        <v>5102</v>
      </c>
      <c r="Q1734" s="11" t="s">
        <v>5103</v>
      </c>
      <c r="R1734" s="13">
        <v>104</v>
      </c>
      <c r="S1734" s="47">
        <v>10155064.689999999</v>
      </c>
      <c r="T1734" s="47">
        <v>1777162.67</v>
      </c>
      <c r="U1734" s="47">
        <v>67952.3</v>
      </c>
      <c r="V1734" s="54">
        <v>0</v>
      </c>
      <c r="W1734" s="47">
        <v>0</v>
      </c>
      <c r="X1734" s="47">
        <v>12000179.66</v>
      </c>
      <c r="Y1734" s="48" t="s">
        <v>35</v>
      </c>
      <c r="Z1734" s="43" t="s">
        <v>5104</v>
      </c>
      <c r="AA1734" s="49">
        <v>8317153.8999999985</v>
      </c>
      <c r="AB1734" s="50">
        <v>1423836.6</v>
      </c>
    </row>
    <row r="1735" spans="1:28" ht="16.5" x14ac:dyDescent="0.25">
      <c r="A1735" s="41">
        <v>106941</v>
      </c>
      <c r="B1735" s="42" t="s">
        <v>5009</v>
      </c>
      <c r="C1735" s="43">
        <v>23</v>
      </c>
      <c r="D1735" s="43" t="s">
        <v>362</v>
      </c>
      <c r="E1735" s="43" t="s">
        <v>11925</v>
      </c>
      <c r="F1735" s="44">
        <v>82</v>
      </c>
      <c r="G1735" s="41">
        <v>106941</v>
      </c>
      <c r="H1735" s="43" t="s">
        <v>5105</v>
      </c>
      <c r="I1735" s="43" t="s">
        <v>11377</v>
      </c>
      <c r="J1735" s="11" t="s">
        <v>5106</v>
      </c>
      <c r="K1735" s="51">
        <v>43103</v>
      </c>
      <c r="L1735" s="51">
        <v>44493</v>
      </c>
      <c r="M1735" s="45">
        <f t="shared" si="34"/>
        <v>0.8469695755850114</v>
      </c>
      <c r="N1735" s="13" t="s">
        <v>51</v>
      </c>
      <c r="O1735" s="13" t="s">
        <v>5090</v>
      </c>
      <c r="P1735" s="13" t="s">
        <v>5091</v>
      </c>
      <c r="Q1735" s="11" t="s">
        <v>5107</v>
      </c>
      <c r="R1735" s="13">
        <v>104</v>
      </c>
      <c r="S1735" s="47">
        <v>7381735.5300000003</v>
      </c>
      <c r="T1735" s="47">
        <v>1302659.22</v>
      </c>
      <c r="U1735" s="47">
        <v>31072.42</v>
      </c>
      <c r="V1735" s="54">
        <v>0</v>
      </c>
      <c r="W1735" s="47">
        <v>0</v>
      </c>
      <c r="X1735" s="47">
        <v>8715467.1699999999</v>
      </c>
      <c r="Y1735" s="48" t="s">
        <v>35</v>
      </c>
      <c r="Z1735" s="43" t="s">
        <v>7346</v>
      </c>
      <c r="AA1735" s="49">
        <v>5888827.8400000008</v>
      </c>
      <c r="AB1735" s="50">
        <v>919978.06</v>
      </c>
    </row>
    <row r="1736" spans="1:28" ht="16.5" x14ac:dyDescent="0.25">
      <c r="A1736" s="41">
        <v>105904</v>
      </c>
      <c r="B1736" s="42" t="s">
        <v>5009</v>
      </c>
      <c r="C1736" s="43">
        <v>24</v>
      </c>
      <c r="D1736" s="43" t="s">
        <v>362</v>
      </c>
      <c r="E1736" s="43" t="s">
        <v>11925</v>
      </c>
      <c r="F1736" s="44">
        <v>82</v>
      </c>
      <c r="G1736" s="41">
        <v>105904</v>
      </c>
      <c r="H1736" s="43" t="s">
        <v>5108</v>
      </c>
      <c r="I1736" s="43" t="s">
        <v>11378</v>
      </c>
      <c r="J1736" s="11" t="s">
        <v>5109</v>
      </c>
      <c r="K1736" s="51">
        <v>43103</v>
      </c>
      <c r="L1736" s="51">
        <v>44362</v>
      </c>
      <c r="M1736" s="45">
        <f t="shared" si="34"/>
        <v>0.84562547148928457</v>
      </c>
      <c r="N1736" s="13" t="s">
        <v>51</v>
      </c>
      <c r="O1736" s="13" t="s">
        <v>5090</v>
      </c>
      <c r="P1736" s="13" t="s">
        <v>5110</v>
      </c>
      <c r="Q1736" s="11" t="s">
        <v>5111</v>
      </c>
      <c r="R1736" s="13">
        <v>104</v>
      </c>
      <c r="S1736" s="47">
        <v>9768698.2400000002</v>
      </c>
      <c r="T1736" s="47">
        <v>1723887.83</v>
      </c>
      <c r="U1736" s="47">
        <v>59452.71</v>
      </c>
      <c r="V1736" s="54">
        <v>0</v>
      </c>
      <c r="W1736" s="47">
        <v>0</v>
      </c>
      <c r="X1736" s="47">
        <v>11552038.780000001</v>
      </c>
      <c r="Y1736" s="48" t="s">
        <v>35</v>
      </c>
      <c r="Z1736" s="43" t="s">
        <v>5112</v>
      </c>
      <c r="AA1736" s="49">
        <v>9302482.379999999</v>
      </c>
      <c r="AB1736" s="50">
        <v>1641614.06</v>
      </c>
    </row>
    <row r="1737" spans="1:28" ht="16.5" x14ac:dyDescent="0.25">
      <c r="A1737" s="41">
        <v>106972</v>
      </c>
      <c r="B1737" s="42" t="s">
        <v>5009</v>
      </c>
      <c r="C1737" s="43">
        <v>25</v>
      </c>
      <c r="D1737" s="43" t="s">
        <v>362</v>
      </c>
      <c r="E1737" s="43" t="s">
        <v>11925</v>
      </c>
      <c r="F1737" s="44">
        <v>82</v>
      </c>
      <c r="G1737" s="41">
        <v>106972</v>
      </c>
      <c r="H1737" s="43" t="s">
        <v>5113</v>
      </c>
      <c r="I1737" s="43" t="s">
        <v>11379</v>
      </c>
      <c r="J1737" s="43" t="s">
        <v>5114</v>
      </c>
      <c r="K1737" s="51">
        <v>43103</v>
      </c>
      <c r="L1737" s="51">
        <v>44198</v>
      </c>
      <c r="M1737" s="45">
        <f t="shared" si="34"/>
        <v>0.8473649282398229</v>
      </c>
      <c r="N1737" s="46" t="s">
        <v>51</v>
      </c>
      <c r="O1737" s="46" t="s">
        <v>5115</v>
      </c>
      <c r="P1737" s="46" t="s">
        <v>5116</v>
      </c>
      <c r="Q1737" s="43" t="s">
        <v>5117</v>
      </c>
      <c r="R1737" s="46">
        <v>104</v>
      </c>
      <c r="S1737" s="47">
        <v>18886281.149999999</v>
      </c>
      <c r="T1737" s="47">
        <v>3332873.08</v>
      </c>
      <c r="U1737" s="47">
        <v>69095.520000000004</v>
      </c>
      <c r="V1737" s="47">
        <v>0</v>
      </c>
      <c r="W1737" s="47">
        <v>0</v>
      </c>
      <c r="X1737" s="47">
        <v>22288249.749999996</v>
      </c>
      <c r="Y1737" s="48" t="s">
        <v>35</v>
      </c>
      <c r="Z1737" s="43" t="s">
        <v>5118</v>
      </c>
      <c r="AA1737" s="49">
        <v>18529009.159999996</v>
      </c>
      <c r="AB1737" s="50">
        <v>3269942.92</v>
      </c>
    </row>
    <row r="1738" spans="1:28" ht="16.5" x14ac:dyDescent="0.25">
      <c r="A1738" s="41">
        <v>105275</v>
      </c>
      <c r="B1738" s="42" t="s">
        <v>5009</v>
      </c>
      <c r="C1738" s="43">
        <v>26</v>
      </c>
      <c r="D1738" s="43" t="s">
        <v>362</v>
      </c>
      <c r="E1738" s="43" t="s">
        <v>11925</v>
      </c>
      <c r="F1738" s="44">
        <v>82</v>
      </c>
      <c r="G1738" s="41">
        <v>105275</v>
      </c>
      <c r="H1738" s="43" t="s">
        <v>5119</v>
      </c>
      <c r="I1738" s="43" t="s">
        <v>11380</v>
      </c>
      <c r="J1738" s="43" t="s">
        <v>5120</v>
      </c>
      <c r="K1738" s="51">
        <v>43115</v>
      </c>
      <c r="L1738" s="51">
        <v>44330</v>
      </c>
      <c r="M1738" s="45">
        <f t="shared" si="34"/>
        <v>0.84127122731511816</v>
      </c>
      <c r="N1738" s="46" t="s">
        <v>51</v>
      </c>
      <c r="O1738" s="46" t="s">
        <v>5121</v>
      </c>
      <c r="P1738" s="46" t="s">
        <v>5122</v>
      </c>
      <c r="Q1738" s="43" t="s">
        <v>5123</v>
      </c>
      <c r="R1738" s="46">
        <v>104</v>
      </c>
      <c r="S1738" s="47">
        <v>18259511.609999999</v>
      </c>
      <c r="T1738" s="47">
        <v>3222266.57</v>
      </c>
      <c r="U1738" s="47">
        <v>222888.54</v>
      </c>
      <c r="V1738" s="47">
        <v>0</v>
      </c>
      <c r="W1738" s="47">
        <v>0</v>
      </c>
      <c r="X1738" s="47">
        <v>21704666.719999999</v>
      </c>
      <c r="Y1738" s="48" t="s">
        <v>35</v>
      </c>
      <c r="Z1738" s="43" t="s">
        <v>5124</v>
      </c>
      <c r="AA1738" s="49">
        <v>16180408.490000004</v>
      </c>
      <c r="AB1738" s="50">
        <v>2865210.18</v>
      </c>
    </row>
    <row r="1739" spans="1:28" ht="16.5" x14ac:dyDescent="0.25">
      <c r="A1739" s="41">
        <v>103921</v>
      </c>
      <c r="B1739" s="42" t="s">
        <v>5009</v>
      </c>
      <c r="C1739" s="43">
        <v>27</v>
      </c>
      <c r="D1739" s="43" t="s">
        <v>362</v>
      </c>
      <c r="E1739" s="43" t="s">
        <v>11925</v>
      </c>
      <c r="F1739" s="44">
        <v>82</v>
      </c>
      <c r="G1739" s="41">
        <v>103921</v>
      </c>
      <c r="H1739" s="43" t="s">
        <v>5125</v>
      </c>
      <c r="I1739" s="43" t="s">
        <v>11381</v>
      </c>
      <c r="J1739" s="43" t="s">
        <v>5126</v>
      </c>
      <c r="K1739" s="51">
        <v>43115</v>
      </c>
      <c r="L1739" s="51">
        <v>44330</v>
      </c>
      <c r="M1739" s="45">
        <f t="shared" si="34"/>
        <v>0.85000001453615903</v>
      </c>
      <c r="N1739" s="46" t="s">
        <v>51</v>
      </c>
      <c r="O1739" s="46" t="s">
        <v>5127</v>
      </c>
      <c r="P1739" s="46" t="s">
        <v>5128</v>
      </c>
      <c r="Q1739" s="43" t="s">
        <v>5057</v>
      </c>
      <c r="R1739" s="46">
        <v>104</v>
      </c>
      <c r="S1739" s="47">
        <v>7572495.71</v>
      </c>
      <c r="T1739" s="47">
        <v>1336322.6200000001</v>
      </c>
      <c r="U1739" s="47">
        <v>0</v>
      </c>
      <c r="V1739" s="47">
        <v>0</v>
      </c>
      <c r="W1739" s="47">
        <v>0</v>
      </c>
      <c r="X1739" s="47">
        <v>8908818.3300000001</v>
      </c>
      <c r="Y1739" s="48" t="s">
        <v>35</v>
      </c>
      <c r="Z1739" s="43" t="s">
        <v>5129</v>
      </c>
      <c r="AA1739" s="49">
        <v>6660614.9299999978</v>
      </c>
      <c r="AB1739" s="50">
        <v>1139711.3999999999</v>
      </c>
    </row>
    <row r="1740" spans="1:28" ht="16.5" x14ac:dyDescent="0.25">
      <c r="A1740" s="41">
        <v>103860</v>
      </c>
      <c r="B1740" s="42" t="s">
        <v>5009</v>
      </c>
      <c r="C1740" s="43">
        <v>28</v>
      </c>
      <c r="D1740" s="43" t="s">
        <v>362</v>
      </c>
      <c r="E1740" s="43" t="s">
        <v>11925</v>
      </c>
      <c r="F1740" s="44">
        <v>82</v>
      </c>
      <c r="G1740" s="41">
        <v>103860</v>
      </c>
      <c r="H1740" s="43" t="s">
        <v>5130</v>
      </c>
      <c r="I1740" s="43" t="s">
        <v>11382</v>
      </c>
      <c r="J1740" s="43" t="s">
        <v>5131</v>
      </c>
      <c r="K1740" s="51">
        <v>43115</v>
      </c>
      <c r="L1740" s="51">
        <v>44210</v>
      </c>
      <c r="M1740" s="45">
        <f t="shared" si="34"/>
        <v>0.84254842549747766</v>
      </c>
      <c r="N1740" s="46" t="s">
        <v>51</v>
      </c>
      <c r="O1740" s="46" t="s">
        <v>5090</v>
      </c>
      <c r="P1740" s="46" t="s">
        <v>5132</v>
      </c>
      <c r="Q1740" s="43" t="s">
        <v>5133</v>
      </c>
      <c r="R1740" s="46">
        <v>104</v>
      </c>
      <c r="S1740" s="47">
        <v>7506194.6399999997</v>
      </c>
      <c r="T1740" s="47">
        <v>1324622.58</v>
      </c>
      <c r="U1740" s="47">
        <v>78100.55</v>
      </c>
      <c r="V1740" s="47">
        <v>0</v>
      </c>
      <c r="W1740" s="47">
        <v>0</v>
      </c>
      <c r="X1740" s="47">
        <v>8908917.7699999996</v>
      </c>
      <c r="Y1740" s="48" t="s">
        <v>35</v>
      </c>
      <c r="Z1740" s="43" t="s">
        <v>5134</v>
      </c>
      <c r="AA1740" s="49">
        <v>6891876.5099999998</v>
      </c>
      <c r="AB1740" s="50">
        <v>1215860.5899999999</v>
      </c>
    </row>
    <row r="1741" spans="1:28" ht="16.5" x14ac:dyDescent="0.25">
      <c r="A1741" s="41">
        <v>103957</v>
      </c>
      <c r="B1741" s="42" t="s">
        <v>5009</v>
      </c>
      <c r="C1741" s="43">
        <v>29</v>
      </c>
      <c r="D1741" s="43" t="s">
        <v>362</v>
      </c>
      <c r="E1741" s="43" t="s">
        <v>11925</v>
      </c>
      <c r="F1741" s="44">
        <v>82</v>
      </c>
      <c r="G1741" s="41">
        <v>103957</v>
      </c>
      <c r="H1741" s="43" t="s">
        <v>5135</v>
      </c>
      <c r="I1741" s="43" t="s">
        <v>11383</v>
      </c>
      <c r="J1741" s="43" t="s">
        <v>5136</v>
      </c>
      <c r="K1741" s="51">
        <v>43115</v>
      </c>
      <c r="L1741" s="51">
        <v>44255</v>
      </c>
      <c r="M1741" s="45">
        <f t="shared" si="34"/>
        <v>0.84436710684055583</v>
      </c>
      <c r="N1741" s="46" t="s">
        <v>51</v>
      </c>
      <c r="O1741" s="46" t="s">
        <v>5127</v>
      </c>
      <c r="P1741" s="46" t="s">
        <v>5137</v>
      </c>
      <c r="Q1741" s="43" t="s">
        <v>5138</v>
      </c>
      <c r="R1741" s="46">
        <v>104</v>
      </c>
      <c r="S1741" s="47">
        <v>7082810.4199999999</v>
      </c>
      <c r="T1741" s="47">
        <v>1249907.68</v>
      </c>
      <c r="U1741" s="47">
        <v>55588.79</v>
      </c>
      <c r="V1741" s="47">
        <v>0</v>
      </c>
      <c r="W1741" s="47">
        <v>0</v>
      </c>
      <c r="X1741" s="47">
        <v>8388306.8899999997</v>
      </c>
      <c r="Y1741" s="48" t="s">
        <v>35</v>
      </c>
      <c r="Z1741" s="43" t="s">
        <v>5139</v>
      </c>
      <c r="AA1741" s="49">
        <v>6778150.8199999984</v>
      </c>
      <c r="AB1741" s="50">
        <v>1194505.1000000001</v>
      </c>
    </row>
    <row r="1742" spans="1:28" ht="16.5" x14ac:dyDescent="0.25">
      <c r="A1742" s="41">
        <v>104116</v>
      </c>
      <c r="B1742" s="42" t="s">
        <v>5009</v>
      </c>
      <c r="C1742" s="43">
        <v>30</v>
      </c>
      <c r="D1742" s="43" t="s">
        <v>362</v>
      </c>
      <c r="E1742" s="43" t="s">
        <v>11925</v>
      </c>
      <c r="F1742" s="44">
        <v>82</v>
      </c>
      <c r="G1742" s="41">
        <v>104116</v>
      </c>
      <c r="H1742" s="43" t="s">
        <v>5140</v>
      </c>
      <c r="I1742" s="43" t="s">
        <v>11372</v>
      </c>
      <c r="J1742" s="43" t="s">
        <v>5141</v>
      </c>
      <c r="K1742" s="51">
        <v>43115</v>
      </c>
      <c r="L1742" s="51">
        <v>44453</v>
      </c>
      <c r="M1742" s="45">
        <f t="shared" si="34"/>
        <v>0.83838479478580785</v>
      </c>
      <c r="N1742" s="46" t="s">
        <v>51</v>
      </c>
      <c r="O1742" s="46" t="s">
        <v>5127</v>
      </c>
      <c r="P1742" s="46" t="s">
        <v>5142</v>
      </c>
      <c r="Q1742" s="43" t="s">
        <v>556</v>
      </c>
      <c r="R1742" s="46">
        <v>104</v>
      </c>
      <c r="S1742" s="47">
        <v>7372053.7800000003</v>
      </c>
      <c r="T1742" s="47">
        <v>1300950.67</v>
      </c>
      <c r="U1742" s="47">
        <v>120158.1</v>
      </c>
      <c r="V1742" s="47">
        <v>0</v>
      </c>
      <c r="W1742" s="47">
        <v>0</v>
      </c>
      <c r="X1742" s="47">
        <v>8793162.5499999989</v>
      </c>
      <c r="Y1742" s="48" t="s">
        <v>35</v>
      </c>
      <c r="Z1742" s="43" t="s">
        <v>5143</v>
      </c>
      <c r="AA1742" s="49">
        <v>6078832</v>
      </c>
      <c r="AB1742" s="50">
        <v>987077.77</v>
      </c>
    </row>
    <row r="1743" spans="1:28" ht="16.5" x14ac:dyDescent="0.25">
      <c r="A1743" s="41">
        <v>104174</v>
      </c>
      <c r="B1743" s="42" t="s">
        <v>5009</v>
      </c>
      <c r="C1743" s="43">
        <v>31</v>
      </c>
      <c r="D1743" s="43" t="s">
        <v>362</v>
      </c>
      <c r="E1743" s="43" t="s">
        <v>11925</v>
      </c>
      <c r="F1743" s="44">
        <v>82</v>
      </c>
      <c r="G1743" s="41">
        <v>104174</v>
      </c>
      <c r="H1743" s="43" t="s">
        <v>5144</v>
      </c>
      <c r="I1743" s="43" t="s">
        <v>11384</v>
      </c>
      <c r="J1743" s="43" t="s">
        <v>5145</v>
      </c>
      <c r="K1743" s="51">
        <v>43115</v>
      </c>
      <c r="L1743" s="51">
        <v>44391</v>
      </c>
      <c r="M1743" s="45">
        <f t="shared" si="34"/>
        <v>0.8428403806561181</v>
      </c>
      <c r="N1743" s="46" t="s">
        <v>51</v>
      </c>
      <c r="O1743" s="46" t="s">
        <v>5146</v>
      </c>
      <c r="P1743" s="46" t="s">
        <v>5147</v>
      </c>
      <c r="Q1743" s="43" t="s">
        <v>5148</v>
      </c>
      <c r="R1743" s="46">
        <v>104</v>
      </c>
      <c r="S1743" s="47">
        <v>10017457.359999999</v>
      </c>
      <c r="T1743" s="47">
        <v>1754610.75</v>
      </c>
      <c r="U1743" s="47">
        <v>113287.16</v>
      </c>
      <c r="V1743" s="47">
        <v>0</v>
      </c>
      <c r="W1743" s="47">
        <v>0</v>
      </c>
      <c r="X1743" s="47">
        <v>11885355.27</v>
      </c>
      <c r="Y1743" s="48" t="s">
        <v>35</v>
      </c>
      <c r="Z1743" s="43" t="s">
        <v>9234</v>
      </c>
      <c r="AA1743" s="49">
        <v>8552598.5599999987</v>
      </c>
      <c r="AB1743" s="50">
        <v>1494466.9299999997</v>
      </c>
    </row>
    <row r="1744" spans="1:28" ht="16.5" x14ac:dyDescent="0.25">
      <c r="A1744" s="41">
        <v>104247</v>
      </c>
      <c r="B1744" s="42" t="s">
        <v>5009</v>
      </c>
      <c r="C1744" s="43">
        <v>32</v>
      </c>
      <c r="D1744" s="43" t="s">
        <v>362</v>
      </c>
      <c r="E1744" s="43" t="s">
        <v>11925</v>
      </c>
      <c r="F1744" s="44">
        <v>82</v>
      </c>
      <c r="G1744" s="41">
        <v>104247</v>
      </c>
      <c r="H1744" s="43" t="s">
        <v>5149</v>
      </c>
      <c r="I1744" s="43" t="s">
        <v>11385</v>
      </c>
      <c r="J1744" s="43" t="s">
        <v>5150</v>
      </c>
      <c r="K1744" s="51">
        <v>43115</v>
      </c>
      <c r="L1744" s="51">
        <v>44210</v>
      </c>
      <c r="M1744" s="45">
        <f t="shared" si="34"/>
        <v>0.83810421045754313</v>
      </c>
      <c r="N1744" s="46" t="s">
        <v>51</v>
      </c>
      <c r="O1744" s="46" t="s">
        <v>5146</v>
      </c>
      <c r="P1744" s="46" t="s">
        <v>5151</v>
      </c>
      <c r="Q1744" s="43" t="s">
        <v>5152</v>
      </c>
      <c r="R1744" s="46">
        <v>104</v>
      </c>
      <c r="S1744" s="47">
        <v>12453911.060000001</v>
      </c>
      <c r="T1744" s="47">
        <v>2197748.9900000002</v>
      </c>
      <c r="U1744" s="47">
        <v>207961.11</v>
      </c>
      <c r="V1744" s="47">
        <v>0</v>
      </c>
      <c r="W1744" s="47">
        <v>0</v>
      </c>
      <c r="X1744" s="47">
        <v>14859621.16</v>
      </c>
      <c r="Y1744" s="48" t="s">
        <v>35</v>
      </c>
      <c r="Z1744" s="43" t="s">
        <v>5153</v>
      </c>
      <c r="AA1744" s="49">
        <v>12394027.58</v>
      </c>
      <c r="AB1744" s="50">
        <v>2175198.79</v>
      </c>
    </row>
    <row r="1745" spans="1:28" ht="16.5" x14ac:dyDescent="0.25">
      <c r="A1745" s="41">
        <v>104254</v>
      </c>
      <c r="B1745" s="42" t="s">
        <v>5009</v>
      </c>
      <c r="C1745" s="43">
        <v>33</v>
      </c>
      <c r="D1745" s="43" t="s">
        <v>362</v>
      </c>
      <c r="E1745" s="43" t="s">
        <v>11925</v>
      </c>
      <c r="F1745" s="44">
        <v>82</v>
      </c>
      <c r="G1745" s="41">
        <v>104254</v>
      </c>
      <c r="H1745" s="43" t="s">
        <v>5154</v>
      </c>
      <c r="I1745" s="43" t="s">
        <v>11386</v>
      </c>
      <c r="J1745" s="43" t="s">
        <v>5155</v>
      </c>
      <c r="K1745" s="51">
        <v>43115</v>
      </c>
      <c r="L1745" s="51">
        <v>44255</v>
      </c>
      <c r="M1745" s="45">
        <f t="shared" si="34"/>
        <v>0.84712728878441934</v>
      </c>
      <c r="N1745" s="46" t="s">
        <v>51</v>
      </c>
      <c r="O1745" s="46" t="s">
        <v>5146</v>
      </c>
      <c r="P1745" s="46" t="s">
        <v>5156</v>
      </c>
      <c r="Q1745" s="43" t="s">
        <v>5157</v>
      </c>
      <c r="R1745" s="46">
        <v>104</v>
      </c>
      <c r="S1745" s="47">
        <v>7388899.5199999996</v>
      </c>
      <c r="T1745" s="47">
        <v>1303923.3899999999</v>
      </c>
      <c r="U1745" s="47">
        <v>29478.47</v>
      </c>
      <c r="V1745" s="47">
        <v>0</v>
      </c>
      <c r="W1745" s="47">
        <v>0</v>
      </c>
      <c r="X1745" s="47">
        <v>8722301.3800000008</v>
      </c>
      <c r="Y1745" s="48" t="s">
        <v>35</v>
      </c>
      <c r="Z1745" s="43" t="s">
        <v>5158</v>
      </c>
      <c r="AA1745" s="49">
        <v>6938936.7400000012</v>
      </c>
      <c r="AB1745" s="50">
        <v>1199231.3800000001</v>
      </c>
    </row>
    <row r="1746" spans="1:28" ht="16.5" x14ac:dyDescent="0.25">
      <c r="A1746" s="41">
        <v>105152</v>
      </c>
      <c r="B1746" s="42" t="s">
        <v>5009</v>
      </c>
      <c r="C1746" s="43">
        <v>34</v>
      </c>
      <c r="D1746" s="43" t="s">
        <v>362</v>
      </c>
      <c r="E1746" s="43" t="s">
        <v>11925</v>
      </c>
      <c r="F1746" s="44">
        <v>82</v>
      </c>
      <c r="G1746" s="41">
        <v>105152</v>
      </c>
      <c r="H1746" s="43" t="s">
        <v>5159</v>
      </c>
      <c r="I1746" s="43" t="s">
        <v>11387</v>
      </c>
      <c r="J1746" s="43" t="s">
        <v>5160</v>
      </c>
      <c r="K1746" s="51">
        <v>43116</v>
      </c>
      <c r="L1746" s="51">
        <v>44408</v>
      </c>
      <c r="M1746" s="45">
        <f t="shared" si="34"/>
        <v>0.84549301302425384</v>
      </c>
      <c r="N1746" s="46" t="s">
        <v>51</v>
      </c>
      <c r="O1746" s="46" t="s">
        <v>5121</v>
      </c>
      <c r="P1746" s="46" t="s">
        <v>5122</v>
      </c>
      <c r="Q1746" s="43" t="s">
        <v>5161</v>
      </c>
      <c r="R1746" s="46">
        <v>104</v>
      </c>
      <c r="S1746" s="47">
        <v>7493559.0700000003</v>
      </c>
      <c r="T1746" s="47">
        <v>1322392.76</v>
      </c>
      <c r="U1746" s="47">
        <v>46994.35</v>
      </c>
      <c r="V1746" s="47">
        <v>0</v>
      </c>
      <c r="W1746" s="47">
        <v>0</v>
      </c>
      <c r="X1746" s="47">
        <v>8862946.1799999997</v>
      </c>
      <c r="Y1746" s="48" t="s">
        <v>35</v>
      </c>
      <c r="Z1746" s="43" t="s">
        <v>9235</v>
      </c>
      <c r="AA1746" s="49">
        <v>6574319.2399999984</v>
      </c>
      <c r="AB1746" s="50">
        <v>1098112.2000000002</v>
      </c>
    </row>
    <row r="1747" spans="1:28" ht="16.5" x14ac:dyDescent="0.25">
      <c r="A1747" s="41">
        <v>105328</v>
      </c>
      <c r="B1747" s="42" t="s">
        <v>5009</v>
      </c>
      <c r="C1747" s="43">
        <v>35</v>
      </c>
      <c r="D1747" s="43" t="s">
        <v>362</v>
      </c>
      <c r="E1747" s="43" t="s">
        <v>11925</v>
      </c>
      <c r="F1747" s="44">
        <v>82</v>
      </c>
      <c r="G1747" s="41">
        <v>105328</v>
      </c>
      <c r="H1747" s="43" t="s">
        <v>5162</v>
      </c>
      <c r="I1747" s="43" t="s">
        <v>11388</v>
      </c>
      <c r="J1747" s="43" t="s">
        <v>5163</v>
      </c>
      <c r="K1747" s="51">
        <v>43115</v>
      </c>
      <c r="L1747" s="51">
        <v>44275</v>
      </c>
      <c r="M1747" s="45">
        <f t="shared" si="34"/>
        <v>0.84131636352872741</v>
      </c>
      <c r="N1747" s="46" t="s">
        <v>51</v>
      </c>
      <c r="O1747" s="46" t="s">
        <v>5090</v>
      </c>
      <c r="P1747" s="46" t="s">
        <v>5091</v>
      </c>
      <c r="Q1747" s="43" t="s">
        <v>5164</v>
      </c>
      <c r="R1747" s="46">
        <v>104</v>
      </c>
      <c r="S1747" s="47">
        <v>18411796.109999999</v>
      </c>
      <c r="T1747" s="47">
        <v>3249140.42</v>
      </c>
      <c r="U1747" s="47">
        <v>223573.16</v>
      </c>
      <c r="V1747" s="47">
        <v>0</v>
      </c>
      <c r="W1747" s="47">
        <v>0</v>
      </c>
      <c r="X1747" s="47">
        <v>21884509.690000001</v>
      </c>
      <c r="Y1747" s="48" t="s">
        <v>35</v>
      </c>
      <c r="Z1747" s="43" t="s">
        <v>5165</v>
      </c>
      <c r="AA1747" s="49">
        <v>16621816.329999998</v>
      </c>
      <c r="AB1747" s="50">
        <v>2932035.3100000005</v>
      </c>
    </row>
    <row r="1748" spans="1:28" ht="16.5" x14ac:dyDescent="0.25">
      <c r="A1748" s="41">
        <v>105330</v>
      </c>
      <c r="B1748" s="42" t="s">
        <v>5009</v>
      </c>
      <c r="C1748" s="43">
        <v>36</v>
      </c>
      <c r="D1748" s="43" t="s">
        <v>362</v>
      </c>
      <c r="E1748" s="43" t="s">
        <v>11925</v>
      </c>
      <c r="F1748" s="44">
        <v>82</v>
      </c>
      <c r="G1748" s="41">
        <v>105330</v>
      </c>
      <c r="H1748" s="43" t="s">
        <v>5166</v>
      </c>
      <c r="I1748" s="43" t="s">
        <v>11389</v>
      </c>
      <c r="J1748" s="43" t="s">
        <v>5167</v>
      </c>
      <c r="K1748" s="51">
        <v>43115</v>
      </c>
      <c r="L1748" s="51">
        <v>44286</v>
      </c>
      <c r="M1748" s="45">
        <f t="shared" si="34"/>
        <v>0.84564828984761731</v>
      </c>
      <c r="N1748" s="46" t="s">
        <v>51</v>
      </c>
      <c r="O1748" s="46" t="s">
        <v>5090</v>
      </c>
      <c r="P1748" s="46" t="s">
        <v>5091</v>
      </c>
      <c r="Q1748" s="43" t="s">
        <v>5168</v>
      </c>
      <c r="R1748" s="46">
        <v>104</v>
      </c>
      <c r="S1748" s="47">
        <v>7401522.4500000002</v>
      </c>
      <c r="T1748" s="47">
        <v>1306150.9099999999</v>
      </c>
      <c r="U1748" s="47">
        <v>44809.84</v>
      </c>
      <c r="V1748" s="47">
        <v>0</v>
      </c>
      <c r="W1748" s="47">
        <v>0</v>
      </c>
      <c r="X1748" s="47">
        <v>8752483.1999999993</v>
      </c>
      <c r="Y1748" s="48" t="s">
        <v>35</v>
      </c>
      <c r="Z1748" s="43" t="s">
        <v>5169</v>
      </c>
      <c r="AA1748" s="49">
        <v>7274791.8699999992</v>
      </c>
      <c r="AB1748" s="50">
        <v>1274374.4399999997</v>
      </c>
    </row>
    <row r="1749" spans="1:28" ht="16.5" x14ac:dyDescent="0.25">
      <c r="A1749" s="41">
        <v>105648</v>
      </c>
      <c r="B1749" s="42" t="s">
        <v>5009</v>
      </c>
      <c r="C1749" s="43">
        <v>37</v>
      </c>
      <c r="D1749" s="43" t="s">
        <v>362</v>
      </c>
      <c r="E1749" s="43" t="s">
        <v>11925</v>
      </c>
      <c r="F1749" s="44">
        <v>82</v>
      </c>
      <c r="G1749" s="41">
        <v>105648</v>
      </c>
      <c r="H1749" s="43" t="s">
        <v>5170</v>
      </c>
      <c r="I1749" s="43" t="s">
        <v>11390</v>
      </c>
      <c r="J1749" s="43" t="s">
        <v>5171</v>
      </c>
      <c r="K1749" s="51">
        <v>43115</v>
      </c>
      <c r="L1749" s="51">
        <v>44391</v>
      </c>
      <c r="M1749" s="45">
        <f t="shared" si="34"/>
        <v>0.84378181538191144</v>
      </c>
      <c r="N1749" s="46" t="s">
        <v>51</v>
      </c>
      <c r="O1749" s="46" t="s">
        <v>5127</v>
      </c>
      <c r="P1749" s="46" t="s">
        <v>5172</v>
      </c>
      <c r="Q1749" s="43" t="s">
        <v>5173</v>
      </c>
      <c r="R1749" s="46">
        <v>104</v>
      </c>
      <c r="S1749" s="47">
        <v>15530486.130000001</v>
      </c>
      <c r="T1749" s="47">
        <v>2642140.69</v>
      </c>
      <c r="U1749" s="47">
        <v>233181.23</v>
      </c>
      <c r="V1749" s="47">
        <v>0</v>
      </c>
      <c r="W1749" s="47">
        <v>0</v>
      </c>
      <c r="X1749" s="47">
        <v>18405808.050000001</v>
      </c>
      <c r="Y1749" s="48" t="s">
        <v>35</v>
      </c>
      <c r="Z1749" s="43" t="s">
        <v>5174</v>
      </c>
      <c r="AA1749" s="49">
        <v>14191938.84</v>
      </c>
      <c r="AB1749" s="50">
        <v>2418970.3299999996</v>
      </c>
    </row>
    <row r="1750" spans="1:28" ht="16.5" x14ac:dyDescent="0.25">
      <c r="A1750" s="41">
        <v>105761</v>
      </c>
      <c r="B1750" s="42" t="s">
        <v>5009</v>
      </c>
      <c r="C1750" s="43">
        <v>38</v>
      </c>
      <c r="D1750" s="43" t="s">
        <v>362</v>
      </c>
      <c r="E1750" s="43" t="s">
        <v>11925</v>
      </c>
      <c r="F1750" s="44">
        <v>82</v>
      </c>
      <c r="G1750" s="41">
        <v>105761</v>
      </c>
      <c r="H1750" s="43" t="s">
        <v>5175</v>
      </c>
      <c r="I1750" s="43" t="s">
        <v>11391</v>
      </c>
      <c r="J1750" s="43" t="s">
        <v>5176</v>
      </c>
      <c r="K1750" s="51">
        <v>43115</v>
      </c>
      <c r="L1750" s="51">
        <v>44361</v>
      </c>
      <c r="M1750" s="45">
        <f t="shared" si="34"/>
        <v>0.83813335551708212</v>
      </c>
      <c r="N1750" s="46" t="s">
        <v>51</v>
      </c>
      <c r="O1750" s="46" t="s">
        <v>5127</v>
      </c>
      <c r="P1750" s="46" t="s">
        <v>5177</v>
      </c>
      <c r="Q1750" s="43" t="s">
        <v>5178</v>
      </c>
      <c r="R1750" s="46">
        <v>104</v>
      </c>
      <c r="S1750" s="47">
        <v>14609014.189999999</v>
      </c>
      <c r="T1750" s="47">
        <v>1395738.12</v>
      </c>
      <c r="U1750" s="47">
        <v>1425665.05</v>
      </c>
      <c r="V1750" s="47">
        <v>0</v>
      </c>
      <c r="W1750" s="47">
        <v>205082.22</v>
      </c>
      <c r="X1750" s="47">
        <v>17635499.579999998</v>
      </c>
      <c r="Y1750" s="48" t="s">
        <v>35</v>
      </c>
      <c r="Z1750" s="43" t="s">
        <v>5179</v>
      </c>
      <c r="AA1750" s="49">
        <v>13369852.199999999</v>
      </c>
      <c r="AB1750" s="50">
        <v>1310562.76</v>
      </c>
    </row>
    <row r="1751" spans="1:28" ht="16.5" x14ac:dyDescent="0.25">
      <c r="A1751" s="41">
        <v>105768</v>
      </c>
      <c r="B1751" s="42" t="s">
        <v>5009</v>
      </c>
      <c r="C1751" s="43">
        <v>39</v>
      </c>
      <c r="D1751" s="43" t="s">
        <v>362</v>
      </c>
      <c r="E1751" s="43" t="s">
        <v>11925</v>
      </c>
      <c r="F1751" s="44">
        <v>82</v>
      </c>
      <c r="G1751" s="41">
        <v>105768</v>
      </c>
      <c r="H1751" s="43" t="s">
        <v>5180</v>
      </c>
      <c r="I1751" s="43" t="s">
        <v>11392</v>
      </c>
      <c r="J1751" s="43" t="s">
        <v>5181</v>
      </c>
      <c r="K1751" s="51">
        <v>43116</v>
      </c>
      <c r="L1751" s="51">
        <v>44211</v>
      </c>
      <c r="M1751" s="45">
        <f t="shared" si="34"/>
        <v>0.83335987511422205</v>
      </c>
      <c r="N1751" s="46" t="s">
        <v>51</v>
      </c>
      <c r="O1751" s="46" t="s">
        <v>5121</v>
      </c>
      <c r="P1751" s="46" t="s">
        <v>5182</v>
      </c>
      <c r="Q1751" s="43" t="s">
        <v>5183</v>
      </c>
      <c r="R1751" s="46">
        <v>104</v>
      </c>
      <c r="S1751" s="47">
        <v>12210383.439999999</v>
      </c>
      <c r="T1751" s="47">
        <v>2154773.2200000002</v>
      </c>
      <c r="U1751" s="47">
        <v>286836.8</v>
      </c>
      <c r="V1751" s="47">
        <v>0</v>
      </c>
      <c r="W1751" s="47">
        <v>0</v>
      </c>
      <c r="X1751" s="47">
        <v>14651993.460000001</v>
      </c>
      <c r="Y1751" s="48" t="s">
        <v>35</v>
      </c>
      <c r="Z1751" s="43" t="s">
        <v>5184</v>
      </c>
      <c r="AA1751" s="49">
        <v>10664859.609999998</v>
      </c>
      <c r="AB1751" s="50">
        <v>1851580.2600000002</v>
      </c>
    </row>
    <row r="1752" spans="1:28" ht="16.5" x14ac:dyDescent="0.25">
      <c r="A1752" s="41">
        <v>105851</v>
      </c>
      <c r="B1752" s="42" t="s">
        <v>5009</v>
      </c>
      <c r="C1752" s="43">
        <v>40</v>
      </c>
      <c r="D1752" s="43" t="s">
        <v>362</v>
      </c>
      <c r="E1752" s="43" t="s">
        <v>11925</v>
      </c>
      <c r="F1752" s="44">
        <v>82</v>
      </c>
      <c r="G1752" s="41">
        <v>105851</v>
      </c>
      <c r="H1752" s="43" t="s">
        <v>5185</v>
      </c>
      <c r="I1752" s="43" t="s">
        <v>11393</v>
      </c>
      <c r="J1752" s="43" t="s">
        <v>5186</v>
      </c>
      <c r="K1752" s="51">
        <v>43115</v>
      </c>
      <c r="L1752" s="51">
        <v>44347</v>
      </c>
      <c r="M1752" s="45">
        <f t="shared" si="34"/>
        <v>0.83990357670614746</v>
      </c>
      <c r="N1752" s="46" t="s">
        <v>51</v>
      </c>
      <c r="O1752" s="46" t="s">
        <v>5121</v>
      </c>
      <c r="P1752" s="46" t="s">
        <v>5187</v>
      </c>
      <c r="Q1752" s="43" t="s">
        <v>5188</v>
      </c>
      <c r="R1752" s="46">
        <v>104</v>
      </c>
      <c r="S1752" s="47">
        <v>9983943.4499999993</v>
      </c>
      <c r="T1752" s="47">
        <v>1755400.61</v>
      </c>
      <c r="U1752" s="47">
        <v>147667.41</v>
      </c>
      <c r="V1752" s="47">
        <v>0</v>
      </c>
      <c r="W1752" s="47">
        <v>0</v>
      </c>
      <c r="X1752" s="47">
        <v>11887011.469999999</v>
      </c>
      <c r="Y1752" s="48" t="s">
        <v>35</v>
      </c>
      <c r="Z1752" s="43" t="s">
        <v>8124</v>
      </c>
      <c r="AA1752" s="49">
        <v>9560683.179999996</v>
      </c>
      <c r="AB1752" s="50">
        <v>1506595.5799999998</v>
      </c>
    </row>
    <row r="1753" spans="1:28" ht="16.5" x14ac:dyDescent="0.25">
      <c r="A1753" s="41">
        <v>105868</v>
      </c>
      <c r="B1753" s="42" t="s">
        <v>5009</v>
      </c>
      <c r="C1753" s="43">
        <v>41</v>
      </c>
      <c r="D1753" s="43" t="s">
        <v>362</v>
      </c>
      <c r="E1753" s="43" t="s">
        <v>11925</v>
      </c>
      <c r="F1753" s="44">
        <v>82</v>
      </c>
      <c r="G1753" s="41">
        <v>105868</v>
      </c>
      <c r="H1753" s="43" t="s">
        <v>5189</v>
      </c>
      <c r="I1753" s="43" t="s">
        <v>11394</v>
      </c>
      <c r="J1753" s="43" t="s">
        <v>5190</v>
      </c>
      <c r="K1753" s="51">
        <v>43115</v>
      </c>
      <c r="L1753" s="51">
        <v>44285</v>
      </c>
      <c r="M1753" s="45">
        <f t="shared" si="34"/>
        <v>0.84999999756787192</v>
      </c>
      <c r="N1753" s="46" t="s">
        <v>51</v>
      </c>
      <c r="O1753" s="46" t="s">
        <v>5090</v>
      </c>
      <c r="P1753" s="46" t="s">
        <v>5091</v>
      </c>
      <c r="Q1753" s="43" t="s">
        <v>5191</v>
      </c>
      <c r="R1753" s="46">
        <v>104</v>
      </c>
      <c r="S1753" s="47">
        <v>9086692.7200000007</v>
      </c>
      <c r="T1753" s="47">
        <v>1603534.04</v>
      </c>
      <c r="U1753" s="47">
        <v>0</v>
      </c>
      <c r="V1753" s="47">
        <v>0</v>
      </c>
      <c r="W1753" s="47">
        <v>0</v>
      </c>
      <c r="X1753" s="47">
        <v>10690226.760000002</v>
      </c>
      <c r="Y1753" s="48" t="s">
        <v>35</v>
      </c>
      <c r="Z1753" s="43" t="s">
        <v>5192</v>
      </c>
      <c r="AA1753" s="49">
        <v>8973906.4799999967</v>
      </c>
      <c r="AB1753" s="50">
        <v>1484314.56</v>
      </c>
    </row>
    <row r="1754" spans="1:28" ht="16.5" x14ac:dyDescent="0.25">
      <c r="A1754" s="41">
        <v>106006</v>
      </c>
      <c r="B1754" s="42" t="s">
        <v>5009</v>
      </c>
      <c r="C1754" s="43">
        <v>42</v>
      </c>
      <c r="D1754" s="43" t="s">
        <v>362</v>
      </c>
      <c r="E1754" s="43" t="s">
        <v>11925</v>
      </c>
      <c r="F1754" s="44">
        <v>82</v>
      </c>
      <c r="G1754" s="41">
        <v>106006</v>
      </c>
      <c r="H1754" s="43" t="s">
        <v>5193</v>
      </c>
      <c r="I1754" s="43" t="s">
        <v>11395</v>
      </c>
      <c r="J1754" s="43" t="s">
        <v>5194</v>
      </c>
      <c r="K1754" s="51">
        <v>43116</v>
      </c>
      <c r="L1754" s="51">
        <v>44345</v>
      </c>
      <c r="M1754" s="45">
        <f t="shared" si="34"/>
        <v>0.83632388577954708</v>
      </c>
      <c r="N1754" s="46" t="s">
        <v>51</v>
      </c>
      <c r="O1754" s="46" t="s">
        <v>5195</v>
      </c>
      <c r="P1754" s="46" t="s">
        <v>5196</v>
      </c>
      <c r="Q1754" s="43" t="s">
        <v>5197</v>
      </c>
      <c r="R1754" s="46">
        <v>104</v>
      </c>
      <c r="S1754" s="47">
        <v>9918332.3000000007</v>
      </c>
      <c r="T1754" s="47">
        <v>1750293.89</v>
      </c>
      <c r="U1754" s="47">
        <v>190813.04</v>
      </c>
      <c r="V1754" s="47">
        <v>0</v>
      </c>
      <c r="W1754" s="47">
        <v>0</v>
      </c>
      <c r="X1754" s="47">
        <v>11859439.23</v>
      </c>
      <c r="Y1754" s="48" t="s">
        <v>35</v>
      </c>
      <c r="Z1754" s="43" t="s">
        <v>5198</v>
      </c>
      <c r="AA1754" s="49">
        <v>9141805.2399999984</v>
      </c>
      <c r="AB1754" s="50">
        <v>1605088.9599999997</v>
      </c>
    </row>
    <row r="1755" spans="1:28" ht="16.5" x14ac:dyDescent="0.25">
      <c r="A1755" s="41">
        <v>106029</v>
      </c>
      <c r="B1755" s="42" t="s">
        <v>5009</v>
      </c>
      <c r="C1755" s="43">
        <v>43</v>
      </c>
      <c r="D1755" s="43" t="s">
        <v>362</v>
      </c>
      <c r="E1755" s="43" t="s">
        <v>11925</v>
      </c>
      <c r="F1755" s="44">
        <v>82</v>
      </c>
      <c r="G1755" s="41">
        <v>106029</v>
      </c>
      <c r="H1755" s="43" t="s">
        <v>5199</v>
      </c>
      <c r="I1755" s="43" t="s">
        <v>11396</v>
      </c>
      <c r="J1755" s="43" t="s">
        <v>5200</v>
      </c>
      <c r="K1755" s="51">
        <v>43115</v>
      </c>
      <c r="L1755" s="51">
        <v>44285</v>
      </c>
      <c r="M1755" s="45">
        <f t="shared" si="34"/>
        <v>0.84999999943873972</v>
      </c>
      <c r="N1755" s="46" t="s">
        <v>51</v>
      </c>
      <c r="O1755" s="46" t="s">
        <v>5090</v>
      </c>
      <c r="P1755" s="46" t="s">
        <v>5091</v>
      </c>
      <c r="Q1755" s="43" t="s">
        <v>5191</v>
      </c>
      <c r="R1755" s="46">
        <v>104</v>
      </c>
      <c r="S1755" s="47">
        <v>9086692.7400000002</v>
      </c>
      <c r="T1755" s="47">
        <v>1603534.02</v>
      </c>
      <c r="U1755" s="47">
        <v>0</v>
      </c>
      <c r="V1755" s="47">
        <v>0</v>
      </c>
      <c r="W1755" s="47">
        <v>0</v>
      </c>
      <c r="X1755" s="47">
        <v>10690226.76</v>
      </c>
      <c r="Y1755" s="48" t="s">
        <v>35</v>
      </c>
      <c r="Z1755" s="43" t="s">
        <v>5201</v>
      </c>
      <c r="AA1755" s="49">
        <v>8858637.540000001</v>
      </c>
      <c r="AB1755" s="50">
        <v>1563289.0999999999</v>
      </c>
    </row>
    <row r="1756" spans="1:28" ht="16.5" x14ac:dyDescent="0.25">
      <c r="A1756" s="41">
        <v>106160</v>
      </c>
      <c r="B1756" s="42" t="s">
        <v>5009</v>
      </c>
      <c r="C1756" s="43">
        <v>44</v>
      </c>
      <c r="D1756" s="43" t="s">
        <v>362</v>
      </c>
      <c r="E1756" s="43" t="s">
        <v>11925</v>
      </c>
      <c r="F1756" s="44">
        <v>82</v>
      </c>
      <c r="G1756" s="41">
        <v>106160</v>
      </c>
      <c r="H1756" s="43" t="s">
        <v>5202</v>
      </c>
      <c r="I1756" s="43" t="s">
        <v>11397</v>
      </c>
      <c r="J1756" s="43" t="s">
        <v>5203</v>
      </c>
      <c r="K1756" s="51">
        <v>43115</v>
      </c>
      <c r="L1756" s="51">
        <v>44347</v>
      </c>
      <c r="M1756" s="45">
        <f t="shared" si="34"/>
        <v>0.84834907874637822</v>
      </c>
      <c r="N1756" s="46" t="s">
        <v>51</v>
      </c>
      <c r="O1756" s="46" t="s">
        <v>5090</v>
      </c>
      <c r="P1756" s="46" t="s">
        <v>5204</v>
      </c>
      <c r="Q1756" s="43" t="s">
        <v>5205</v>
      </c>
      <c r="R1756" s="46">
        <v>104</v>
      </c>
      <c r="S1756" s="47">
        <v>11328351.85</v>
      </c>
      <c r="T1756" s="47">
        <v>1985172.85</v>
      </c>
      <c r="U1756" s="47">
        <v>39883.86</v>
      </c>
      <c r="V1756" s="47">
        <v>0</v>
      </c>
      <c r="W1756" s="47">
        <v>0</v>
      </c>
      <c r="X1756" s="47">
        <v>13353408.559999999</v>
      </c>
      <c r="Y1756" s="48" t="s">
        <v>35</v>
      </c>
      <c r="Z1756" s="43" t="s">
        <v>5206</v>
      </c>
      <c r="AA1756" s="49">
        <v>10637737.210000001</v>
      </c>
      <c r="AB1756" s="50">
        <v>1835389.1600000006</v>
      </c>
    </row>
    <row r="1757" spans="1:28" ht="16.5" x14ac:dyDescent="0.25">
      <c r="A1757" s="41">
        <v>106360</v>
      </c>
      <c r="B1757" s="42" t="s">
        <v>5009</v>
      </c>
      <c r="C1757" s="43">
        <v>45</v>
      </c>
      <c r="D1757" s="43" t="s">
        <v>362</v>
      </c>
      <c r="E1757" s="43" t="s">
        <v>11925</v>
      </c>
      <c r="F1757" s="44">
        <v>82</v>
      </c>
      <c r="G1757" s="41">
        <v>106360</v>
      </c>
      <c r="H1757" s="43" t="s">
        <v>5207</v>
      </c>
      <c r="I1757" s="43" t="s">
        <v>11398</v>
      </c>
      <c r="J1757" s="43" t="s">
        <v>5208</v>
      </c>
      <c r="K1757" s="51">
        <v>43115</v>
      </c>
      <c r="L1757" s="51">
        <v>44255</v>
      </c>
      <c r="M1757" s="45">
        <f t="shared" si="34"/>
        <v>0.83300872205637522</v>
      </c>
      <c r="N1757" s="46" t="s">
        <v>51</v>
      </c>
      <c r="O1757" s="46" t="s">
        <v>5090</v>
      </c>
      <c r="P1757" s="46" t="s">
        <v>5091</v>
      </c>
      <c r="Q1757" s="43" t="s">
        <v>5209</v>
      </c>
      <c r="R1757" s="46">
        <v>104</v>
      </c>
      <c r="S1757" s="47">
        <v>7425392.9000000004</v>
      </c>
      <c r="T1757" s="47">
        <v>1310363.18</v>
      </c>
      <c r="U1757" s="47">
        <v>178187.68</v>
      </c>
      <c r="V1757" s="47">
        <v>0</v>
      </c>
      <c r="W1757" s="47">
        <v>0</v>
      </c>
      <c r="X1757" s="47">
        <v>8913943.7599999998</v>
      </c>
      <c r="Y1757" s="48" t="s">
        <v>35</v>
      </c>
      <c r="Z1757" s="43" t="s">
        <v>5210</v>
      </c>
      <c r="AA1757" s="49">
        <v>6516469.3500000006</v>
      </c>
      <c r="AB1757" s="50">
        <v>1187827.4800000004</v>
      </c>
    </row>
    <row r="1758" spans="1:28" ht="16.5" x14ac:dyDescent="0.25">
      <c r="A1758" s="41">
        <v>106538</v>
      </c>
      <c r="B1758" s="42" t="s">
        <v>5009</v>
      </c>
      <c r="C1758" s="43">
        <v>46</v>
      </c>
      <c r="D1758" s="43" t="s">
        <v>362</v>
      </c>
      <c r="E1758" s="43" t="s">
        <v>11925</v>
      </c>
      <c r="F1758" s="44">
        <v>82</v>
      </c>
      <c r="G1758" s="41">
        <v>106538</v>
      </c>
      <c r="H1758" s="43" t="s">
        <v>5211</v>
      </c>
      <c r="I1758" s="43" t="s">
        <v>11399</v>
      </c>
      <c r="J1758" s="43" t="s">
        <v>5212</v>
      </c>
      <c r="K1758" s="51">
        <v>43116</v>
      </c>
      <c r="L1758" s="51">
        <v>44270</v>
      </c>
      <c r="M1758" s="45">
        <f t="shared" si="34"/>
        <v>0.84567445111906447</v>
      </c>
      <c r="N1758" s="46" t="s">
        <v>5213</v>
      </c>
      <c r="O1758" s="46" t="s">
        <v>5090</v>
      </c>
      <c r="P1758" s="46" t="s">
        <v>5214</v>
      </c>
      <c r="Q1758" s="43" t="s">
        <v>5215</v>
      </c>
      <c r="R1758" s="46">
        <v>104</v>
      </c>
      <c r="S1758" s="47">
        <v>7572892.1799999997</v>
      </c>
      <c r="T1758" s="47">
        <v>1336392.6299999999</v>
      </c>
      <c r="U1758" s="47">
        <v>45570.3</v>
      </c>
      <c r="V1758" s="47">
        <v>0</v>
      </c>
      <c r="W1758" s="47">
        <v>0</v>
      </c>
      <c r="X1758" s="47">
        <v>8954855.1099999994</v>
      </c>
      <c r="Y1758" s="48" t="s">
        <v>35</v>
      </c>
      <c r="Z1758" s="43" t="s">
        <v>5216</v>
      </c>
      <c r="AA1758" s="49">
        <v>7262879.370000001</v>
      </c>
      <c r="AB1758" s="50">
        <v>1269387.3599999999</v>
      </c>
    </row>
    <row r="1759" spans="1:28" ht="16.5" x14ac:dyDescent="0.25">
      <c r="A1759" s="41">
        <v>107286</v>
      </c>
      <c r="B1759" s="42" t="s">
        <v>5009</v>
      </c>
      <c r="C1759" s="43">
        <v>47</v>
      </c>
      <c r="D1759" s="43" t="s">
        <v>362</v>
      </c>
      <c r="E1759" s="43" t="s">
        <v>11925</v>
      </c>
      <c r="F1759" s="44">
        <v>82</v>
      </c>
      <c r="G1759" s="41">
        <v>107286</v>
      </c>
      <c r="H1759" s="43" t="s">
        <v>5217</v>
      </c>
      <c r="I1759" s="43" t="s">
        <v>11400</v>
      </c>
      <c r="J1759" s="43" t="s">
        <v>5218</v>
      </c>
      <c r="K1759" s="51">
        <v>43115</v>
      </c>
      <c r="L1759" s="51">
        <v>44347</v>
      </c>
      <c r="M1759" s="45">
        <f t="shared" si="34"/>
        <v>0.84103808258634127</v>
      </c>
      <c r="N1759" s="46" t="s">
        <v>51</v>
      </c>
      <c r="O1759" s="46" t="s">
        <v>52</v>
      </c>
      <c r="P1759" s="46" t="s">
        <v>5219</v>
      </c>
      <c r="Q1759" s="43" t="s">
        <v>5220</v>
      </c>
      <c r="R1759" s="46">
        <v>104</v>
      </c>
      <c r="S1759" s="47">
        <v>11201327.359999999</v>
      </c>
      <c r="T1759" s="47">
        <v>1976704.78</v>
      </c>
      <c r="U1759" s="47">
        <v>140422.26999999999</v>
      </c>
      <c r="V1759" s="47">
        <v>0</v>
      </c>
      <c r="W1759" s="47">
        <v>0</v>
      </c>
      <c r="X1759" s="47">
        <v>13318454.409999998</v>
      </c>
      <c r="Y1759" s="48" t="s">
        <v>35</v>
      </c>
      <c r="Z1759" s="43" t="s">
        <v>5221</v>
      </c>
      <c r="AA1759" s="49">
        <v>10513324.470000004</v>
      </c>
      <c r="AB1759" s="50">
        <v>1824448.7799999998</v>
      </c>
    </row>
    <row r="1760" spans="1:28" ht="16.5" x14ac:dyDescent="0.25">
      <c r="A1760" s="41">
        <v>104216</v>
      </c>
      <c r="B1760" s="42" t="s">
        <v>5009</v>
      </c>
      <c r="C1760" s="43">
        <v>48</v>
      </c>
      <c r="D1760" s="43" t="s">
        <v>362</v>
      </c>
      <c r="E1760" s="43" t="s">
        <v>11925</v>
      </c>
      <c r="F1760" s="44">
        <v>82</v>
      </c>
      <c r="G1760" s="41">
        <v>104216</v>
      </c>
      <c r="H1760" s="43" t="s">
        <v>5222</v>
      </c>
      <c r="I1760" s="43" t="s">
        <v>11401</v>
      </c>
      <c r="J1760" s="43" t="s">
        <v>5223</v>
      </c>
      <c r="K1760" s="51">
        <v>43120</v>
      </c>
      <c r="L1760" s="51">
        <v>44165</v>
      </c>
      <c r="M1760" s="45">
        <f t="shared" si="34"/>
        <v>0.85000000000000009</v>
      </c>
      <c r="N1760" s="46" t="s">
        <v>51</v>
      </c>
      <c r="O1760" s="46" t="s">
        <v>5146</v>
      </c>
      <c r="P1760" s="46" t="s">
        <v>5147</v>
      </c>
      <c r="Q1760" s="43" t="s">
        <v>633</v>
      </c>
      <c r="R1760" s="46">
        <v>104</v>
      </c>
      <c r="S1760" s="47">
        <v>7561988.6200000001</v>
      </c>
      <c r="T1760" s="47">
        <v>1334468.58</v>
      </c>
      <c r="U1760" s="47">
        <v>0</v>
      </c>
      <c r="V1760" s="47">
        <v>0</v>
      </c>
      <c r="W1760" s="47">
        <v>0</v>
      </c>
      <c r="X1760" s="47">
        <v>8896457.1999999993</v>
      </c>
      <c r="Y1760" s="48" t="s">
        <v>35</v>
      </c>
      <c r="Z1760" s="43" t="s">
        <v>5224</v>
      </c>
      <c r="AA1760" s="49">
        <v>6566322.240000003</v>
      </c>
      <c r="AB1760" s="50">
        <v>1123333.42</v>
      </c>
    </row>
    <row r="1761" spans="1:28" ht="16.5" x14ac:dyDescent="0.25">
      <c r="A1761" s="41">
        <v>104643</v>
      </c>
      <c r="B1761" s="42" t="s">
        <v>5009</v>
      </c>
      <c r="C1761" s="43">
        <v>49</v>
      </c>
      <c r="D1761" s="43" t="s">
        <v>362</v>
      </c>
      <c r="E1761" s="43" t="s">
        <v>11925</v>
      </c>
      <c r="F1761" s="44">
        <v>82</v>
      </c>
      <c r="G1761" s="41">
        <v>104643</v>
      </c>
      <c r="H1761" s="43" t="s">
        <v>5225</v>
      </c>
      <c r="I1761" s="43" t="s">
        <v>11402</v>
      </c>
      <c r="J1761" s="43" t="s">
        <v>5226</v>
      </c>
      <c r="K1761" s="51">
        <v>43122</v>
      </c>
      <c r="L1761" s="51">
        <v>44217</v>
      </c>
      <c r="M1761" s="45">
        <f t="shared" si="34"/>
        <v>0.84706421085972328</v>
      </c>
      <c r="N1761" s="46" t="s">
        <v>51</v>
      </c>
      <c r="O1761" s="46" t="s">
        <v>5121</v>
      </c>
      <c r="P1761" s="46" t="s">
        <v>5122</v>
      </c>
      <c r="Q1761" s="43" t="s">
        <v>5227</v>
      </c>
      <c r="R1761" s="46">
        <v>104</v>
      </c>
      <c r="S1761" s="47">
        <v>11322748.439999999</v>
      </c>
      <c r="T1761" s="47">
        <v>1987468.36</v>
      </c>
      <c r="U1761" s="47">
        <v>56831.76</v>
      </c>
      <c r="V1761" s="47">
        <v>0</v>
      </c>
      <c r="W1761" s="47">
        <v>0</v>
      </c>
      <c r="X1761" s="47">
        <v>13367048.559999999</v>
      </c>
      <c r="Y1761" s="48" t="s">
        <v>35</v>
      </c>
      <c r="Z1761" s="43" t="s">
        <v>5228</v>
      </c>
      <c r="AA1761" s="49">
        <v>11107681.020000011</v>
      </c>
      <c r="AB1761" s="50">
        <v>2038710.9000000006</v>
      </c>
    </row>
    <row r="1762" spans="1:28" ht="16.5" x14ac:dyDescent="0.25">
      <c r="A1762" s="41">
        <v>104998</v>
      </c>
      <c r="B1762" s="42" t="s">
        <v>5009</v>
      </c>
      <c r="C1762" s="43">
        <v>50</v>
      </c>
      <c r="D1762" s="43" t="s">
        <v>362</v>
      </c>
      <c r="E1762" s="43" t="s">
        <v>11925</v>
      </c>
      <c r="F1762" s="44">
        <v>82</v>
      </c>
      <c r="G1762" s="41">
        <v>104998</v>
      </c>
      <c r="H1762" s="43" t="s">
        <v>5229</v>
      </c>
      <c r="I1762" s="43" t="s">
        <v>11403</v>
      </c>
      <c r="J1762" s="43" t="s">
        <v>5230</v>
      </c>
      <c r="K1762" s="51">
        <v>43118</v>
      </c>
      <c r="L1762" s="51">
        <v>44225</v>
      </c>
      <c r="M1762" s="45">
        <f t="shared" si="34"/>
        <v>0.8499999996255907</v>
      </c>
      <c r="N1762" s="46" t="s">
        <v>51</v>
      </c>
      <c r="O1762" s="46" t="s">
        <v>5121</v>
      </c>
      <c r="P1762" s="46" t="s">
        <v>5231</v>
      </c>
      <c r="Q1762" s="43" t="s">
        <v>5232</v>
      </c>
      <c r="R1762" s="46">
        <v>104</v>
      </c>
      <c r="S1762" s="47">
        <v>9080970.2699999996</v>
      </c>
      <c r="T1762" s="47">
        <v>1602524.17</v>
      </c>
      <c r="U1762" s="47">
        <v>0</v>
      </c>
      <c r="V1762" s="47">
        <v>0</v>
      </c>
      <c r="W1762" s="47">
        <v>0</v>
      </c>
      <c r="X1762" s="47">
        <v>10683494.439999999</v>
      </c>
      <c r="Y1762" s="48" t="s">
        <v>35</v>
      </c>
      <c r="Z1762" s="43" t="s">
        <v>5233</v>
      </c>
      <c r="AA1762" s="49">
        <v>8395373.1900000013</v>
      </c>
      <c r="AB1762" s="50">
        <v>1477645.8900000001</v>
      </c>
    </row>
    <row r="1763" spans="1:28" ht="16.5" x14ac:dyDescent="0.25">
      <c r="A1763" s="41">
        <v>105306</v>
      </c>
      <c r="B1763" s="42" t="s">
        <v>5009</v>
      </c>
      <c r="C1763" s="43">
        <v>51</v>
      </c>
      <c r="D1763" s="43" t="s">
        <v>362</v>
      </c>
      <c r="E1763" s="43" t="s">
        <v>11925</v>
      </c>
      <c r="F1763" s="44">
        <v>82</v>
      </c>
      <c r="G1763" s="41">
        <v>105306</v>
      </c>
      <c r="H1763" s="43" t="s">
        <v>5234</v>
      </c>
      <c r="I1763" s="43" t="s">
        <v>11404</v>
      </c>
      <c r="J1763" s="43" t="s">
        <v>5235</v>
      </c>
      <c r="K1763" s="51">
        <v>43117</v>
      </c>
      <c r="L1763" s="51">
        <v>44424</v>
      </c>
      <c r="M1763" s="45">
        <f t="shared" si="34"/>
        <v>0.84321419171015755</v>
      </c>
      <c r="N1763" s="46" t="s">
        <v>51</v>
      </c>
      <c r="O1763" s="46" t="s">
        <v>5090</v>
      </c>
      <c r="P1763" s="46" t="s">
        <v>5091</v>
      </c>
      <c r="Q1763" s="43" t="s">
        <v>5236</v>
      </c>
      <c r="R1763" s="46">
        <v>104</v>
      </c>
      <c r="S1763" s="47">
        <v>17523636.899999999</v>
      </c>
      <c r="T1763" s="47">
        <v>3076399.11</v>
      </c>
      <c r="U1763" s="47">
        <v>181916.04</v>
      </c>
      <c r="V1763" s="47">
        <v>0</v>
      </c>
      <c r="W1763" s="47">
        <v>0</v>
      </c>
      <c r="X1763" s="47">
        <v>20781952.049999997</v>
      </c>
      <c r="Y1763" s="48" t="s">
        <v>35</v>
      </c>
      <c r="Z1763" s="43" t="s">
        <v>5237</v>
      </c>
      <c r="AA1763" s="49">
        <v>16975515.070000004</v>
      </c>
      <c r="AB1763" s="50">
        <v>2822189.29</v>
      </c>
    </row>
    <row r="1764" spans="1:28" ht="16.5" x14ac:dyDescent="0.25">
      <c r="A1764" s="41">
        <v>105544</v>
      </c>
      <c r="B1764" s="42" t="s">
        <v>5009</v>
      </c>
      <c r="C1764" s="43">
        <v>52</v>
      </c>
      <c r="D1764" s="43" t="s">
        <v>362</v>
      </c>
      <c r="E1764" s="43" t="s">
        <v>11925</v>
      </c>
      <c r="F1764" s="44">
        <v>82</v>
      </c>
      <c r="G1764" s="41">
        <v>105544</v>
      </c>
      <c r="H1764" s="43" t="s">
        <v>5238</v>
      </c>
      <c r="I1764" s="43" t="s">
        <v>11405</v>
      </c>
      <c r="J1764" s="43" t="s">
        <v>5239</v>
      </c>
      <c r="K1764" s="51">
        <v>43118</v>
      </c>
      <c r="L1764" s="51">
        <v>44213</v>
      </c>
      <c r="M1764" s="45">
        <f t="shared" si="34"/>
        <v>0.84087960260607042</v>
      </c>
      <c r="N1764" s="46" t="s">
        <v>51</v>
      </c>
      <c r="O1764" s="46" t="s">
        <v>5090</v>
      </c>
      <c r="P1764" s="46" t="s">
        <v>5091</v>
      </c>
      <c r="Q1764" s="43" t="s">
        <v>5240</v>
      </c>
      <c r="R1764" s="46">
        <v>104</v>
      </c>
      <c r="S1764" s="47">
        <v>11211893.66</v>
      </c>
      <c r="T1764" s="47">
        <v>1978569.47</v>
      </c>
      <c r="U1764" s="47">
        <v>143067.17000000001</v>
      </c>
      <c r="V1764" s="47">
        <v>0</v>
      </c>
      <c r="W1764" s="47">
        <v>15217.92</v>
      </c>
      <c r="X1764" s="47">
        <v>13348748.220000001</v>
      </c>
      <c r="Y1764" s="48" t="s">
        <v>35</v>
      </c>
      <c r="Z1764" s="43" t="s">
        <v>5241</v>
      </c>
      <c r="AA1764" s="49">
        <v>10143613.979999999</v>
      </c>
      <c r="AB1764" s="50">
        <v>1748959.6600000001</v>
      </c>
    </row>
    <row r="1765" spans="1:28" ht="16.5" x14ac:dyDescent="0.25">
      <c r="A1765" s="41">
        <v>105618</v>
      </c>
      <c r="B1765" s="42" t="s">
        <v>5009</v>
      </c>
      <c r="C1765" s="43">
        <v>53</v>
      </c>
      <c r="D1765" s="43" t="s">
        <v>362</v>
      </c>
      <c r="E1765" s="43" t="s">
        <v>11925</v>
      </c>
      <c r="F1765" s="44">
        <v>82</v>
      </c>
      <c r="G1765" s="41">
        <v>105618</v>
      </c>
      <c r="H1765" s="43" t="s">
        <v>5242</v>
      </c>
      <c r="I1765" s="43" t="s">
        <v>11406</v>
      </c>
      <c r="J1765" s="43" t="s">
        <v>5243</v>
      </c>
      <c r="K1765" s="51">
        <v>43119</v>
      </c>
      <c r="L1765" s="51">
        <v>44343</v>
      </c>
      <c r="M1765" s="45">
        <f t="shared" si="34"/>
        <v>0.84017586034498548</v>
      </c>
      <c r="N1765" s="46" t="s">
        <v>51</v>
      </c>
      <c r="O1765" s="46" t="s">
        <v>5090</v>
      </c>
      <c r="P1765" s="46" t="s">
        <v>5091</v>
      </c>
      <c r="Q1765" s="43" t="s">
        <v>5244</v>
      </c>
      <c r="R1765" s="46">
        <v>104</v>
      </c>
      <c r="S1765" s="47">
        <v>9874650.7400000002</v>
      </c>
      <c r="T1765" s="47">
        <v>1731132.43</v>
      </c>
      <c r="U1765" s="47">
        <v>147292.82999999999</v>
      </c>
      <c r="V1765" s="47">
        <v>0</v>
      </c>
      <c r="W1765" s="47">
        <v>0</v>
      </c>
      <c r="X1765" s="47">
        <v>11753076</v>
      </c>
      <c r="Y1765" s="48" t="s">
        <v>35</v>
      </c>
      <c r="Z1765" s="43" t="s">
        <v>8125</v>
      </c>
      <c r="AA1765" s="49">
        <v>8180286.6399999969</v>
      </c>
      <c r="AB1765" s="50">
        <v>1435393.1</v>
      </c>
    </row>
    <row r="1766" spans="1:28" ht="16.5" x14ac:dyDescent="0.25">
      <c r="A1766" s="41">
        <v>105889</v>
      </c>
      <c r="B1766" s="42" t="s">
        <v>5009</v>
      </c>
      <c r="C1766" s="43">
        <v>54</v>
      </c>
      <c r="D1766" s="43" t="s">
        <v>362</v>
      </c>
      <c r="E1766" s="43" t="s">
        <v>11925</v>
      </c>
      <c r="F1766" s="44">
        <v>82</v>
      </c>
      <c r="G1766" s="41">
        <v>105889</v>
      </c>
      <c r="H1766" s="43" t="s">
        <v>5245</v>
      </c>
      <c r="I1766" s="43" t="s">
        <v>11407</v>
      </c>
      <c r="J1766" s="43" t="s">
        <v>5246</v>
      </c>
      <c r="K1766" s="51">
        <v>43119</v>
      </c>
      <c r="L1766" s="51">
        <v>44214</v>
      </c>
      <c r="M1766" s="45">
        <f t="shared" si="34"/>
        <v>0.85000000217263272</v>
      </c>
      <c r="N1766" s="46" t="s">
        <v>51</v>
      </c>
      <c r="O1766" s="46" t="s">
        <v>5195</v>
      </c>
      <c r="P1766" s="46" t="s">
        <v>5196</v>
      </c>
      <c r="Q1766" s="43" t="s">
        <v>5247</v>
      </c>
      <c r="R1766" s="46">
        <v>104</v>
      </c>
      <c r="S1766" s="47">
        <v>12519373.68</v>
      </c>
      <c r="T1766" s="47">
        <v>2209301.2000000002</v>
      </c>
      <c r="U1766" s="47">
        <v>0</v>
      </c>
      <c r="V1766" s="47">
        <v>0</v>
      </c>
      <c r="W1766" s="47">
        <v>5300.32</v>
      </c>
      <c r="X1766" s="47">
        <v>14733975.199999999</v>
      </c>
      <c r="Y1766" s="48" t="s">
        <v>35</v>
      </c>
      <c r="Z1766" s="43" t="s">
        <v>5248</v>
      </c>
      <c r="AA1766" s="49">
        <v>12465029.389999997</v>
      </c>
      <c r="AB1766" s="50">
        <v>2199711.0699999998</v>
      </c>
    </row>
    <row r="1767" spans="1:28" ht="16.5" x14ac:dyDescent="0.25">
      <c r="A1767" s="41">
        <v>105887</v>
      </c>
      <c r="B1767" s="42" t="s">
        <v>5009</v>
      </c>
      <c r="C1767" s="43">
        <v>55</v>
      </c>
      <c r="D1767" s="43" t="s">
        <v>362</v>
      </c>
      <c r="E1767" s="43" t="s">
        <v>11925</v>
      </c>
      <c r="F1767" s="44">
        <v>82</v>
      </c>
      <c r="G1767" s="41">
        <v>105887</v>
      </c>
      <c r="H1767" s="43" t="s">
        <v>5249</v>
      </c>
      <c r="I1767" s="43" t="s">
        <v>11408</v>
      </c>
      <c r="J1767" s="43" t="s">
        <v>5250</v>
      </c>
      <c r="K1767" s="51">
        <v>43138</v>
      </c>
      <c r="L1767" s="51">
        <v>44518</v>
      </c>
      <c r="M1767" s="45">
        <f t="shared" si="34"/>
        <v>0.8354377220083119</v>
      </c>
      <c r="N1767" s="46" t="s">
        <v>51</v>
      </c>
      <c r="O1767" s="46" t="s">
        <v>5090</v>
      </c>
      <c r="P1767" s="46" t="s">
        <v>5251</v>
      </c>
      <c r="Q1767" s="43" t="s">
        <v>5252</v>
      </c>
      <c r="R1767" s="46">
        <v>104</v>
      </c>
      <c r="S1767" s="47">
        <v>18613972.73</v>
      </c>
      <c r="T1767" s="47">
        <v>3284818.69</v>
      </c>
      <c r="U1767" s="47">
        <v>381711.65</v>
      </c>
      <c r="V1767" s="47">
        <v>0</v>
      </c>
      <c r="W1767" s="47">
        <v>0</v>
      </c>
      <c r="X1767" s="47">
        <v>22280503.07</v>
      </c>
      <c r="Y1767" s="48" t="s">
        <v>35</v>
      </c>
      <c r="Z1767" s="43" t="s">
        <v>9825</v>
      </c>
      <c r="AA1767" s="49">
        <v>17558011.219999999</v>
      </c>
      <c r="AB1767" s="50">
        <v>3041880.2300000004</v>
      </c>
    </row>
    <row r="1768" spans="1:28" ht="16.5" x14ac:dyDescent="0.25">
      <c r="A1768" s="41">
        <v>115353</v>
      </c>
      <c r="B1768" s="42" t="s">
        <v>5009</v>
      </c>
      <c r="C1768" s="43">
        <v>56</v>
      </c>
      <c r="D1768" s="43" t="s">
        <v>321</v>
      </c>
      <c r="E1768" s="43" t="s">
        <v>11922</v>
      </c>
      <c r="F1768" s="44">
        <v>138</v>
      </c>
      <c r="G1768" s="41">
        <v>115353</v>
      </c>
      <c r="H1768" s="43" t="s">
        <v>5253</v>
      </c>
      <c r="I1768" s="43" t="s">
        <v>11409</v>
      </c>
      <c r="J1768" s="43" t="s">
        <v>5254</v>
      </c>
      <c r="K1768" s="51">
        <v>43144</v>
      </c>
      <c r="L1768" s="51">
        <v>44849</v>
      </c>
      <c r="M1768" s="45">
        <f t="shared" si="34"/>
        <v>0.83188406889571198</v>
      </c>
      <c r="N1768" s="46" t="s">
        <v>51</v>
      </c>
      <c r="O1768" s="46" t="s">
        <v>5011</v>
      </c>
      <c r="P1768" s="46" t="s">
        <v>5255</v>
      </c>
      <c r="Q1768" s="43" t="s">
        <v>5256</v>
      </c>
      <c r="R1768" s="46">
        <v>110</v>
      </c>
      <c r="S1768" s="47">
        <v>22623414.600000001</v>
      </c>
      <c r="T1768" s="47">
        <v>3728700.73</v>
      </c>
      <c r="U1768" s="47">
        <v>843278.17</v>
      </c>
      <c r="V1768" s="47">
        <v>0</v>
      </c>
      <c r="W1768" s="47">
        <v>0</v>
      </c>
      <c r="X1768" s="47">
        <v>27195393.500000004</v>
      </c>
      <c r="Y1768" s="48" t="s">
        <v>45</v>
      </c>
      <c r="Z1768" s="43" t="s">
        <v>12258</v>
      </c>
      <c r="AA1768" s="49">
        <v>14102966.320000002</v>
      </c>
      <c r="AB1768" s="50">
        <v>1791639.5300000003</v>
      </c>
    </row>
    <row r="1769" spans="1:28" ht="16.5" x14ac:dyDescent="0.25">
      <c r="A1769" s="41">
        <v>115021</v>
      </c>
      <c r="B1769" s="42" t="s">
        <v>5009</v>
      </c>
      <c r="C1769" s="43">
        <v>57</v>
      </c>
      <c r="D1769" s="43" t="s">
        <v>321</v>
      </c>
      <c r="E1769" s="43" t="s">
        <v>11922</v>
      </c>
      <c r="F1769" s="44">
        <v>138</v>
      </c>
      <c r="G1769" s="41">
        <v>115021</v>
      </c>
      <c r="H1769" s="43" t="s">
        <v>5257</v>
      </c>
      <c r="I1769" s="43" t="s">
        <v>11410</v>
      </c>
      <c r="J1769" s="43" t="s">
        <v>5258</v>
      </c>
      <c r="K1769" s="51">
        <v>43145</v>
      </c>
      <c r="L1769" s="51">
        <v>44435</v>
      </c>
      <c r="M1769" s="45">
        <f t="shared" si="34"/>
        <v>0.8457602825418904</v>
      </c>
      <c r="N1769" s="46" t="s">
        <v>51</v>
      </c>
      <c r="O1769" s="46" t="s">
        <v>4551</v>
      </c>
      <c r="P1769" s="46" t="s">
        <v>5259</v>
      </c>
      <c r="Q1769" s="43" t="s">
        <v>5260</v>
      </c>
      <c r="R1769" s="46">
        <v>110</v>
      </c>
      <c r="S1769" s="47">
        <v>15338735.65</v>
      </c>
      <c r="T1769" s="47">
        <v>2695914.2</v>
      </c>
      <c r="U1769" s="47">
        <v>101382.27</v>
      </c>
      <c r="V1769" s="47">
        <v>0</v>
      </c>
      <c r="W1769" s="47">
        <v>0</v>
      </c>
      <c r="X1769" s="47">
        <v>18136032.120000001</v>
      </c>
      <c r="Y1769" s="48" t="s">
        <v>35</v>
      </c>
      <c r="Z1769" s="43" t="s">
        <v>9330</v>
      </c>
      <c r="AA1769" s="49">
        <v>12602577.799999999</v>
      </c>
      <c r="AB1769" s="50">
        <v>1976755.34</v>
      </c>
    </row>
    <row r="1770" spans="1:28" ht="16.5" x14ac:dyDescent="0.25">
      <c r="A1770" s="41">
        <v>114638</v>
      </c>
      <c r="B1770" s="42" t="s">
        <v>5009</v>
      </c>
      <c r="C1770" s="43">
        <v>58</v>
      </c>
      <c r="D1770" s="43" t="s">
        <v>321</v>
      </c>
      <c r="E1770" s="43" t="s">
        <v>11923</v>
      </c>
      <c r="F1770" s="44">
        <v>140</v>
      </c>
      <c r="G1770" s="41">
        <v>114638</v>
      </c>
      <c r="H1770" s="43" t="s">
        <v>5261</v>
      </c>
      <c r="I1770" s="43" t="s">
        <v>11411</v>
      </c>
      <c r="J1770" s="43" t="s">
        <v>5262</v>
      </c>
      <c r="K1770" s="51">
        <v>43145</v>
      </c>
      <c r="L1770" s="51">
        <v>44560</v>
      </c>
      <c r="M1770" s="45">
        <f t="shared" si="34"/>
        <v>0.85000000295235323</v>
      </c>
      <c r="N1770" s="46" t="s">
        <v>51</v>
      </c>
      <c r="O1770" s="46" t="s">
        <v>52</v>
      </c>
      <c r="P1770" s="46" t="s">
        <v>5263</v>
      </c>
      <c r="Q1770" s="43" t="s">
        <v>5264</v>
      </c>
      <c r="R1770" s="46">
        <v>110</v>
      </c>
      <c r="S1770" s="47">
        <v>8637177.6199999992</v>
      </c>
      <c r="T1770" s="47">
        <v>1472277.79</v>
      </c>
      <c r="U1770" s="47">
        <v>51929.99</v>
      </c>
      <c r="V1770" s="47">
        <v>0</v>
      </c>
      <c r="W1770" s="47">
        <v>0</v>
      </c>
      <c r="X1770" s="47">
        <v>10161385.4</v>
      </c>
      <c r="Y1770" s="48" t="s">
        <v>35</v>
      </c>
      <c r="Z1770" s="43" t="s">
        <v>9331</v>
      </c>
      <c r="AA1770" s="49">
        <v>6633267.2900000019</v>
      </c>
      <c r="AB1770" s="50">
        <v>940228.27</v>
      </c>
    </row>
    <row r="1771" spans="1:28" ht="16.5" x14ac:dyDescent="0.25">
      <c r="A1771" s="41">
        <v>113656</v>
      </c>
      <c r="B1771" s="42" t="s">
        <v>5009</v>
      </c>
      <c r="C1771" s="43">
        <v>59</v>
      </c>
      <c r="D1771" s="43" t="s">
        <v>321</v>
      </c>
      <c r="E1771" s="43" t="s">
        <v>11922</v>
      </c>
      <c r="F1771" s="44">
        <v>138</v>
      </c>
      <c r="G1771" s="41">
        <v>113656</v>
      </c>
      <c r="H1771" s="43" t="s">
        <v>5265</v>
      </c>
      <c r="I1771" s="43" t="s">
        <v>11412</v>
      </c>
      <c r="J1771" s="43" t="s">
        <v>5266</v>
      </c>
      <c r="K1771" s="51">
        <v>43146</v>
      </c>
      <c r="L1771" s="51">
        <v>44362</v>
      </c>
      <c r="M1771" s="45">
        <f t="shared" si="34"/>
        <v>0.85000001264563907</v>
      </c>
      <c r="N1771" s="46" t="s">
        <v>51</v>
      </c>
      <c r="O1771" s="46" t="s">
        <v>52</v>
      </c>
      <c r="P1771" s="46" t="s">
        <v>5267</v>
      </c>
      <c r="Q1771" s="43" t="s">
        <v>5268</v>
      </c>
      <c r="R1771" s="46">
        <v>110</v>
      </c>
      <c r="S1771" s="47">
        <v>12267075.02</v>
      </c>
      <c r="T1771" s="47">
        <v>2018963.36</v>
      </c>
      <c r="U1771" s="47">
        <v>145814.37</v>
      </c>
      <c r="V1771" s="47">
        <v>0</v>
      </c>
      <c r="W1771" s="47">
        <v>0</v>
      </c>
      <c r="X1771" s="47">
        <v>14431852.749999998</v>
      </c>
      <c r="Y1771" s="48" t="s">
        <v>35</v>
      </c>
      <c r="Z1771" s="43" t="s">
        <v>8271</v>
      </c>
      <c r="AA1771" s="49">
        <v>9516226.4199999981</v>
      </c>
      <c r="AB1771" s="50">
        <v>1559141.1900000004</v>
      </c>
    </row>
    <row r="1772" spans="1:28" ht="16.5" x14ac:dyDescent="0.25">
      <c r="A1772" s="41">
        <v>114866</v>
      </c>
      <c r="B1772" s="42" t="s">
        <v>5009</v>
      </c>
      <c r="C1772" s="43">
        <v>60</v>
      </c>
      <c r="D1772" s="43" t="s">
        <v>321</v>
      </c>
      <c r="E1772" s="43" t="s">
        <v>11922</v>
      </c>
      <c r="F1772" s="44">
        <v>138</v>
      </c>
      <c r="G1772" s="41">
        <v>114866</v>
      </c>
      <c r="H1772" s="43" t="s">
        <v>5269</v>
      </c>
      <c r="I1772" s="43" t="s">
        <v>11413</v>
      </c>
      <c r="J1772" s="43" t="s">
        <v>5270</v>
      </c>
      <c r="K1772" s="51">
        <v>43146</v>
      </c>
      <c r="L1772" s="51">
        <v>44626</v>
      </c>
      <c r="M1772" s="45">
        <f t="shared" si="34"/>
        <v>0.84225355341428865</v>
      </c>
      <c r="N1772" s="46" t="s">
        <v>51</v>
      </c>
      <c r="O1772" s="46" t="s">
        <v>52</v>
      </c>
      <c r="P1772" s="46" t="s">
        <v>5271</v>
      </c>
      <c r="Q1772" s="43" t="s">
        <v>5272</v>
      </c>
      <c r="R1772" s="46">
        <v>110</v>
      </c>
      <c r="S1772" s="47">
        <v>19460181.329999998</v>
      </c>
      <c r="T1772" s="47">
        <v>3268480.81</v>
      </c>
      <c r="U1772" s="47">
        <v>376234.54</v>
      </c>
      <c r="V1772" s="47">
        <v>0</v>
      </c>
      <c r="W1772" s="47">
        <v>0</v>
      </c>
      <c r="X1772" s="47">
        <v>23104896.679999996</v>
      </c>
      <c r="Y1772" s="48" t="s">
        <v>45</v>
      </c>
      <c r="Z1772" s="43" t="s">
        <v>9971</v>
      </c>
      <c r="AA1772" s="49">
        <v>16831578.999999996</v>
      </c>
      <c r="AB1772" s="50">
        <v>2633311.5599999996</v>
      </c>
    </row>
    <row r="1773" spans="1:28" ht="16.5" x14ac:dyDescent="0.25">
      <c r="A1773" s="41">
        <v>114978</v>
      </c>
      <c r="B1773" s="42" t="s">
        <v>5009</v>
      </c>
      <c r="C1773" s="43">
        <v>61</v>
      </c>
      <c r="D1773" s="43" t="s">
        <v>321</v>
      </c>
      <c r="E1773" s="43" t="s">
        <v>11922</v>
      </c>
      <c r="F1773" s="44">
        <v>138</v>
      </c>
      <c r="G1773" s="41">
        <v>114978</v>
      </c>
      <c r="H1773" s="43" t="s">
        <v>5273</v>
      </c>
      <c r="I1773" s="43" t="s">
        <v>11414</v>
      </c>
      <c r="J1773" s="43" t="s">
        <v>5274</v>
      </c>
      <c r="K1773" s="51">
        <v>43146</v>
      </c>
      <c r="L1773" s="51">
        <v>44545</v>
      </c>
      <c r="M1773" s="45">
        <f t="shared" si="34"/>
        <v>0.84936793109826203</v>
      </c>
      <c r="N1773" s="46" t="s">
        <v>51</v>
      </c>
      <c r="O1773" s="46" t="s">
        <v>5041</v>
      </c>
      <c r="P1773" s="46" t="s">
        <v>5275</v>
      </c>
      <c r="Q1773" s="43" t="s">
        <v>5276</v>
      </c>
      <c r="R1773" s="46">
        <v>110</v>
      </c>
      <c r="S1773" s="47">
        <v>9536622.3300000001</v>
      </c>
      <c r="T1773" s="47">
        <v>1608123.44</v>
      </c>
      <c r="U1773" s="47">
        <v>83159.100000000006</v>
      </c>
      <c r="V1773" s="47">
        <v>0</v>
      </c>
      <c r="W1773" s="47">
        <v>0</v>
      </c>
      <c r="X1773" s="47">
        <v>11227904.869999999</v>
      </c>
      <c r="Y1773" s="48" t="s">
        <v>35</v>
      </c>
      <c r="Z1773" s="43" t="s">
        <v>5277</v>
      </c>
      <c r="AA1773" s="49">
        <v>6406544.2700000005</v>
      </c>
      <c r="AB1773" s="50">
        <v>1122762.97</v>
      </c>
    </row>
    <row r="1774" spans="1:28" ht="16.5" x14ac:dyDescent="0.25">
      <c r="A1774" s="41">
        <v>115241</v>
      </c>
      <c r="B1774" s="42" t="s">
        <v>5009</v>
      </c>
      <c r="C1774" s="43">
        <v>62</v>
      </c>
      <c r="D1774" s="43" t="s">
        <v>321</v>
      </c>
      <c r="E1774" s="43" t="s">
        <v>11923</v>
      </c>
      <c r="F1774" s="44">
        <v>140</v>
      </c>
      <c r="G1774" s="41">
        <v>115241</v>
      </c>
      <c r="H1774" s="43" t="s">
        <v>5278</v>
      </c>
      <c r="I1774" s="43" t="s">
        <v>11415</v>
      </c>
      <c r="J1774" s="43" t="s">
        <v>5279</v>
      </c>
      <c r="K1774" s="51">
        <v>43146</v>
      </c>
      <c r="L1774" s="51">
        <v>44578</v>
      </c>
      <c r="M1774" s="45">
        <f t="shared" si="34"/>
        <v>0.85000000029627454</v>
      </c>
      <c r="N1774" s="46" t="s">
        <v>51</v>
      </c>
      <c r="O1774" s="46" t="s">
        <v>52</v>
      </c>
      <c r="P1774" s="46" t="s">
        <v>5280</v>
      </c>
      <c r="Q1774" s="43" t="s">
        <v>5281</v>
      </c>
      <c r="R1774" s="46">
        <v>110</v>
      </c>
      <c r="S1774" s="47">
        <v>15779277.75</v>
      </c>
      <c r="T1774" s="47">
        <v>2539357.67</v>
      </c>
      <c r="U1774" s="47">
        <v>245220.75</v>
      </c>
      <c r="V1774" s="47">
        <v>0</v>
      </c>
      <c r="W1774" s="47">
        <v>0</v>
      </c>
      <c r="X1774" s="47">
        <v>18563856.170000002</v>
      </c>
      <c r="Y1774" s="48" t="s">
        <v>35</v>
      </c>
      <c r="Z1774" s="43" t="s">
        <v>12631</v>
      </c>
      <c r="AA1774" s="49">
        <v>9504922.2200000025</v>
      </c>
      <c r="AB1774" s="50">
        <v>1377216.02</v>
      </c>
    </row>
    <row r="1775" spans="1:28" s="136" customFormat="1" ht="16.5" x14ac:dyDescent="0.3">
      <c r="A1775" s="121">
        <v>112429</v>
      </c>
      <c r="B1775" s="122" t="s">
        <v>5009</v>
      </c>
      <c r="C1775" s="123">
        <v>63</v>
      </c>
      <c r="D1775" s="123" t="s">
        <v>321</v>
      </c>
      <c r="E1775" s="123" t="s">
        <v>11923</v>
      </c>
      <c r="F1775" s="124">
        <v>140</v>
      </c>
      <c r="G1775" s="121">
        <v>112429</v>
      </c>
      <c r="H1775" s="123" t="s">
        <v>5282</v>
      </c>
      <c r="I1775" s="123" t="s">
        <v>11416</v>
      </c>
      <c r="J1775" s="123" t="s">
        <v>5283</v>
      </c>
      <c r="K1775" s="126">
        <v>43147</v>
      </c>
      <c r="L1775" s="126">
        <v>44242</v>
      </c>
      <c r="M1775" s="127">
        <f t="shared" si="34"/>
        <v>0.8383824990731622</v>
      </c>
      <c r="N1775" s="128" t="s">
        <v>51</v>
      </c>
      <c r="O1775" s="128" t="s">
        <v>4018</v>
      </c>
      <c r="P1775" s="128" t="s">
        <v>5284</v>
      </c>
      <c r="Q1775" s="123" t="s">
        <v>5285</v>
      </c>
      <c r="R1775" s="128">
        <v>110</v>
      </c>
      <c r="S1775" s="131">
        <v>16548650.74</v>
      </c>
      <c r="T1775" s="131">
        <v>2783410.27</v>
      </c>
      <c r="U1775" s="131">
        <v>406722.61</v>
      </c>
      <c r="V1775" s="131">
        <v>0</v>
      </c>
      <c r="W1775" s="131">
        <v>0</v>
      </c>
      <c r="X1775" s="131">
        <v>19738783.620000001</v>
      </c>
      <c r="Y1775" s="137" t="s">
        <v>147</v>
      </c>
      <c r="Z1775" s="123" t="s">
        <v>8272</v>
      </c>
      <c r="AA1775" s="134">
        <v>69962.300000000279</v>
      </c>
      <c r="AB1775" s="135">
        <v>0</v>
      </c>
    </row>
    <row r="1776" spans="1:28" ht="16.5" x14ac:dyDescent="0.25">
      <c r="A1776" s="41">
        <v>115384</v>
      </c>
      <c r="B1776" s="42" t="s">
        <v>5009</v>
      </c>
      <c r="C1776" s="43">
        <v>64</v>
      </c>
      <c r="D1776" s="43" t="s">
        <v>321</v>
      </c>
      <c r="E1776" s="43" t="s">
        <v>11922</v>
      </c>
      <c r="F1776" s="44">
        <v>138</v>
      </c>
      <c r="G1776" s="41">
        <v>115384</v>
      </c>
      <c r="H1776" s="43" t="s">
        <v>5286</v>
      </c>
      <c r="I1776" s="43" t="s">
        <v>11417</v>
      </c>
      <c r="J1776" s="43" t="s">
        <v>5287</v>
      </c>
      <c r="K1776" s="51">
        <v>43147</v>
      </c>
      <c r="L1776" s="51">
        <v>44545</v>
      </c>
      <c r="M1776" s="45">
        <f t="shared" si="34"/>
        <v>0.85000000177688928</v>
      </c>
      <c r="N1776" s="46" t="s">
        <v>51</v>
      </c>
      <c r="O1776" s="46" t="s">
        <v>4551</v>
      </c>
      <c r="P1776" s="46" t="s">
        <v>5288</v>
      </c>
      <c r="Q1776" s="43" t="s">
        <v>5289</v>
      </c>
      <c r="R1776" s="46">
        <v>110</v>
      </c>
      <c r="S1776" s="47">
        <v>14590104.74</v>
      </c>
      <c r="T1776" s="47">
        <v>2394151.2799999998</v>
      </c>
      <c r="U1776" s="47">
        <v>180573.05</v>
      </c>
      <c r="V1776" s="47">
        <v>0</v>
      </c>
      <c r="W1776" s="47">
        <v>0</v>
      </c>
      <c r="X1776" s="47">
        <v>17164829.07</v>
      </c>
      <c r="Y1776" s="48" t="s">
        <v>35</v>
      </c>
      <c r="Z1776" s="43" t="s">
        <v>5290</v>
      </c>
      <c r="AA1776" s="49">
        <v>12071816.420000004</v>
      </c>
      <c r="AB1776" s="50">
        <v>1961228.9599999997</v>
      </c>
    </row>
    <row r="1777" spans="1:28" ht="16.5" x14ac:dyDescent="0.25">
      <c r="A1777" s="41">
        <v>114864</v>
      </c>
      <c r="B1777" s="42" t="s">
        <v>5009</v>
      </c>
      <c r="C1777" s="43">
        <v>65</v>
      </c>
      <c r="D1777" s="43" t="s">
        <v>321</v>
      </c>
      <c r="E1777" s="43" t="s">
        <v>11922</v>
      </c>
      <c r="F1777" s="44">
        <v>138</v>
      </c>
      <c r="G1777" s="41">
        <v>114864</v>
      </c>
      <c r="H1777" s="43" t="s">
        <v>5291</v>
      </c>
      <c r="I1777" s="43" t="s">
        <v>11418</v>
      </c>
      <c r="J1777" s="43" t="s">
        <v>5292</v>
      </c>
      <c r="K1777" s="51">
        <v>43147</v>
      </c>
      <c r="L1777" s="51">
        <v>44670</v>
      </c>
      <c r="M1777" s="45">
        <f t="shared" ref="M1777:M1840" si="35">S1777/(S1777+T1777+U1777)</f>
        <v>0.85000000019469057</v>
      </c>
      <c r="N1777" s="46" t="s">
        <v>51</v>
      </c>
      <c r="O1777" s="46" t="s">
        <v>5011</v>
      </c>
      <c r="P1777" s="46" t="s">
        <v>5293</v>
      </c>
      <c r="Q1777" s="43" t="s">
        <v>5294</v>
      </c>
      <c r="R1777" s="46">
        <v>110</v>
      </c>
      <c r="S1777" s="47">
        <v>13097708.33</v>
      </c>
      <c r="T1777" s="47">
        <v>2108975.67</v>
      </c>
      <c r="U1777" s="47">
        <v>202384.62</v>
      </c>
      <c r="V1777" s="47">
        <v>0</v>
      </c>
      <c r="W1777" s="47">
        <v>88583.28</v>
      </c>
      <c r="X1777" s="47">
        <v>15497651.899999999</v>
      </c>
      <c r="Y1777" s="48" t="s">
        <v>45</v>
      </c>
      <c r="Z1777" s="43" t="s">
        <v>8273</v>
      </c>
      <c r="AA1777" s="49">
        <v>6115928.46</v>
      </c>
      <c r="AB1777" s="50">
        <v>903042.92000000027</v>
      </c>
    </row>
    <row r="1778" spans="1:28" ht="16.5" x14ac:dyDescent="0.25">
      <c r="A1778" s="41">
        <v>113907</v>
      </c>
      <c r="B1778" s="42" t="s">
        <v>5009</v>
      </c>
      <c r="C1778" s="43">
        <v>66</v>
      </c>
      <c r="D1778" s="43" t="s">
        <v>321</v>
      </c>
      <c r="E1778" s="43" t="s">
        <v>11922</v>
      </c>
      <c r="F1778" s="44">
        <v>138</v>
      </c>
      <c r="G1778" s="41">
        <v>113907</v>
      </c>
      <c r="H1778" s="43" t="s">
        <v>5295</v>
      </c>
      <c r="I1778" s="43" t="s">
        <v>11419</v>
      </c>
      <c r="J1778" s="43" t="s">
        <v>5296</v>
      </c>
      <c r="K1778" s="51">
        <v>43147</v>
      </c>
      <c r="L1778" s="51">
        <v>45030</v>
      </c>
      <c r="M1778" s="45">
        <f t="shared" si="35"/>
        <v>0.84793263269864294</v>
      </c>
      <c r="N1778" s="46" t="s">
        <v>5297</v>
      </c>
      <c r="O1778" s="46" t="s">
        <v>5298</v>
      </c>
      <c r="P1778" s="46" t="s">
        <v>5299</v>
      </c>
      <c r="Q1778" s="43" t="s">
        <v>5300</v>
      </c>
      <c r="R1778" s="46">
        <v>110</v>
      </c>
      <c r="S1778" s="47">
        <v>19506349.27</v>
      </c>
      <c r="T1778" s="47">
        <v>3277031.72</v>
      </c>
      <c r="U1778" s="47">
        <v>221216.92</v>
      </c>
      <c r="V1778" s="47">
        <v>0</v>
      </c>
      <c r="W1778" s="47">
        <v>0</v>
      </c>
      <c r="X1778" s="47">
        <v>23004597.91</v>
      </c>
      <c r="Y1778" s="48" t="s">
        <v>45</v>
      </c>
      <c r="Z1778" s="43" t="s">
        <v>12632</v>
      </c>
      <c r="AA1778" s="49">
        <v>2491863.41</v>
      </c>
      <c r="AB1778" s="50">
        <v>97896.510000000009</v>
      </c>
    </row>
    <row r="1779" spans="1:28" ht="16.5" x14ac:dyDescent="0.25">
      <c r="A1779" s="41">
        <v>114930</v>
      </c>
      <c r="B1779" s="42" t="s">
        <v>5009</v>
      </c>
      <c r="C1779" s="43">
        <v>67</v>
      </c>
      <c r="D1779" s="43" t="s">
        <v>321</v>
      </c>
      <c r="E1779" s="43" t="s">
        <v>11922</v>
      </c>
      <c r="F1779" s="44">
        <v>138</v>
      </c>
      <c r="G1779" s="41">
        <v>114930</v>
      </c>
      <c r="H1779" s="43" t="s">
        <v>5301</v>
      </c>
      <c r="I1779" s="43" t="s">
        <v>11420</v>
      </c>
      <c r="J1779" s="43" t="s">
        <v>5302</v>
      </c>
      <c r="K1779" s="51">
        <v>43147</v>
      </c>
      <c r="L1779" s="51">
        <v>44712</v>
      </c>
      <c r="M1779" s="45">
        <f t="shared" si="35"/>
        <v>0.84200998138538119</v>
      </c>
      <c r="N1779" s="46" t="s">
        <v>51</v>
      </c>
      <c r="O1779" s="46" t="s">
        <v>52</v>
      </c>
      <c r="P1779" s="46" t="s">
        <v>5303</v>
      </c>
      <c r="Q1779" s="43" t="s">
        <v>5304</v>
      </c>
      <c r="R1779" s="46">
        <v>110</v>
      </c>
      <c r="S1779" s="47">
        <v>18764749.77</v>
      </c>
      <c r="T1779" s="47">
        <v>3135242.32</v>
      </c>
      <c r="U1779" s="47">
        <v>385669.82</v>
      </c>
      <c r="V1779" s="47">
        <v>0</v>
      </c>
      <c r="W1779" s="47">
        <v>0</v>
      </c>
      <c r="X1779" s="47">
        <v>22285661.91</v>
      </c>
      <c r="Y1779" s="48" t="s">
        <v>45</v>
      </c>
      <c r="Z1779" s="43" t="s">
        <v>5305</v>
      </c>
      <c r="AA1779" s="49">
        <v>16185516.550000001</v>
      </c>
      <c r="AB1779" s="50">
        <v>2248235.86</v>
      </c>
    </row>
    <row r="1780" spans="1:28" ht="16.5" x14ac:dyDescent="0.25">
      <c r="A1780" s="41">
        <v>115001</v>
      </c>
      <c r="B1780" s="42" t="s">
        <v>5009</v>
      </c>
      <c r="C1780" s="43">
        <v>68</v>
      </c>
      <c r="D1780" s="43" t="s">
        <v>321</v>
      </c>
      <c r="E1780" s="43" t="s">
        <v>11922</v>
      </c>
      <c r="F1780" s="44">
        <v>138</v>
      </c>
      <c r="G1780" s="41">
        <v>115001</v>
      </c>
      <c r="H1780" s="43" t="s">
        <v>5306</v>
      </c>
      <c r="I1780" s="43" t="s">
        <v>11421</v>
      </c>
      <c r="J1780" s="43" t="s">
        <v>5307</v>
      </c>
      <c r="K1780" s="51">
        <v>43150</v>
      </c>
      <c r="L1780" s="51">
        <v>44334</v>
      </c>
      <c r="M1780" s="45">
        <f t="shared" si="35"/>
        <v>0.83477338081969987</v>
      </c>
      <c r="N1780" s="46" t="s">
        <v>51</v>
      </c>
      <c r="O1780" s="46" t="s">
        <v>4126</v>
      </c>
      <c r="P1780" s="46" t="s">
        <v>5308</v>
      </c>
      <c r="Q1780" s="43" t="s">
        <v>5309</v>
      </c>
      <c r="R1780" s="46">
        <v>110</v>
      </c>
      <c r="S1780" s="47">
        <v>15998779.609999999</v>
      </c>
      <c r="T1780" s="47">
        <v>2712988.19</v>
      </c>
      <c r="U1780" s="47">
        <v>453648.8</v>
      </c>
      <c r="V1780" s="47">
        <v>0</v>
      </c>
      <c r="W1780" s="47">
        <v>0</v>
      </c>
      <c r="X1780" s="47">
        <v>19165416.600000001</v>
      </c>
      <c r="Y1780" s="48" t="s">
        <v>35</v>
      </c>
      <c r="Z1780" s="43" t="s">
        <v>5310</v>
      </c>
      <c r="AA1780" s="49">
        <v>13477640.32</v>
      </c>
      <c r="AB1780" s="50">
        <v>2090965.3699999996</v>
      </c>
    </row>
    <row r="1781" spans="1:28" ht="16.5" x14ac:dyDescent="0.25">
      <c r="A1781" s="41">
        <v>114591</v>
      </c>
      <c r="B1781" s="42" t="s">
        <v>5009</v>
      </c>
      <c r="C1781" s="43">
        <v>69</v>
      </c>
      <c r="D1781" s="43" t="s">
        <v>321</v>
      </c>
      <c r="E1781" s="43" t="s">
        <v>11922</v>
      </c>
      <c r="F1781" s="44">
        <v>138</v>
      </c>
      <c r="G1781" s="41">
        <v>114591</v>
      </c>
      <c r="H1781" s="43" t="s">
        <v>5311</v>
      </c>
      <c r="I1781" s="43" t="s">
        <v>11422</v>
      </c>
      <c r="J1781" s="43" t="s">
        <v>5312</v>
      </c>
      <c r="K1781" s="51">
        <v>43150</v>
      </c>
      <c r="L1781" s="51">
        <v>44627</v>
      </c>
      <c r="M1781" s="45">
        <f t="shared" si="35"/>
        <v>0.83504755217878979</v>
      </c>
      <c r="N1781" s="46" t="s">
        <v>51</v>
      </c>
      <c r="O1781" s="46" t="s">
        <v>4126</v>
      </c>
      <c r="P1781" s="46" t="s">
        <v>5313</v>
      </c>
      <c r="Q1781" s="43" t="s">
        <v>5314</v>
      </c>
      <c r="R1781" s="46">
        <v>110</v>
      </c>
      <c r="S1781" s="47">
        <v>12565435.810000001</v>
      </c>
      <c r="T1781" s="47">
        <v>2133801.54</v>
      </c>
      <c r="U1781" s="47">
        <v>348331.83</v>
      </c>
      <c r="V1781" s="47">
        <v>0</v>
      </c>
      <c r="W1781" s="47">
        <v>0</v>
      </c>
      <c r="X1781" s="47">
        <v>15047569.180000002</v>
      </c>
      <c r="Y1781" s="48" t="s">
        <v>45</v>
      </c>
      <c r="Z1781" s="43" t="s">
        <v>5315</v>
      </c>
      <c r="AA1781" s="49">
        <v>3837651.38</v>
      </c>
      <c r="AB1781" s="50">
        <v>471689.3</v>
      </c>
    </row>
    <row r="1782" spans="1:28" ht="16.5" x14ac:dyDescent="0.25">
      <c r="A1782" s="41">
        <v>117182</v>
      </c>
      <c r="B1782" s="42" t="s">
        <v>5009</v>
      </c>
      <c r="C1782" s="43">
        <v>70</v>
      </c>
      <c r="D1782" s="43" t="s">
        <v>362</v>
      </c>
      <c r="E1782" s="43" t="s">
        <v>11926</v>
      </c>
      <c r="F1782" s="44">
        <v>227</v>
      </c>
      <c r="G1782" s="41">
        <v>117182</v>
      </c>
      <c r="H1782" s="43" t="s">
        <v>5316</v>
      </c>
      <c r="I1782" s="43" t="s">
        <v>10144</v>
      </c>
      <c r="J1782" s="43" t="s">
        <v>5317</v>
      </c>
      <c r="K1782" s="51">
        <v>43223</v>
      </c>
      <c r="L1782" s="51">
        <v>43771</v>
      </c>
      <c r="M1782" s="45">
        <f t="shared" si="35"/>
        <v>0.85000000242933305</v>
      </c>
      <c r="N1782" s="46" t="s">
        <v>51</v>
      </c>
      <c r="O1782" s="46" t="s">
        <v>2584</v>
      </c>
      <c r="P1782" s="46" t="s">
        <v>2585</v>
      </c>
      <c r="Q1782" s="43" t="s">
        <v>5318</v>
      </c>
      <c r="R1782" s="46">
        <v>106</v>
      </c>
      <c r="S1782" s="47">
        <v>3848792.99</v>
      </c>
      <c r="T1782" s="47">
        <v>588638.79</v>
      </c>
      <c r="U1782" s="47">
        <v>90559.96</v>
      </c>
      <c r="V1782" s="47">
        <v>0</v>
      </c>
      <c r="W1782" s="47">
        <v>0</v>
      </c>
      <c r="X1782" s="47">
        <v>4527991.74</v>
      </c>
      <c r="Y1782" s="48" t="s">
        <v>35</v>
      </c>
      <c r="Z1782" s="43" t="s">
        <v>5319</v>
      </c>
      <c r="AA1782" s="49">
        <v>2474340.96</v>
      </c>
      <c r="AB1782" s="50">
        <v>378428.62</v>
      </c>
    </row>
    <row r="1783" spans="1:28" ht="16.5" x14ac:dyDescent="0.25">
      <c r="A1783" s="41">
        <v>117335</v>
      </c>
      <c r="B1783" s="42" t="s">
        <v>5009</v>
      </c>
      <c r="C1783" s="43">
        <v>71</v>
      </c>
      <c r="D1783" s="43" t="s">
        <v>362</v>
      </c>
      <c r="E1783" s="43" t="s">
        <v>11926</v>
      </c>
      <c r="F1783" s="44">
        <v>227</v>
      </c>
      <c r="G1783" s="41">
        <v>117335</v>
      </c>
      <c r="H1783" s="43" t="s">
        <v>5320</v>
      </c>
      <c r="I1783" s="43" t="s">
        <v>11423</v>
      </c>
      <c r="J1783" s="43" t="s">
        <v>5321</v>
      </c>
      <c r="K1783" s="51">
        <v>43223</v>
      </c>
      <c r="L1783" s="51">
        <v>43587</v>
      </c>
      <c r="M1783" s="45">
        <f t="shared" si="35"/>
        <v>0.8330000006997047</v>
      </c>
      <c r="N1783" s="46" t="s">
        <v>4139</v>
      </c>
      <c r="O1783" s="46" t="s">
        <v>3607</v>
      </c>
      <c r="P1783" s="46" t="s">
        <v>5322</v>
      </c>
      <c r="Q1783" s="43" t="s">
        <v>5323</v>
      </c>
      <c r="R1783" s="46">
        <v>106</v>
      </c>
      <c r="S1783" s="47">
        <v>1666703.22</v>
      </c>
      <c r="T1783" s="47">
        <v>294124.09000000003</v>
      </c>
      <c r="U1783" s="47">
        <v>40016.89</v>
      </c>
      <c r="V1783" s="47">
        <v>0</v>
      </c>
      <c r="W1783" s="47">
        <v>0</v>
      </c>
      <c r="X1783" s="47">
        <v>2000844.2</v>
      </c>
      <c r="Y1783" s="48" t="s">
        <v>35</v>
      </c>
      <c r="Z1783" s="43" t="s">
        <v>5324</v>
      </c>
      <c r="AA1783" s="49">
        <v>1579967.66</v>
      </c>
      <c r="AB1783" s="50">
        <v>278817.82</v>
      </c>
    </row>
    <row r="1784" spans="1:28" ht="16.5" x14ac:dyDescent="0.25">
      <c r="A1784" s="41">
        <v>116944</v>
      </c>
      <c r="B1784" s="42" t="s">
        <v>5009</v>
      </c>
      <c r="C1784" s="43">
        <v>72</v>
      </c>
      <c r="D1784" s="43" t="s">
        <v>362</v>
      </c>
      <c r="E1784" s="43" t="s">
        <v>11926</v>
      </c>
      <c r="F1784" s="44">
        <v>227</v>
      </c>
      <c r="G1784" s="41">
        <v>116944</v>
      </c>
      <c r="H1784" s="43" t="s">
        <v>5325</v>
      </c>
      <c r="I1784" s="43" t="s">
        <v>11424</v>
      </c>
      <c r="J1784" s="43" t="s">
        <v>5326</v>
      </c>
      <c r="K1784" s="51">
        <v>43224</v>
      </c>
      <c r="L1784" s="51">
        <v>43531</v>
      </c>
      <c r="M1784" s="45">
        <f t="shared" si="35"/>
        <v>0.85000001758381916</v>
      </c>
      <c r="N1784" s="46" t="s">
        <v>2583</v>
      </c>
      <c r="O1784" s="46" t="s">
        <v>5327</v>
      </c>
      <c r="P1784" s="46" t="s">
        <v>5328</v>
      </c>
      <c r="Q1784" s="43" t="s">
        <v>633</v>
      </c>
      <c r="R1784" s="46">
        <v>106</v>
      </c>
      <c r="S1784" s="47">
        <v>1716066.37</v>
      </c>
      <c r="T1784" s="47">
        <v>302835.20000000001</v>
      </c>
      <c r="U1784" s="47">
        <v>0</v>
      </c>
      <c r="V1784" s="47">
        <v>0</v>
      </c>
      <c r="W1784" s="47">
        <v>0</v>
      </c>
      <c r="X1784" s="47">
        <v>2018901.57</v>
      </c>
      <c r="Y1784" s="48" t="s">
        <v>35</v>
      </c>
      <c r="Z1784" s="43" t="s">
        <v>5329</v>
      </c>
      <c r="AA1784" s="49">
        <v>1455596.43</v>
      </c>
      <c r="AB1784" s="50">
        <v>223340.41</v>
      </c>
    </row>
    <row r="1785" spans="1:28" ht="16.5" x14ac:dyDescent="0.25">
      <c r="A1785" s="41">
        <v>117398</v>
      </c>
      <c r="B1785" s="42" t="s">
        <v>5009</v>
      </c>
      <c r="C1785" s="43">
        <v>73</v>
      </c>
      <c r="D1785" s="43" t="s">
        <v>362</v>
      </c>
      <c r="E1785" s="43" t="s">
        <v>11926</v>
      </c>
      <c r="F1785" s="44">
        <v>227</v>
      </c>
      <c r="G1785" s="41">
        <v>117398</v>
      </c>
      <c r="H1785" s="43" t="s">
        <v>5330</v>
      </c>
      <c r="I1785" s="43" t="s">
        <v>10194</v>
      </c>
      <c r="J1785" s="43" t="s">
        <v>5331</v>
      </c>
      <c r="K1785" s="51">
        <v>43224</v>
      </c>
      <c r="L1785" s="51">
        <v>43757</v>
      </c>
      <c r="M1785" s="45">
        <f t="shared" si="35"/>
        <v>0.8500000015320367</v>
      </c>
      <c r="N1785" s="46" t="s">
        <v>5332</v>
      </c>
      <c r="O1785" s="46" t="s">
        <v>5333</v>
      </c>
      <c r="P1785" s="46" t="s">
        <v>5334</v>
      </c>
      <c r="Q1785" s="43" t="s">
        <v>633</v>
      </c>
      <c r="R1785" s="46">
        <v>106</v>
      </c>
      <c r="S1785" s="47">
        <v>2774084.91</v>
      </c>
      <c r="T1785" s="47">
        <v>489544.39</v>
      </c>
      <c r="U1785" s="47">
        <v>0</v>
      </c>
      <c r="V1785" s="47">
        <v>0</v>
      </c>
      <c r="W1785" s="47">
        <v>0</v>
      </c>
      <c r="X1785" s="47">
        <v>3263629.3000000003</v>
      </c>
      <c r="Y1785" s="48" t="s">
        <v>35</v>
      </c>
      <c r="Z1785" s="43" t="s">
        <v>5335</v>
      </c>
      <c r="AA1785" s="49">
        <v>1683428.85</v>
      </c>
      <c r="AB1785" s="50">
        <v>297075.68</v>
      </c>
    </row>
    <row r="1786" spans="1:28" ht="16.5" x14ac:dyDescent="0.25">
      <c r="A1786" s="41">
        <v>117664</v>
      </c>
      <c r="B1786" s="42" t="s">
        <v>5009</v>
      </c>
      <c r="C1786" s="43">
        <v>74</v>
      </c>
      <c r="D1786" s="43" t="s">
        <v>362</v>
      </c>
      <c r="E1786" s="43" t="s">
        <v>11926</v>
      </c>
      <c r="F1786" s="44">
        <v>227</v>
      </c>
      <c r="G1786" s="41">
        <v>117664</v>
      </c>
      <c r="H1786" s="43" t="s">
        <v>9660</v>
      </c>
      <c r="I1786" s="43" t="s">
        <v>10142</v>
      </c>
      <c r="J1786" s="43" t="s">
        <v>5336</v>
      </c>
      <c r="K1786" s="51">
        <v>43224</v>
      </c>
      <c r="L1786" s="51">
        <v>43532</v>
      </c>
      <c r="M1786" s="45">
        <f t="shared" si="35"/>
        <v>0.80750002611767258</v>
      </c>
      <c r="N1786" s="46" t="s">
        <v>2583</v>
      </c>
      <c r="O1786" s="46" t="s">
        <v>2584</v>
      </c>
      <c r="P1786" s="46" t="s">
        <v>2585</v>
      </c>
      <c r="Q1786" s="43" t="s">
        <v>388</v>
      </c>
      <c r="R1786" s="46">
        <v>106</v>
      </c>
      <c r="S1786" s="47">
        <v>2928685.16</v>
      </c>
      <c r="T1786" s="47">
        <v>516826.76</v>
      </c>
      <c r="U1786" s="47">
        <v>181342.65</v>
      </c>
      <c r="V1786" s="47">
        <v>0</v>
      </c>
      <c r="W1786" s="47">
        <v>0</v>
      </c>
      <c r="X1786" s="47">
        <v>3626854.57</v>
      </c>
      <c r="Y1786" s="48" t="s">
        <v>35</v>
      </c>
      <c r="Z1786" s="43" t="s">
        <v>5337</v>
      </c>
      <c r="AA1786" s="49">
        <v>2678189.3099999991</v>
      </c>
      <c r="AB1786" s="50">
        <v>472621.6</v>
      </c>
    </row>
    <row r="1787" spans="1:28" ht="16.5" x14ac:dyDescent="0.25">
      <c r="A1787" s="41">
        <v>118116</v>
      </c>
      <c r="B1787" s="42" t="s">
        <v>5009</v>
      </c>
      <c r="C1787" s="43">
        <v>75</v>
      </c>
      <c r="D1787" s="43" t="s">
        <v>362</v>
      </c>
      <c r="E1787" s="43" t="s">
        <v>11926</v>
      </c>
      <c r="F1787" s="44">
        <v>227</v>
      </c>
      <c r="G1787" s="41">
        <v>118116</v>
      </c>
      <c r="H1787" s="43" t="s">
        <v>9661</v>
      </c>
      <c r="I1787" s="43" t="s">
        <v>11425</v>
      </c>
      <c r="J1787" s="43" t="s">
        <v>5338</v>
      </c>
      <c r="K1787" s="51">
        <v>43224</v>
      </c>
      <c r="L1787" s="51">
        <v>43588</v>
      </c>
      <c r="M1787" s="45">
        <f t="shared" si="35"/>
        <v>0.84999999761952993</v>
      </c>
      <c r="N1787" s="46" t="s">
        <v>5339</v>
      </c>
      <c r="O1787" s="46" t="s">
        <v>5340</v>
      </c>
      <c r="P1787" s="46" t="s">
        <v>5341</v>
      </c>
      <c r="Q1787" s="43" t="s">
        <v>5342</v>
      </c>
      <c r="R1787" s="46">
        <v>106</v>
      </c>
      <c r="S1787" s="47">
        <v>1785361.67</v>
      </c>
      <c r="T1787" s="47">
        <v>315063.83</v>
      </c>
      <c r="U1787" s="47">
        <v>0</v>
      </c>
      <c r="V1787" s="47">
        <v>0</v>
      </c>
      <c r="W1787" s="47">
        <v>0</v>
      </c>
      <c r="X1787" s="47">
        <v>2100425.5</v>
      </c>
      <c r="Y1787" s="48" t="s">
        <v>35</v>
      </c>
      <c r="Z1787" s="43" t="s">
        <v>5343</v>
      </c>
      <c r="AA1787" s="49">
        <v>1307084.6899999997</v>
      </c>
      <c r="AB1787" s="50">
        <v>230661.87</v>
      </c>
    </row>
    <row r="1788" spans="1:28" ht="16.5" x14ac:dyDescent="0.25">
      <c r="A1788" s="41">
        <v>116951</v>
      </c>
      <c r="B1788" s="42" t="s">
        <v>5009</v>
      </c>
      <c r="C1788" s="43">
        <v>76</v>
      </c>
      <c r="D1788" s="43" t="s">
        <v>362</v>
      </c>
      <c r="E1788" s="43" t="s">
        <v>11926</v>
      </c>
      <c r="F1788" s="44">
        <v>227</v>
      </c>
      <c r="G1788" s="41">
        <v>116951</v>
      </c>
      <c r="H1788" s="43" t="s">
        <v>9662</v>
      </c>
      <c r="I1788" s="43" t="s">
        <v>11381</v>
      </c>
      <c r="J1788" s="43" t="s">
        <v>5344</v>
      </c>
      <c r="K1788" s="51">
        <v>43227</v>
      </c>
      <c r="L1788" s="51">
        <v>43591</v>
      </c>
      <c r="M1788" s="45">
        <f t="shared" si="35"/>
        <v>0.84999999663716519</v>
      </c>
      <c r="N1788" s="46" t="s">
        <v>2583</v>
      </c>
      <c r="O1788" s="46" t="s">
        <v>2584</v>
      </c>
      <c r="P1788" s="46" t="s">
        <v>2585</v>
      </c>
      <c r="Q1788" s="43" t="s">
        <v>633</v>
      </c>
      <c r="R1788" s="46">
        <v>106</v>
      </c>
      <c r="S1788" s="47">
        <v>3791443.94</v>
      </c>
      <c r="T1788" s="47">
        <v>669078.36</v>
      </c>
      <c r="U1788" s="47">
        <v>0</v>
      </c>
      <c r="V1788" s="47">
        <v>0</v>
      </c>
      <c r="W1788" s="47">
        <v>0</v>
      </c>
      <c r="X1788" s="47">
        <v>4460522.3</v>
      </c>
      <c r="Y1788" s="48" t="s">
        <v>35</v>
      </c>
      <c r="Z1788" s="43" t="s">
        <v>5345</v>
      </c>
      <c r="AA1788" s="49">
        <v>3325752.9299999997</v>
      </c>
      <c r="AB1788" s="50">
        <v>586897.57999999996</v>
      </c>
    </row>
    <row r="1789" spans="1:28" ht="16.5" x14ac:dyDescent="0.25">
      <c r="A1789" s="41">
        <v>118444</v>
      </c>
      <c r="B1789" s="42" t="s">
        <v>5009</v>
      </c>
      <c r="C1789" s="43">
        <v>77</v>
      </c>
      <c r="D1789" s="43" t="s">
        <v>362</v>
      </c>
      <c r="E1789" s="43" t="s">
        <v>11926</v>
      </c>
      <c r="F1789" s="44">
        <v>227</v>
      </c>
      <c r="G1789" s="41">
        <v>118444</v>
      </c>
      <c r="H1789" s="43" t="s">
        <v>9663</v>
      </c>
      <c r="I1789" s="43" t="s">
        <v>11426</v>
      </c>
      <c r="J1789" s="43" t="s">
        <v>5346</v>
      </c>
      <c r="K1789" s="51">
        <v>43227</v>
      </c>
      <c r="L1789" s="51">
        <v>43624</v>
      </c>
      <c r="M1789" s="45">
        <f t="shared" si="35"/>
        <v>0.8074999728426473</v>
      </c>
      <c r="N1789" s="46" t="s">
        <v>2583</v>
      </c>
      <c r="O1789" s="46" t="s">
        <v>2584</v>
      </c>
      <c r="P1789" s="46" t="s">
        <v>2585</v>
      </c>
      <c r="Q1789" s="43" t="s">
        <v>763</v>
      </c>
      <c r="R1789" s="46">
        <v>106</v>
      </c>
      <c r="S1789" s="47">
        <v>2687221.06</v>
      </c>
      <c r="T1789" s="47">
        <v>474215.47</v>
      </c>
      <c r="U1789" s="47">
        <v>166391.51999999999</v>
      </c>
      <c r="V1789" s="47">
        <v>0</v>
      </c>
      <c r="W1789" s="47">
        <v>0</v>
      </c>
      <c r="X1789" s="47">
        <v>3327828.0500000003</v>
      </c>
      <c r="Y1789" s="48" t="s">
        <v>35</v>
      </c>
      <c r="Z1789" s="43" t="s">
        <v>5347</v>
      </c>
      <c r="AA1789" s="49">
        <v>1695882.9999999998</v>
      </c>
      <c r="AB1789" s="50">
        <v>299273.64</v>
      </c>
    </row>
    <row r="1790" spans="1:28" ht="16.5" x14ac:dyDescent="0.25">
      <c r="A1790" s="41">
        <v>117990</v>
      </c>
      <c r="B1790" s="42" t="s">
        <v>5009</v>
      </c>
      <c r="C1790" s="43">
        <v>78</v>
      </c>
      <c r="D1790" s="43" t="s">
        <v>362</v>
      </c>
      <c r="E1790" s="43" t="s">
        <v>11926</v>
      </c>
      <c r="F1790" s="44">
        <v>227</v>
      </c>
      <c r="G1790" s="41">
        <v>117990</v>
      </c>
      <c r="H1790" s="43" t="s">
        <v>9664</v>
      </c>
      <c r="I1790" s="43" t="s">
        <v>11427</v>
      </c>
      <c r="J1790" s="43" t="s">
        <v>5348</v>
      </c>
      <c r="K1790" s="51">
        <v>43317</v>
      </c>
      <c r="L1790" s="51">
        <v>43652</v>
      </c>
      <c r="M1790" s="45">
        <f t="shared" si="35"/>
        <v>0.80749999821579987</v>
      </c>
      <c r="N1790" s="46" t="s">
        <v>51</v>
      </c>
      <c r="O1790" s="46" t="s">
        <v>5349</v>
      </c>
      <c r="P1790" s="46" t="s">
        <v>5322</v>
      </c>
      <c r="Q1790" s="43" t="s">
        <v>388</v>
      </c>
      <c r="R1790" s="46">
        <v>106</v>
      </c>
      <c r="S1790" s="47">
        <v>2070570.67</v>
      </c>
      <c r="T1790" s="47">
        <v>365394.79</v>
      </c>
      <c r="U1790" s="47">
        <v>128208.75</v>
      </c>
      <c r="V1790" s="47">
        <v>0</v>
      </c>
      <c r="W1790" s="47">
        <v>0</v>
      </c>
      <c r="X1790" s="47">
        <v>2564174.21</v>
      </c>
      <c r="Y1790" s="48" t="s">
        <v>35</v>
      </c>
      <c r="Z1790" s="43" t="s">
        <v>5350</v>
      </c>
      <c r="AA1790" s="49">
        <v>1849172.18</v>
      </c>
      <c r="AB1790" s="50">
        <v>355091.14</v>
      </c>
    </row>
    <row r="1791" spans="1:28" ht="16.5" x14ac:dyDescent="0.25">
      <c r="A1791" s="41">
        <v>117868</v>
      </c>
      <c r="B1791" s="42" t="s">
        <v>5009</v>
      </c>
      <c r="C1791" s="43">
        <v>79</v>
      </c>
      <c r="D1791" s="43" t="s">
        <v>362</v>
      </c>
      <c r="E1791" s="43" t="s">
        <v>11926</v>
      </c>
      <c r="F1791" s="44">
        <v>227</v>
      </c>
      <c r="G1791" s="41">
        <v>117868</v>
      </c>
      <c r="H1791" s="43" t="s">
        <v>9665</v>
      </c>
      <c r="I1791" s="43" t="s">
        <v>10105</v>
      </c>
      <c r="J1791" s="43" t="s">
        <v>5351</v>
      </c>
      <c r="K1791" s="51">
        <v>43228</v>
      </c>
      <c r="L1791" s="51">
        <v>43592</v>
      </c>
      <c r="M1791" s="45">
        <f t="shared" si="35"/>
        <v>0.84999999853883346</v>
      </c>
      <c r="N1791" s="46" t="s">
        <v>2583</v>
      </c>
      <c r="O1791" s="46" t="s">
        <v>2584</v>
      </c>
      <c r="P1791" s="46" t="s">
        <v>2585</v>
      </c>
      <c r="Q1791" s="43" t="s">
        <v>408</v>
      </c>
      <c r="R1791" s="46">
        <v>106</v>
      </c>
      <c r="S1791" s="47">
        <v>3199498.28</v>
      </c>
      <c r="T1791" s="47">
        <v>489334.99</v>
      </c>
      <c r="U1791" s="47">
        <v>75282.36</v>
      </c>
      <c r="V1791" s="47">
        <v>0</v>
      </c>
      <c r="W1791" s="47">
        <v>0</v>
      </c>
      <c r="X1791" s="47">
        <v>3764115.6299999994</v>
      </c>
      <c r="Y1791" s="48" t="s">
        <v>35</v>
      </c>
      <c r="Z1791" s="43" t="s">
        <v>5352</v>
      </c>
      <c r="AA1791" s="49">
        <v>2270331.8130000001</v>
      </c>
      <c r="AB1791" s="50">
        <v>307630.56000000006</v>
      </c>
    </row>
    <row r="1792" spans="1:28" ht="16.5" x14ac:dyDescent="0.25">
      <c r="A1792" s="41">
        <v>117168</v>
      </c>
      <c r="B1792" s="42" t="s">
        <v>5009</v>
      </c>
      <c r="C1792" s="43">
        <v>80</v>
      </c>
      <c r="D1792" s="43" t="s">
        <v>362</v>
      </c>
      <c r="E1792" s="43" t="s">
        <v>11926</v>
      </c>
      <c r="F1792" s="44">
        <v>227</v>
      </c>
      <c r="G1792" s="41">
        <v>117168</v>
      </c>
      <c r="H1792" s="43" t="s">
        <v>5353</v>
      </c>
      <c r="I1792" s="43" t="s">
        <v>11428</v>
      </c>
      <c r="J1792" s="43" t="s">
        <v>5354</v>
      </c>
      <c r="K1792" s="51">
        <v>43228</v>
      </c>
      <c r="L1792" s="51">
        <v>43689</v>
      </c>
      <c r="M1792" s="45">
        <f t="shared" si="35"/>
        <v>0.80750000111273668</v>
      </c>
      <c r="N1792" s="46" t="s">
        <v>51</v>
      </c>
      <c r="O1792" s="46" t="s">
        <v>3607</v>
      </c>
      <c r="P1792" s="46" t="s">
        <v>5322</v>
      </c>
      <c r="Q1792" s="43" t="s">
        <v>388</v>
      </c>
      <c r="R1792" s="46">
        <v>106</v>
      </c>
      <c r="S1792" s="47">
        <v>3628441.5</v>
      </c>
      <c r="T1792" s="47">
        <v>640313.19999999995</v>
      </c>
      <c r="U1792" s="47">
        <v>224671.3</v>
      </c>
      <c r="V1792" s="47">
        <v>0</v>
      </c>
      <c r="W1792" s="47">
        <v>0</v>
      </c>
      <c r="X1792" s="47">
        <v>4493426</v>
      </c>
      <c r="Y1792" s="48" t="s">
        <v>35</v>
      </c>
      <c r="Z1792" s="43" t="s">
        <v>5355</v>
      </c>
      <c r="AA1792" s="49">
        <v>2939579.42</v>
      </c>
      <c r="AB1792" s="50">
        <v>534373.63</v>
      </c>
    </row>
    <row r="1793" spans="1:28" ht="16.5" x14ac:dyDescent="0.25">
      <c r="A1793" s="41">
        <v>117694</v>
      </c>
      <c r="B1793" s="42" t="s">
        <v>5009</v>
      </c>
      <c r="C1793" s="43">
        <v>81</v>
      </c>
      <c r="D1793" s="43" t="s">
        <v>362</v>
      </c>
      <c r="E1793" s="43" t="s">
        <v>11926</v>
      </c>
      <c r="F1793" s="44">
        <v>227</v>
      </c>
      <c r="G1793" s="41">
        <v>117694</v>
      </c>
      <c r="H1793" s="43" t="s">
        <v>9666</v>
      </c>
      <c r="I1793" s="43" t="s">
        <v>11429</v>
      </c>
      <c r="J1793" s="43" t="s">
        <v>5356</v>
      </c>
      <c r="K1793" s="51">
        <v>43228</v>
      </c>
      <c r="L1793" s="51">
        <v>43592</v>
      </c>
      <c r="M1793" s="45">
        <f t="shared" si="35"/>
        <v>0.80749943976770766</v>
      </c>
      <c r="N1793" s="46" t="s">
        <v>2583</v>
      </c>
      <c r="O1793" s="46" t="s">
        <v>2584</v>
      </c>
      <c r="P1793" s="46" t="s">
        <v>5357</v>
      </c>
      <c r="Q1793" s="43" t="s">
        <v>388</v>
      </c>
      <c r="R1793" s="46">
        <v>106</v>
      </c>
      <c r="S1793" s="47">
        <v>3502589.98</v>
      </c>
      <c r="T1793" s="47">
        <v>618104.06000000006</v>
      </c>
      <c r="U1793" s="47">
        <v>216881.7</v>
      </c>
      <c r="V1793" s="47">
        <v>0</v>
      </c>
      <c r="W1793" s="47">
        <v>0</v>
      </c>
      <c r="X1793" s="47">
        <v>4337575.74</v>
      </c>
      <c r="Y1793" s="48" t="s">
        <v>35</v>
      </c>
      <c r="Z1793" s="43" t="s">
        <v>5358</v>
      </c>
      <c r="AA1793" s="49">
        <v>3148035.4099999997</v>
      </c>
      <c r="AB1793" s="50">
        <v>574188.51</v>
      </c>
    </row>
    <row r="1794" spans="1:28" ht="16.5" x14ac:dyDescent="0.25">
      <c r="A1794" s="41">
        <v>118107</v>
      </c>
      <c r="B1794" s="42" t="s">
        <v>5009</v>
      </c>
      <c r="C1794" s="43">
        <v>82</v>
      </c>
      <c r="D1794" s="43" t="s">
        <v>362</v>
      </c>
      <c r="E1794" s="43" t="s">
        <v>11926</v>
      </c>
      <c r="F1794" s="44">
        <v>227</v>
      </c>
      <c r="G1794" s="41">
        <v>118107</v>
      </c>
      <c r="H1794" s="43" t="s">
        <v>9667</v>
      </c>
      <c r="I1794" s="43" t="s">
        <v>11430</v>
      </c>
      <c r="J1794" s="43" t="s">
        <v>5359</v>
      </c>
      <c r="K1794" s="51">
        <v>43228</v>
      </c>
      <c r="L1794" s="51">
        <v>43592</v>
      </c>
      <c r="M1794" s="45">
        <f t="shared" si="35"/>
        <v>0.80749943515683709</v>
      </c>
      <c r="N1794" s="46" t="s">
        <v>2583</v>
      </c>
      <c r="O1794" s="46" t="s">
        <v>2584</v>
      </c>
      <c r="P1794" s="46" t="s">
        <v>5357</v>
      </c>
      <c r="Q1794" s="43" t="s">
        <v>417</v>
      </c>
      <c r="R1794" s="46">
        <v>106</v>
      </c>
      <c r="S1794" s="47">
        <v>3502589.96</v>
      </c>
      <c r="T1794" s="47">
        <v>618104.07999999996</v>
      </c>
      <c r="U1794" s="47">
        <v>216881.7</v>
      </c>
      <c r="V1794" s="47">
        <v>0</v>
      </c>
      <c r="W1794" s="47">
        <v>0</v>
      </c>
      <c r="X1794" s="47">
        <v>4337575.74</v>
      </c>
      <c r="Y1794" s="48" t="s">
        <v>35</v>
      </c>
      <c r="Z1794" s="43" t="s">
        <v>5360</v>
      </c>
      <c r="AA1794" s="49">
        <v>3197722.94</v>
      </c>
      <c r="AB1794" s="50">
        <v>564304.06000000006</v>
      </c>
    </row>
    <row r="1795" spans="1:28" ht="16.5" x14ac:dyDescent="0.25">
      <c r="A1795" s="41">
        <v>120820</v>
      </c>
      <c r="B1795" s="42" t="s">
        <v>5009</v>
      </c>
      <c r="C1795" s="43">
        <v>83</v>
      </c>
      <c r="D1795" s="43" t="s">
        <v>362</v>
      </c>
      <c r="E1795" s="43" t="s">
        <v>11927</v>
      </c>
      <c r="F1795" s="44">
        <v>298</v>
      </c>
      <c r="G1795" s="41">
        <v>120820</v>
      </c>
      <c r="H1795" s="43" t="s">
        <v>9668</v>
      </c>
      <c r="I1795" s="43" t="s">
        <v>11431</v>
      </c>
      <c r="J1795" s="43" t="s">
        <v>5361</v>
      </c>
      <c r="K1795" s="51">
        <v>43279</v>
      </c>
      <c r="L1795" s="51">
        <v>43826</v>
      </c>
      <c r="M1795" s="45">
        <f t="shared" si="35"/>
        <v>0.84020969833290104</v>
      </c>
      <c r="N1795" s="46" t="s">
        <v>2583</v>
      </c>
      <c r="O1795" s="46" t="s">
        <v>3607</v>
      </c>
      <c r="P1795" s="46" t="s">
        <v>5362</v>
      </c>
      <c r="Q1795" s="43" t="s">
        <v>5363</v>
      </c>
      <c r="R1795" s="46">
        <v>106</v>
      </c>
      <c r="S1795" s="47">
        <v>4597800.25</v>
      </c>
      <c r="T1795" s="47">
        <v>811376.53</v>
      </c>
      <c r="U1795" s="47">
        <v>63028.86</v>
      </c>
      <c r="V1795" s="47">
        <v>0</v>
      </c>
      <c r="W1795" s="47">
        <v>0</v>
      </c>
      <c r="X1795" s="47">
        <v>5472205.6400000006</v>
      </c>
      <c r="Y1795" s="48" t="s">
        <v>35</v>
      </c>
      <c r="Z1795" s="43" t="s">
        <v>5364</v>
      </c>
      <c r="AA1795" s="49">
        <v>4160198.86</v>
      </c>
      <c r="AB1795" s="50">
        <v>734152.73</v>
      </c>
    </row>
    <row r="1796" spans="1:28" ht="16.5" x14ac:dyDescent="0.25">
      <c r="A1796" s="41">
        <v>120888</v>
      </c>
      <c r="B1796" s="42" t="s">
        <v>5009</v>
      </c>
      <c r="C1796" s="43">
        <v>84</v>
      </c>
      <c r="D1796" s="43" t="s">
        <v>362</v>
      </c>
      <c r="E1796" s="43" t="s">
        <v>11927</v>
      </c>
      <c r="F1796" s="44">
        <v>298</v>
      </c>
      <c r="G1796" s="41">
        <v>120888</v>
      </c>
      <c r="H1796" s="43" t="s">
        <v>9669</v>
      </c>
      <c r="I1796" s="43" t="s">
        <v>11432</v>
      </c>
      <c r="J1796" s="43" t="s">
        <v>5365</v>
      </c>
      <c r="K1796" s="51">
        <v>43279</v>
      </c>
      <c r="L1796" s="51">
        <v>43826</v>
      </c>
      <c r="M1796" s="45">
        <f t="shared" si="35"/>
        <v>0.8204705155116897</v>
      </c>
      <c r="N1796" s="46" t="s">
        <v>5366</v>
      </c>
      <c r="O1796" s="46" t="s">
        <v>5367</v>
      </c>
      <c r="P1796" s="46" t="s">
        <v>5368</v>
      </c>
      <c r="Q1796" s="43" t="s">
        <v>5369</v>
      </c>
      <c r="R1796" s="46">
        <v>109</v>
      </c>
      <c r="S1796" s="47">
        <v>4547351.7699999996</v>
      </c>
      <c r="T1796" s="47">
        <v>802473.79</v>
      </c>
      <c r="U1796" s="47">
        <v>192545.17</v>
      </c>
      <c r="V1796" s="47">
        <v>0</v>
      </c>
      <c r="W1796" s="47">
        <v>0</v>
      </c>
      <c r="X1796" s="47">
        <v>5542370.7299999995</v>
      </c>
      <c r="Y1796" s="48" t="s">
        <v>35</v>
      </c>
      <c r="Z1796" s="43" t="s">
        <v>5370</v>
      </c>
      <c r="AA1796" s="49">
        <v>4282206.46</v>
      </c>
      <c r="AB1796" s="50">
        <v>755683.5</v>
      </c>
    </row>
    <row r="1797" spans="1:28" ht="16.5" x14ac:dyDescent="0.25">
      <c r="A1797" s="41">
        <v>120522</v>
      </c>
      <c r="B1797" s="42" t="s">
        <v>5009</v>
      </c>
      <c r="C1797" s="43">
        <v>85</v>
      </c>
      <c r="D1797" s="43" t="s">
        <v>362</v>
      </c>
      <c r="E1797" s="43" t="s">
        <v>11927</v>
      </c>
      <c r="F1797" s="44">
        <v>298</v>
      </c>
      <c r="G1797" s="41">
        <v>120522</v>
      </c>
      <c r="H1797" s="43" t="s">
        <v>5371</v>
      </c>
      <c r="I1797" s="43" t="s">
        <v>10773</v>
      </c>
      <c r="J1797" s="43" t="s">
        <v>5372</v>
      </c>
      <c r="K1797" s="51">
        <v>43283</v>
      </c>
      <c r="L1797" s="51">
        <v>43830</v>
      </c>
      <c r="M1797" s="45">
        <f t="shared" si="35"/>
        <v>0.80750001139181415</v>
      </c>
      <c r="N1797" s="46" t="s">
        <v>2583</v>
      </c>
      <c r="O1797" s="46" t="s">
        <v>5373</v>
      </c>
      <c r="P1797" s="46" t="s">
        <v>5362</v>
      </c>
      <c r="Q1797" s="43" t="s">
        <v>5374</v>
      </c>
      <c r="R1797" s="46">
        <v>106</v>
      </c>
      <c r="S1797" s="47">
        <v>4485199.8899999997</v>
      </c>
      <c r="T1797" s="47">
        <v>791505.79</v>
      </c>
      <c r="U1797" s="47">
        <v>277721.34999999998</v>
      </c>
      <c r="V1797" s="47">
        <v>0</v>
      </c>
      <c r="W1797" s="47">
        <v>0</v>
      </c>
      <c r="X1797" s="47">
        <v>5554427.0299999993</v>
      </c>
      <c r="Y1797" s="48" t="s">
        <v>35</v>
      </c>
      <c r="Z1797" s="43" t="s">
        <v>5375</v>
      </c>
      <c r="AA1797" s="49">
        <v>3608248.3000000003</v>
      </c>
      <c r="AB1797" s="50">
        <v>636749.71</v>
      </c>
    </row>
    <row r="1798" spans="1:28" ht="16.5" x14ac:dyDescent="0.25">
      <c r="A1798" s="41">
        <v>121223</v>
      </c>
      <c r="B1798" s="42" t="s">
        <v>5009</v>
      </c>
      <c r="C1798" s="43">
        <v>86</v>
      </c>
      <c r="D1798" s="43" t="s">
        <v>362</v>
      </c>
      <c r="E1798" s="43" t="s">
        <v>11927</v>
      </c>
      <c r="F1798" s="44">
        <v>298</v>
      </c>
      <c r="G1798" s="41">
        <v>121223</v>
      </c>
      <c r="H1798" s="43" t="s">
        <v>5376</v>
      </c>
      <c r="I1798" s="43" t="s">
        <v>11433</v>
      </c>
      <c r="J1798" s="43" t="s">
        <v>5377</v>
      </c>
      <c r="K1798" s="51">
        <v>43283</v>
      </c>
      <c r="L1798" s="51">
        <v>43830</v>
      </c>
      <c r="M1798" s="45">
        <f t="shared" si="35"/>
        <v>0.82230516379106711</v>
      </c>
      <c r="N1798" s="46" t="s">
        <v>2583</v>
      </c>
      <c r="O1798" s="46" t="s">
        <v>5373</v>
      </c>
      <c r="P1798" s="46" t="s">
        <v>5362</v>
      </c>
      <c r="Q1798" s="43" t="s">
        <v>5378</v>
      </c>
      <c r="R1798" s="46">
        <v>106</v>
      </c>
      <c r="S1798" s="47">
        <v>4528856.47</v>
      </c>
      <c r="T1798" s="47">
        <v>799209.9</v>
      </c>
      <c r="U1798" s="47">
        <v>179446.74</v>
      </c>
      <c r="V1798" s="47">
        <v>0</v>
      </c>
      <c r="W1798" s="47">
        <v>0</v>
      </c>
      <c r="X1798" s="47">
        <v>5507513.1100000003</v>
      </c>
      <c r="Y1798" s="48" t="s">
        <v>35</v>
      </c>
      <c r="Z1798" s="43" t="s">
        <v>5379</v>
      </c>
      <c r="AA1798" s="49">
        <v>3641832.2899999996</v>
      </c>
      <c r="AB1798" s="50">
        <v>624486.5</v>
      </c>
    </row>
    <row r="1799" spans="1:28" ht="16.5" x14ac:dyDescent="0.25">
      <c r="A1799" s="41">
        <v>121480</v>
      </c>
      <c r="B1799" s="42" t="s">
        <v>5009</v>
      </c>
      <c r="C1799" s="43">
        <v>87</v>
      </c>
      <c r="D1799" s="43" t="s">
        <v>362</v>
      </c>
      <c r="E1799" s="43" t="s">
        <v>11927</v>
      </c>
      <c r="F1799" s="44">
        <v>298</v>
      </c>
      <c r="G1799" s="41">
        <v>121480</v>
      </c>
      <c r="H1799" s="43" t="s">
        <v>5380</v>
      </c>
      <c r="I1799" s="43" t="s">
        <v>11434</v>
      </c>
      <c r="J1799" s="43" t="s">
        <v>5381</v>
      </c>
      <c r="K1799" s="51">
        <v>43283</v>
      </c>
      <c r="L1799" s="51">
        <v>43893</v>
      </c>
      <c r="M1799" s="45">
        <f t="shared" si="35"/>
        <v>0.81836117685060583</v>
      </c>
      <c r="N1799" s="46" t="s">
        <v>2583</v>
      </c>
      <c r="O1799" s="46" t="s">
        <v>5373</v>
      </c>
      <c r="P1799" s="46" t="s">
        <v>5362</v>
      </c>
      <c r="Q1799" s="43" t="s">
        <v>5382</v>
      </c>
      <c r="R1799" s="46">
        <v>106</v>
      </c>
      <c r="S1799" s="47">
        <v>4266604.55</v>
      </c>
      <c r="T1799" s="47">
        <v>752930.2</v>
      </c>
      <c r="U1799" s="47">
        <v>194061.24</v>
      </c>
      <c r="V1799" s="47">
        <v>0</v>
      </c>
      <c r="W1799" s="47">
        <v>0</v>
      </c>
      <c r="X1799" s="47">
        <v>5213595.99</v>
      </c>
      <c r="Y1799" s="48" t="s">
        <v>35</v>
      </c>
      <c r="Z1799" s="43" t="s">
        <v>5383</v>
      </c>
      <c r="AA1799" s="49">
        <v>3906372.5599999987</v>
      </c>
      <c r="AB1799" s="50">
        <v>689359.52</v>
      </c>
    </row>
    <row r="1800" spans="1:28" ht="16.5" x14ac:dyDescent="0.25">
      <c r="A1800" s="41">
        <v>121590</v>
      </c>
      <c r="B1800" s="42" t="s">
        <v>5009</v>
      </c>
      <c r="C1800" s="43">
        <v>88</v>
      </c>
      <c r="D1800" s="43" t="s">
        <v>362</v>
      </c>
      <c r="E1800" s="43" t="s">
        <v>11927</v>
      </c>
      <c r="F1800" s="44">
        <v>298</v>
      </c>
      <c r="G1800" s="41">
        <v>121590</v>
      </c>
      <c r="H1800" s="43" t="s">
        <v>5384</v>
      </c>
      <c r="I1800" s="43" t="s">
        <v>11435</v>
      </c>
      <c r="J1800" s="43" t="s">
        <v>5385</v>
      </c>
      <c r="K1800" s="51">
        <v>43283</v>
      </c>
      <c r="L1800" s="51">
        <v>43830</v>
      </c>
      <c r="M1800" s="45">
        <f t="shared" si="35"/>
        <v>0.80750009319304705</v>
      </c>
      <c r="N1800" s="46" t="s">
        <v>5386</v>
      </c>
      <c r="O1800" s="46" t="s">
        <v>5387</v>
      </c>
      <c r="P1800" s="46" t="s">
        <v>5388</v>
      </c>
      <c r="Q1800" s="43" t="s">
        <v>5389</v>
      </c>
      <c r="R1800" s="46">
        <v>106</v>
      </c>
      <c r="S1800" s="47">
        <v>4327206.37</v>
      </c>
      <c r="T1800" s="47">
        <v>763624.64</v>
      </c>
      <c r="U1800" s="47">
        <v>267937.87</v>
      </c>
      <c r="V1800" s="47">
        <v>0</v>
      </c>
      <c r="W1800" s="47">
        <v>0</v>
      </c>
      <c r="X1800" s="47">
        <v>5358768.88</v>
      </c>
      <c r="Y1800" s="48" t="s">
        <v>35</v>
      </c>
      <c r="Z1800" s="43" t="s">
        <v>5390</v>
      </c>
      <c r="AA1800" s="49">
        <v>4023110.3899999997</v>
      </c>
      <c r="AB1800" s="50">
        <v>709960.4</v>
      </c>
    </row>
    <row r="1801" spans="1:28" ht="16.5" x14ac:dyDescent="0.25">
      <c r="A1801" s="41">
        <v>121617</v>
      </c>
      <c r="B1801" s="42" t="s">
        <v>5009</v>
      </c>
      <c r="C1801" s="43">
        <v>89</v>
      </c>
      <c r="D1801" s="43" t="s">
        <v>362</v>
      </c>
      <c r="E1801" s="43" t="s">
        <v>11927</v>
      </c>
      <c r="F1801" s="44">
        <v>298</v>
      </c>
      <c r="G1801" s="41">
        <v>121617</v>
      </c>
      <c r="H1801" s="43" t="s">
        <v>5391</v>
      </c>
      <c r="I1801" s="43" t="s">
        <v>10725</v>
      </c>
      <c r="J1801" s="43" t="s">
        <v>5392</v>
      </c>
      <c r="K1801" s="51">
        <v>43283</v>
      </c>
      <c r="L1801" s="51">
        <v>43830</v>
      </c>
      <c r="M1801" s="45">
        <f t="shared" si="35"/>
        <v>0.80749979932382754</v>
      </c>
      <c r="N1801" s="46" t="s">
        <v>2583</v>
      </c>
      <c r="O1801" s="46" t="s">
        <v>3607</v>
      </c>
      <c r="P1801" s="46" t="s">
        <v>5362</v>
      </c>
      <c r="Q1801" s="43" t="s">
        <v>5393</v>
      </c>
      <c r="R1801" s="46">
        <v>106</v>
      </c>
      <c r="S1801" s="47">
        <v>2743089.06</v>
      </c>
      <c r="T1801" s="47">
        <v>484074.45</v>
      </c>
      <c r="U1801" s="47">
        <v>169851.65</v>
      </c>
      <c r="V1801" s="47">
        <v>0</v>
      </c>
      <c r="W1801" s="47">
        <v>0</v>
      </c>
      <c r="X1801" s="47">
        <v>3397015.16</v>
      </c>
      <c r="Y1801" s="48" t="s">
        <v>35</v>
      </c>
      <c r="Z1801" s="43" t="s">
        <v>5394</v>
      </c>
      <c r="AA1801" s="49">
        <v>2653628.6300000004</v>
      </c>
      <c r="AB1801" s="50">
        <v>443485.50999999989</v>
      </c>
    </row>
    <row r="1802" spans="1:28" ht="16.5" x14ac:dyDescent="0.25">
      <c r="A1802" s="41">
        <v>120894</v>
      </c>
      <c r="B1802" s="42" t="s">
        <v>5009</v>
      </c>
      <c r="C1802" s="43">
        <v>90</v>
      </c>
      <c r="D1802" s="43" t="s">
        <v>362</v>
      </c>
      <c r="E1802" s="43" t="s">
        <v>11926</v>
      </c>
      <c r="F1802" s="44">
        <v>295</v>
      </c>
      <c r="G1802" s="41">
        <v>120894</v>
      </c>
      <c r="H1802" s="43" t="s">
        <v>9670</v>
      </c>
      <c r="I1802" s="43" t="s">
        <v>11436</v>
      </c>
      <c r="J1802" s="43" t="s">
        <v>5395</v>
      </c>
      <c r="K1802" s="51">
        <v>43283</v>
      </c>
      <c r="L1802" s="51">
        <v>43769</v>
      </c>
      <c r="M1802" s="45">
        <f t="shared" si="35"/>
        <v>0.21249997719181471</v>
      </c>
      <c r="N1802" s="46" t="s">
        <v>2583</v>
      </c>
      <c r="O1802" s="46" t="s">
        <v>4126</v>
      </c>
      <c r="P1802" s="46" t="s">
        <v>5396</v>
      </c>
      <c r="Q1802" s="43" t="s">
        <v>5397</v>
      </c>
      <c r="R1802" s="46">
        <v>106</v>
      </c>
      <c r="S1802" s="47">
        <v>135094.03</v>
      </c>
      <c r="T1802" s="47">
        <v>182774.28</v>
      </c>
      <c r="U1802" s="47">
        <v>317868.37</v>
      </c>
      <c r="V1802" s="47">
        <v>0</v>
      </c>
      <c r="W1802" s="47">
        <v>12611.33</v>
      </c>
      <c r="X1802" s="47">
        <v>648348.00999999989</v>
      </c>
      <c r="Y1802" s="48" t="s">
        <v>35</v>
      </c>
      <c r="Z1802" s="43" t="s">
        <v>5398</v>
      </c>
      <c r="AA1802" s="49">
        <v>63671.12</v>
      </c>
      <c r="AB1802" s="50">
        <v>86143.28</v>
      </c>
    </row>
    <row r="1803" spans="1:28" ht="16.5" x14ac:dyDescent="0.25">
      <c r="A1803" s="41">
        <v>121500</v>
      </c>
      <c r="B1803" s="42" t="s">
        <v>5009</v>
      </c>
      <c r="C1803" s="43">
        <v>91</v>
      </c>
      <c r="D1803" s="43" t="s">
        <v>362</v>
      </c>
      <c r="E1803" s="43" t="s">
        <v>11927</v>
      </c>
      <c r="F1803" s="44">
        <v>298</v>
      </c>
      <c r="G1803" s="41">
        <v>121500</v>
      </c>
      <c r="H1803" s="43" t="s">
        <v>5399</v>
      </c>
      <c r="I1803" s="43" t="s">
        <v>11427</v>
      </c>
      <c r="J1803" s="43" t="s">
        <v>5400</v>
      </c>
      <c r="K1803" s="51">
        <v>43285</v>
      </c>
      <c r="L1803" s="51">
        <v>43891</v>
      </c>
      <c r="M1803" s="45">
        <f t="shared" si="35"/>
        <v>0.80749999579861842</v>
      </c>
      <c r="N1803" s="46" t="s">
        <v>5401</v>
      </c>
      <c r="O1803" s="46" t="s">
        <v>5402</v>
      </c>
      <c r="P1803" s="46" t="s">
        <v>5403</v>
      </c>
      <c r="Q1803" s="43" t="s">
        <v>5404</v>
      </c>
      <c r="R1803" s="46">
        <v>102</v>
      </c>
      <c r="S1803" s="47">
        <v>4478229.3099999996</v>
      </c>
      <c r="T1803" s="47">
        <v>790275.74</v>
      </c>
      <c r="U1803" s="47">
        <v>277289.78999999998</v>
      </c>
      <c r="V1803" s="47">
        <v>0</v>
      </c>
      <c r="W1803" s="47">
        <v>0</v>
      </c>
      <c r="X1803" s="47">
        <v>5545794.8399999999</v>
      </c>
      <c r="Y1803" s="48" t="s">
        <v>35</v>
      </c>
      <c r="Z1803" s="43" t="s">
        <v>5405</v>
      </c>
      <c r="AA1803" s="49">
        <v>4284580.5</v>
      </c>
      <c r="AB1803" s="50">
        <v>756102.44000000006</v>
      </c>
    </row>
    <row r="1804" spans="1:28" ht="16.5" x14ac:dyDescent="0.25">
      <c r="A1804" s="41">
        <v>123426</v>
      </c>
      <c r="B1804" s="42" t="s">
        <v>5009</v>
      </c>
      <c r="C1804" s="43">
        <v>92</v>
      </c>
      <c r="D1804" s="43" t="s">
        <v>339</v>
      </c>
      <c r="E1804" s="43" t="s">
        <v>11924</v>
      </c>
      <c r="F1804" s="44">
        <v>390</v>
      </c>
      <c r="G1804" s="41">
        <v>123426</v>
      </c>
      <c r="H1804" s="43" t="s">
        <v>5406</v>
      </c>
      <c r="I1804" s="43" t="s">
        <v>11437</v>
      </c>
      <c r="J1804" s="43" t="s">
        <v>5407</v>
      </c>
      <c r="K1804" s="51">
        <v>43357</v>
      </c>
      <c r="L1804" s="51">
        <v>45230</v>
      </c>
      <c r="M1804" s="45">
        <f t="shared" si="35"/>
        <v>0.95000000487247871</v>
      </c>
      <c r="N1804" s="46" t="s">
        <v>2583</v>
      </c>
      <c r="O1804" s="46" t="s">
        <v>4126</v>
      </c>
      <c r="P1804" s="46" t="s">
        <v>5408</v>
      </c>
      <c r="Q1804" s="43" t="s">
        <v>5409</v>
      </c>
      <c r="R1804" s="46">
        <v>114</v>
      </c>
      <c r="S1804" s="47">
        <v>1657267.38</v>
      </c>
      <c r="T1804" s="47">
        <v>87224.59</v>
      </c>
      <c r="U1804" s="47">
        <v>0</v>
      </c>
      <c r="V1804" s="47">
        <v>0</v>
      </c>
      <c r="W1804" s="47">
        <v>0</v>
      </c>
      <c r="X1804" s="47">
        <v>1744491.97</v>
      </c>
      <c r="Y1804" s="48" t="s">
        <v>45</v>
      </c>
      <c r="Z1804" s="43" t="s">
        <v>12259</v>
      </c>
      <c r="AA1804" s="49">
        <v>890169.33</v>
      </c>
      <c r="AB1804" s="50">
        <v>37693.119999999988</v>
      </c>
    </row>
    <row r="1805" spans="1:28" ht="16.5" x14ac:dyDescent="0.25">
      <c r="A1805" s="41">
        <v>123211</v>
      </c>
      <c r="B1805" s="42" t="s">
        <v>5009</v>
      </c>
      <c r="C1805" s="43">
        <v>93</v>
      </c>
      <c r="D1805" s="43" t="s">
        <v>339</v>
      </c>
      <c r="E1805" s="43" t="s">
        <v>11924</v>
      </c>
      <c r="F1805" s="44">
        <v>390</v>
      </c>
      <c r="G1805" s="41">
        <v>123211</v>
      </c>
      <c r="H1805" s="43" t="s">
        <v>5410</v>
      </c>
      <c r="I1805" s="43" t="s">
        <v>11438</v>
      </c>
      <c r="J1805" s="43" t="s">
        <v>5411</v>
      </c>
      <c r="K1805" s="51">
        <v>43357</v>
      </c>
      <c r="L1805" s="51">
        <v>45230</v>
      </c>
      <c r="M1805" s="45">
        <f t="shared" si="35"/>
        <v>0.95000002723629551</v>
      </c>
      <c r="N1805" s="46" t="s">
        <v>2583</v>
      </c>
      <c r="O1805" s="46" t="s">
        <v>4551</v>
      </c>
      <c r="P1805" s="46" t="s">
        <v>5412</v>
      </c>
      <c r="Q1805" s="43" t="s">
        <v>5409</v>
      </c>
      <c r="R1805" s="46">
        <v>114</v>
      </c>
      <c r="S1805" s="47">
        <v>1656796.58</v>
      </c>
      <c r="T1805" s="47">
        <v>87199.77</v>
      </c>
      <c r="U1805" s="47">
        <v>0</v>
      </c>
      <c r="V1805" s="47">
        <v>0</v>
      </c>
      <c r="W1805" s="47">
        <v>0</v>
      </c>
      <c r="X1805" s="47">
        <v>1743996.35</v>
      </c>
      <c r="Y1805" s="48" t="s">
        <v>45</v>
      </c>
      <c r="Z1805" s="43" t="s">
        <v>5413</v>
      </c>
      <c r="AA1805" s="49">
        <v>943484.23</v>
      </c>
      <c r="AB1805" s="50">
        <v>40477.740000000005</v>
      </c>
    </row>
    <row r="1806" spans="1:28" ht="16.5" x14ac:dyDescent="0.25">
      <c r="A1806" s="41">
        <v>123631</v>
      </c>
      <c r="B1806" s="42" t="s">
        <v>5009</v>
      </c>
      <c r="C1806" s="43">
        <v>94</v>
      </c>
      <c r="D1806" s="43" t="s">
        <v>339</v>
      </c>
      <c r="E1806" s="43" t="s">
        <v>11924</v>
      </c>
      <c r="F1806" s="44">
        <v>390</v>
      </c>
      <c r="G1806" s="41">
        <v>123631</v>
      </c>
      <c r="H1806" s="43" t="s">
        <v>5414</v>
      </c>
      <c r="I1806" s="43" t="s">
        <v>11439</v>
      </c>
      <c r="J1806" s="43" t="s">
        <v>5415</v>
      </c>
      <c r="K1806" s="51">
        <v>43357</v>
      </c>
      <c r="L1806" s="51">
        <v>45230</v>
      </c>
      <c r="M1806" s="45">
        <f t="shared" si="35"/>
        <v>0.9499999985670281</v>
      </c>
      <c r="N1806" s="46" t="s">
        <v>2583</v>
      </c>
      <c r="O1806" s="46" t="s">
        <v>5011</v>
      </c>
      <c r="P1806" s="46" t="s">
        <v>5416</v>
      </c>
      <c r="Q1806" s="43" t="s">
        <v>5409</v>
      </c>
      <c r="R1806" s="46">
        <v>114</v>
      </c>
      <c r="S1806" s="47">
        <v>1657394.65</v>
      </c>
      <c r="T1806" s="47">
        <v>87231.3</v>
      </c>
      <c r="U1806" s="47">
        <v>0</v>
      </c>
      <c r="V1806" s="47">
        <v>0</v>
      </c>
      <c r="W1806" s="47">
        <v>0</v>
      </c>
      <c r="X1806" s="47">
        <v>1744625.95</v>
      </c>
      <c r="Y1806" s="48" t="s">
        <v>45</v>
      </c>
      <c r="Z1806" s="43" t="s">
        <v>5417</v>
      </c>
      <c r="AA1806" s="49">
        <v>611407.80999999994</v>
      </c>
      <c r="AB1806" s="50">
        <v>27110.469999999998</v>
      </c>
    </row>
    <row r="1807" spans="1:28" ht="16.5" x14ac:dyDescent="0.25">
      <c r="A1807" s="41">
        <v>123678</v>
      </c>
      <c r="B1807" s="42" t="s">
        <v>5009</v>
      </c>
      <c r="C1807" s="43">
        <v>95</v>
      </c>
      <c r="D1807" s="43" t="s">
        <v>339</v>
      </c>
      <c r="E1807" s="43" t="s">
        <v>11924</v>
      </c>
      <c r="F1807" s="44">
        <v>390</v>
      </c>
      <c r="G1807" s="41">
        <v>123678</v>
      </c>
      <c r="H1807" s="43" t="s">
        <v>5418</v>
      </c>
      <c r="I1807" s="43" t="s">
        <v>11440</v>
      </c>
      <c r="J1807" s="43" t="s">
        <v>5419</v>
      </c>
      <c r="K1807" s="51">
        <v>43357</v>
      </c>
      <c r="L1807" s="51">
        <v>45169</v>
      </c>
      <c r="M1807" s="45">
        <f t="shared" si="35"/>
        <v>0.95000000409490648</v>
      </c>
      <c r="N1807" s="46" t="s">
        <v>2583</v>
      </c>
      <c r="O1807" s="46" t="s">
        <v>52</v>
      </c>
      <c r="P1807" s="46" t="s">
        <v>5420</v>
      </c>
      <c r="Q1807" s="43" t="s">
        <v>5409</v>
      </c>
      <c r="R1807" s="46">
        <v>114</v>
      </c>
      <c r="S1807" s="47">
        <v>1391973.18</v>
      </c>
      <c r="T1807" s="47">
        <v>73261.740000000005</v>
      </c>
      <c r="U1807" s="47">
        <v>0</v>
      </c>
      <c r="V1807" s="47">
        <v>0</v>
      </c>
      <c r="W1807" s="47">
        <v>0</v>
      </c>
      <c r="X1807" s="47">
        <v>1465234.92</v>
      </c>
      <c r="Y1807" s="48" t="s">
        <v>45</v>
      </c>
      <c r="Z1807" s="43" t="s">
        <v>5421</v>
      </c>
      <c r="AA1807" s="49">
        <v>565923.08000000007</v>
      </c>
      <c r="AB1807" s="50">
        <v>25549.589999999997</v>
      </c>
    </row>
    <row r="1808" spans="1:28" ht="16.5" x14ac:dyDescent="0.25">
      <c r="A1808" s="41">
        <v>123284</v>
      </c>
      <c r="B1808" s="42" t="s">
        <v>5009</v>
      </c>
      <c r="C1808" s="43">
        <v>96</v>
      </c>
      <c r="D1808" s="43" t="s">
        <v>339</v>
      </c>
      <c r="E1808" s="43" t="s">
        <v>11924</v>
      </c>
      <c r="F1808" s="44">
        <v>390</v>
      </c>
      <c r="G1808" s="41">
        <v>123284</v>
      </c>
      <c r="H1808" s="43" t="s">
        <v>5422</v>
      </c>
      <c r="I1808" s="43" t="s">
        <v>11366</v>
      </c>
      <c r="J1808" s="43" t="s">
        <v>5423</v>
      </c>
      <c r="K1808" s="51">
        <v>43357</v>
      </c>
      <c r="L1808" s="51">
        <v>45230</v>
      </c>
      <c r="M1808" s="45">
        <f t="shared" si="35"/>
        <v>0.94999999938573243</v>
      </c>
      <c r="N1808" s="46" t="s">
        <v>2583</v>
      </c>
      <c r="O1808" s="46" t="s">
        <v>5424</v>
      </c>
      <c r="P1808" s="46" t="s">
        <v>5425</v>
      </c>
      <c r="Q1808" s="43" t="s">
        <v>5409</v>
      </c>
      <c r="R1808" s="46">
        <v>114</v>
      </c>
      <c r="S1808" s="47">
        <v>1546557.23</v>
      </c>
      <c r="T1808" s="47">
        <v>81397.75</v>
      </c>
      <c r="U1808" s="47">
        <v>0</v>
      </c>
      <c r="V1808" s="47">
        <v>0</v>
      </c>
      <c r="W1808" s="47">
        <v>0</v>
      </c>
      <c r="X1808" s="47">
        <v>1627954.98</v>
      </c>
      <c r="Y1808" s="48" t="s">
        <v>45</v>
      </c>
      <c r="Z1808" s="43" t="s">
        <v>8274</v>
      </c>
      <c r="AA1808" s="49">
        <v>794342.00999999989</v>
      </c>
      <c r="AB1808" s="50">
        <v>39761.490000000005</v>
      </c>
    </row>
    <row r="1809" spans="1:28" ht="16.5" x14ac:dyDescent="0.25">
      <c r="A1809" s="41">
        <v>123686</v>
      </c>
      <c r="B1809" s="42" t="s">
        <v>5009</v>
      </c>
      <c r="C1809" s="43">
        <v>97</v>
      </c>
      <c r="D1809" s="43" t="s">
        <v>339</v>
      </c>
      <c r="E1809" s="43" t="s">
        <v>11924</v>
      </c>
      <c r="F1809" s="44">
        <v>390</v>
      </c>
      <c r="G1809" s="41">
        <v>123686</v>
      </c>
      <c r="H1809" s="43" t="s">
        <v>5426</v>
      </c>
      <c r="I1809" s="43" t="s">
        <v>11441</v>
      </c>
      <c r="J1809" s="43" t="s">
        <v>5427</v>
      </c>
      <c r="K1809" s="51">
        <v>43357</v>
      </c>
      <c r="L1809" s="51">
        <v>45169</v>
      </c>
      <c r="M1809" s="45">
        <f t="shared" si="35"/>
        <v>0.94999999218356002</v>
      </c>
      <c r="N1809" s="46" t="s">
        <v>2583</v>
      </c>
      <c r="O1809" s="46" t="s">
        <v>5424</v>
      </c>
      <c r="P1809" s="46" t="s">
        <v>4946</v>
      </c>
      <c r="Q1809" s="43" t="s">
        <v>5409</v>
      </c>
      <c r="R1809" s="46">
        <v>114</v>
      </c>
      <c r="S1809" s="47">
        <v>972309.64</v>
      </c>
      <c r="T1809" s="47">
        <v>51174.2</v>
      </c>
      <c r="U1809" s="47">
        <v>0</v>
      </c>
      <c r="V1809" s="47">
        <v>0</v>
      </c>
      <c r="W1809" s="47">
        <v>0</v>
      </c>
      <c r="X1809" s="47">
        <v>1023483.84</v>
      </c>
      <c r="Y1809" s="48" t="s">
        <v>45</v>
      </c>
      <c r="Z1809" s="43" t="s">
        <v>12260</v>
      </c>
      <c r="AA1809" s="49">
        <v>554054.47999999986</v>
      </c>
      <c r="AB1809" s="50">
        <v>26758.82</v>
      </c>
    </row>
    <row r="1810" spans="1:28" ht="16.5" x14ac:dyDescent="0.25">
      <c r="A1810" s="41">
        <v>126832</v>
      </c>
      <c r="B1810" s="42" t="s">
        <v>5009</v>
      </c>
      <c r="C1810" s="43">
        <v>98</v>
      </c>
      <c r="D1810" s="43" t="s">
        <v>362</v>
      </c>
      <c r="E1810" s="43" t="s">
        <v>11926</v>
      </c>
      <c r="F1810" s="44">
        <v>426</v>
      </c>
      <c r="G1810" s="41">
        <v>126832</v>
      </c>
      <c r="H1810" s="43" t="s">
        <v>5428</v>
      </c>
      <c r="I1810" s="43" t="s">
        <v>11442</v>
      </c>
      <c r="J1810" s="43" t="s">
        <v>5429</v>
      </c>
      <c r="K1810" s="51">
        <v>43509</v>
      </c>
      <c r="L1810" s="51">
        <v>43873</v>
      </c>
      <c r="M1810" s="45">
        <f t="shared" si="35"/>
        <v>0.4249983612235701</v>
      </c>
      <c r="N1810" s="46" t="s">
        <v>2583</v>
      </c>
      <c r="O1810" s="46" t="s">
        <v>5430</v>
      </c>
      <c r="P1810" s="46" t="s">
        <v>5431</v>
      </c>
      <c r="Q1810" s="43" t="s">
        <v>5432</v>
      </c>
      <c r="R1810" s="46">
        <v>106</v>
      </c>
      <c r="S1810" s="47">
        <v>684654.51</v>
      </c>
      <c r="T1810" s="47">
        <v>120821.19</v>
      </c>
      <c r="U1810" s="47">
        <v>805482.3</v>
      </c>
      <c r="V1810" s="47">
        <v>0</v>
      </c>
      <c r="W1810" s="47">
        <v>214753.2</v>
      </c>
      <c r="X1810" s="47">
        <v>1825711.2</v>
      </c>
      <c r="Y1810" s="48" t="s">
        <v>35</v>
      </c>
      <c r="Z1810" s="43">
        <v>0</v>
      </c>
      <c r="AA1810" s="49">
        <v>514257.64</v>
      </c>
      <c r="AB1810" s="50">
        <v>90749.579999999987</v>
      </c>
    </row>
    <row r="1811" spans="1:28" ht="16.5" x14ac:dyDescent="0.25">
      <c r="A1811" s="41">
        <v>127857</v>
      </c>
      <c r="B1811" s="42" t="s">
        <v>5009</v>
      </c>
      <c r="C1811" s="43">
        <v>99</v>
      </c>
      <c r="D1811" s="43" t="s">
        <v>321</v>
      </c>
      <c r="E1811" s="43" t="s">
        <v>11928</v>
      </c>
      <c r="F1811" s="44">
        <v>449</v>
      </c>
      <c r="G1811" s="41">
        <v>127857</v>
      </c>
      <c r="H1811" s="43" t="s">
        <v>5433</v>
      </c>
      <c r="I1811" s="43" t="s">
        <v>11443</v>
      </c>
      <c r="J1811" s="43" t="s">
        <v>5434</v>
      </c>
      <c r="K1811" s="51">
        <v>43619</v>
      </c>
      <c r="L1811" s="51">
        <v>44684</v>
      </c>
      <c r="M1811" s="45">
        <f t="shared" si="35"/>
        <v>0.85</v>
      </c>
      <c r="N1811" s="46" t="s">
        <v>2583</v>
      </c>
      <c r="O1811" s="46" t="s">
        <v>1333</v>
      </c>
      <c r="P1811" s="46" t="s">
        <v>5435</v>
      </c>
      <c r="Q1811" s="43" t="s">
        <v>5436</v>
      </c>
      <c r="R1811" s="46">
        <v>113</v>
      </c>
      <c r="S1811" s="47">
        <v>9399198.3399999999</v>
      </c>
      <c r="T1811" s="47">
        <v>1658682.06</v>
      </c>
      <c r="U1811" s="47">
        <v>0</v>
      </c>
      <c r="V1811" s="47">
        <v>0</v>
      </c>
      <c r="W1811" s="47">
        <v>0</v>
      </c>
      <c r="X1811" s="47">
        <v>11057880.4</v>
      </c>
      <c r="Y1811" s="48" t="s">
        <v>45</v>
      </c>
      <c r="Z1811" s="43" t="s">
        <v>9826</v>
      </c>
      <c r="AA1811" s="49">
        <v>7828478.2800000003</v>
      </c>
      <c r="AB1811" s="50">
        <v>1330056.1300000001</v>
      </c>
    </row>
    <row r="1812" spans="1:28" ht="16.5" x14ac:dyDescent="0.25">
      <c r="A1812" s="41">
        <v>127337</v>
      </c>
      <c r="B1812" s="42" t="s">
        <v>5009</v>
      </c>
      <c r="C1812" s="43">
        <v>100</v>
      </c>
      <c r="D1812" s="43" t="s">
        <v>339</v>
      </c>
      <c r="E1812" s="43" t="s">
        <v>11924</v>
      </c>
      <c r="F1812" s="44">
        <v>482</v>
      </c>
      <c r="G1812" s="41">
        <v>127337</v>
      </c>
      <c r="H1812" s="43" t="s">
        <v>5437</v>
      </c>
      <c r="I1812" s="43" t="s">
        <v>11444</v>
      </c>
      <c r="J1812" s="43" t="s">
        <v>5438</v>
      </c>
      <c r="K1812" s="51">
        <v>43619</v>
      </c>
      <c r="L1812" s="51">
        <v>45291</v>
      </c>
      <c r="M1812" s="45">
        <f t="shared" si="35"/>
        <v>0.95000000202900992</v>
      </c>
      <c r="N1812" s="46" t="s">
        <v>2583</v>
      </c>
      <c r="O1812" s="46" t="s">
        <v>5439</v>
      </c>
      <c r="P1812" s="46" t="s">
        <v>53</v>
      </c>
      <c r="Q1812" s="43" t="s">
        <v>5409</v>
      </c>
      <c r="R1812" s="46">
        <v>114</v>
      </c>
      <c r="S1812" s="47">
        <v>1404625.98</v>
      </c>
      <c r="T1812" s="47">
        <v>73927.679999999993</v>
      </c>
      <c r="U1812" s="47">
        <v>0</v>
      </c>
      <c r="V1812" s="47">
        <v>0</v>
      </c>
      <c r="W1812" s="47">
        <v>0</v>
      </c>
      <c r="X1812" s="47">
        <v>1478553.66</v>
      </c>
      <c r="Y1812" s="48" t="s">
        <v>45</v>
      </c>
      <c r="Z1812" s="43">
        <v>0</v>
      </c>
      <c r="AA1812" s="49">
        <v>798293.84</v>
      </c>
      <c r="AB1812" s="50">
        <v>42448.320000000007</v>
      </c>
    </row>
    <row r="1813" spans="1:28" ht="16.5" x14ac:dyDescent="0.25">
      <c r="A1813" s="41">
        <v>128539</v>
      </c>
      <c r="B1813" s="42" t="s">
        <v>5009</v>
      </c>
      <c r="C1813" s="43">
        <v>101</v>
      </c>
      <c r="D1813" s="43" t="s">
        <v>321</v>
      </c>
      <c r="E1813" s="43" t="s">
        <v>11928</v>
      </c>
      <c r="F1813" s="44">
        <v>449</v>
      </c>
      <c r="G1813" s="41">
        <v>128539</v>
      </c>
      <c r="H1813" s="43" t="s">
        <v>9671</v>
      </c>
      <c r="I1813" s="43" t="s">
        <v>11445</v>
      </c>
      <c r="J1813" s="43" t="s">
        <v>5440</v>
      </c>
      <c r="K1813" s="51">
        <v>43682</v>
      </c>
      <c r="L1813" s="51">
        <v>44743</v>
      </c>
      <c r="M1813" s="45">
        <f t="shared" si="35"/>
        <v>0.84326212798557398</v>
      </c>
      <c r="N1813" s="46" t="s">
        <v>5441</v>
      </c>
      <c r="O1813" s="46" t="s">
        <v>5442</v>
      </c>
      <c r="P1813" s="46" t="s">
        <v>5443</v>
      </c>
      <c r="Q1813" s="43" t="s">
        <v>5444</v>
      </c>
      <c r="R1813" s="46">
        <v>113</v>
      </c>
      <c r="S1813" s="47">
        <v>11321260.35</v>
      </c>
      <c r="T1813" s="47">
        <v>1997869.35</v>
      </c>
      <c r="U1813" s="47">
        <v>106423.25</v>
      </c>
      <c r="V1813" s="47">
        <v>0</v>
      </c>
      <c r="W1813" s="47">
        <v>0</v>
      </c>
      <c r="X1813" s="47">
        <v>13425552.949999999</v>
      </c>
      <c r="Y1813" s="48" t="s">
        <v>45</v>
      </c>
      <c r="Z1813" s="43" t="s">
        <v>9827</v>
      </c>
      <c r="AA1813" s="49">
        <v>10049714.829999998</v>
      </c>
      <c r="AB1813" s="50">
        <v>1627585.61</v>
      </c>
    </row>
    <row r="1814" spans="1:28" ht="16.5" x14ac:dyDescent="0.25">
      <c r="A1814" s="41">
        <v>128279</v>
      </c>
      <c r="B1814" s="42" t="s">
        <v>5009</v>
      </c>
      <c r="C1814" s="43">
        <v>102</v>
      </c>
      <c r="D1814" s="43" t="s">
        <v>321</v>
      </c>
      <c r="E1814" s="43" t="s">
        <v>11928</v>
      </c>
      <c r="F1814" s="44">
        <v>449</v>
      </c>
      <c r="G1814" s="41">
        <v>128279</v>
      </c>
      <c r="H1814" s="43" t="s">
        <v>9672</v>
      </c>
      <c r="I1814" s="43" t="s">
        <v>11445</v>
      </c>
      <c r="J1814" s="43" t="s">
        <v>5445</v>
      </c>
      <c r="K1814" s="51">
        <v>43682</v>
      </c>
      <c r="L1814" s="51">
        <v>44916</v>
      </c>
      <c r="M1814" s="45">
        <f t="shared" si="35"/>
        <v>0.84326977410553627</v>
      </c>
      <c r="N1814" s="46" t="s">
        <v>5441</v>
      </c>
      <c r="O1814" s="46" t="s">
        <v>5446</v>
      </c>
      <c r="P1814" s="46" t="s">
        <v>5447</v>
      </c>
      <c r="Q1814" s="43" t="s">
        <v>5444</v>
      </c>
      <c r="R1814" s="46">
        <v>113</v>
      </c>
      <c r="S1814" s="47">
        <v>11334012.050000001</v>
      </c>
      <c r="T1814" s="47">
        <v>2000119.65</v>
      </c>
      <c r="U1814" s="47">
        <v>106421.25</v>
      </c>
      <c r="V1814" s="47">
        <v>0</v>
      </c>
      <c r="W1814" s="47">
        <v>0</v>
      </c>
      <c r="X1814" s="47">
        <v>13440552.950000001</v>
      </c>
      <c r="Y1814" s="48" t="s">
        <v>45</v>
      </c>
      <c r="Z1814" s="43" t="s">
        <v>12633</v>
      </c>
      <c r="AA1814" s="49">
        <v>10075257.510000002</v>
      </c>
      <c r="AB1814" s="50">
        <v>1590131.17</v>
      </c>
    </row>
    <row r="1815" spans="1:28" ht="16.5" x14ac:dyDescent="0.25">
      <c r="A1815" s="41">
        <v>128164</v>
      </c>
      <c r="B1815" s="42" t="s">
        <v>5009</v>
      </c>
      <c r="C1815" s="43">
        <v>103</v>
      </c>
      <c r="D1815" s="43" t="s">
        <v>321</v>
      </c>
      <c r="E1815" s="43" t="s">
        <v>11928</v>
      </c>
      <c r="F1815" s="44">
        <v>449</v>
      </c>
      <c r="G1815" s="41">
        <v>128164</v>
      </c>
      <c r="H1815" s="43" t="s">
        <v>5448</v>
      </c>
      <c r="I1815" s="43" t="s">
        <v>11446</v>
      </c>
      <c r="J1815" s="43" t="s">
        <v>5449</v>
      </c>
      <c r="K1815" s="51">
        <v>43609</v>
      </c>
      <c r="L1815" s="51">
        <v>44704</v>
      </c>
      <c r="M1815" s="45">
        <f t="shared" si="35"/>
        <v>0.84781126856187827</v>
      </c>
      <c r="N1815" s="46" t="s">
        <v>2583</v>
      </c>
      <c r="O1815" s="46" t="s">
        <v>5450</v>
      </c>
      <c r="P1815" s="46" t="s">
        <v>5451</v>
      </c>
      <c r="Q1815" s="43" t="s">
        <v>5452</v>
      </c>
      <c r="R1815" s="46" t="s">
        <v>5453</v>
      </c>
      <c r="S1815" s="47">
        <v>8007567.5800000001</v>
      </c>
      <c r="T1815" s="47">
        <v>1413100.07</v>
      </c>
      <c r="U1815" s="47">
        <v>24320.73</v>
      </c>
      <c r="V1815" s="47">
        <v>0</v>
      </c>
      <c r="W1815" s="47">
        <v>0</v>
      </c>
      <c r="X1815" s="47">
        <v>9444988.3800000008</v>
      </c>
      <c r="Y1815" s="48" t="s">
        <v>45</v>
      </c>
      <c r="Z1815" s="43" t="s">
        <v>12634</v>
      </c>
      <c r="AA1815" s="49">
        <v>7693369.4700000016</v>
      </c>
      <c r="AB1815" s="50">
        <v>1270199.4700000002</v>
      </c>
    </row>
    <row r="1816" spans="1:28" ht="16.5" x14ac:dyDescent="0.25">
      <c r="A1816" s="41">
        <v>127677</v>
      </c>
      <c r="B1816" s="42" t="s">
        <v>5009</v>
      </c>
      <c r="C1816" s="43">
        <v>104</v>
      </c>
      <c r="D1816" s="43" t="s">
        <v>321</v>
      </c>
      <c r="E1816" s="43" t="s">
        <v>11929</v>
      </c>
      <c r="F1816" s="44">
        <v>436</v>
      </c>
      <c r="G1816" s="41">
        <v>127677</v>
      </c>
      <c r="H1816" s="43" t="s">
        <v>9673</v>
      </c>
      <c r="I1816" s="43" t="s">
        <v>11447</v>
      </c>
      <c r="J1816" s="43" t="s">
        <v>5454</v>
      </c>
      <c r="K1816" s="51">
        <v>43609</v>
      </c>
      <c r="L1816" s="51">
        <v>44704</v>
      </c>
      <c r="M1816" s="45">
        <f t="shared" si="35"/>
        <v>0.85000000357791217</v>
      </c>
      <c r="N1816" s="46" t="s">
        <v>2583</v>
      </c>
      <c r="O1816" s="46" t="s">
        <v>5455</v>
      </c>
      <c r="P1816" s="46" t="s">
        <v>5456</v>
      </c>
      <c r="Q1816" s="43" t="s">
        <v>5457</v>
      </c>
      <c r="R1816" s="46">
        <v>106</v>
      </c>
      <c r="S1816" s="47">
        <v>2375687.11</v>
      </c>
      <c r="T1816" s="47">
        <v>419238.89</v>
      </c>
      <c r="U1816" s="47">
        <v>0</v>
      </c>
      <c r="V1816" s="47">
        <v>0</v>
      </c>
      <c r="W1816" s="47">
        <v>0</v>
      </c>
      <c r="X1816" s="47">
        <v>2794926</v>
      </c>
      <c r="Y1816" s="48" t="s">
        <v>45</v>
      </c>
      <c r="Z1816" s="43" t="s">
        <v>9972</v>
      </c>
      <c r="AA1816" s="49">
        <v>1997080.62</v>
      </c>
      <c r="AB1816" s="50">
        <v>307915.99</v>
      </c>
    </row>
    <row r="1817" spans="1:28" ht="16.5" x14ac:dyDescent="0.25">
      <c r="A1817" s="41">
        <v>127734</v>
      </c>
      <c r="B1817" s="42" t="s">
        <v>5009</v>
      </c>
      <c r="C1817" s="43">
        <v>105</v>
      </c>
      <c r="D1817" s="43" t="s">
        <v>321</v>
      </c>
      <c r="E1817" s="43" t="s">
        <v>11929</v>
      </c>
      <c r="F1817" s="44">
        <v>436</v>
      </c>
      <c r="G1817" s="41">
        <v>127734</v>
      </c>
      <c r="H1817" s="43" t="s">
        <v>9674</v>
      </c>
      <c r="I1817" s="43" t="s">
        <v>11448</v>
      </c>
      <c r="J1817" s="43" t="s">
        <v>5458</v>
      </c>
      <c r="K1817" s="51">
        <v>43609</v>
      </c>
      <c r="L1817" s="51">
        <v>44876</v>
      </c>
      <c r="M1817" s="45">
        <f t="shared" si="35"/>
        <v>0.8500000189970639</v>
      </c>
      <c r="N1817" s="46" t="s">
        <v>2583</v>
      </c>
      <c r="O1817" s="46" t="s">
        <v>52</v>
      </c>
      <c r="P1817" s="46" t="s">
        <v>5459</v>
      </c>
      <c r="Q1817" s="43" t="s">
        <v>5460</v>
      </c>
      <c r="R1817" s="46">
        <v>110</v>
      </c>
      <c r="S1817" s="47">
        <v>2371419.15</v>
      </c>
      <c r="T1817" s="47">
        <v>362724.8</v>
      </c>
      <c r="U1817" s="47">
        <v>55760.87</v>
      </c>
      <c r="V1817" s="47">
        <v>0</v>
      </c>
      <c r="W1817" s="47">
        <v>0</v>
      </c>
      <c r="X1817" s="47">
        <v>2789904.82</v>
      </c>
      <c r="Y1817" s="48" t="s">
        <v>45</v>
      </c>
      <c r="Z1817" s="43" t="s">
        <v>9332</v>
      </c>
      <c r="AA1817" s="49">
        <v>217639.02000000002</v>
      </c>
      <c r="AB1817" s="50">
        <v>19502.89</v>
      </c>
    </row>
    <row r="1818" spans="1:28" ht="16.5" x14ac:dyDescent="0.25">
      <c r="A1818" s="41">
        <v>127713</v>
      </c>
      <c r="B1818" s="42" t="s">
        <v>5009</v>
      </c>
      <c r="C1818" s="43">
        <v>106</v>
      </c>
      <c r="D1818" s="43" t="s">
        <v>321</v>
      </c>
      <c r="E1818" s="43" t="s">
        <v>11929</v>
      </c>
      <c r="F1818" s="44">
        <v>436</v>
      </c>
      <c r="G1818" s="41">
        <v>127713</v>
      </c>
      <c r="H1818" s="43" t="s">
        <v>5461</v>
      </c>
      <c r="I1818" s="43" t="s">
        <v>11449</v>
      </c>
      <c r="J1818" s="43" t="s">
        <v>5462</v>
      </c>
      <c r="K1818" s="51">
        <v>43615</v>
      </c>
      <c r="L1818" s="51">
        <v>44710</v>
      </c>
      <c r="M1818" s="45">
        <f t="shared" si="35"/>
        <v>0.8500000047545041</v>
      </c>
      <c r="N1818" s="46" t="s">
        <v>2583</v>
      </c>
      <c r="O1818" s="46" t="s">
        <v>52</v>
      </c>
      <c r="P1818" s="46" t="s">
        <v>53</v>
      </c>
      <c r="Q1818" s="43" t="s">
        <v>5463</v>
      </c>
      <c r="R1818" s="46">
        <v>110</v>
      </c>
      <c r="S1818" s="47">
        <v>2234723.0699999998</v>
      </c>
      <c r="T1818" s="47">
        <v>394362.88</v>
      </c>
      <c r="U1818" s="47">
        <v>0</v>
      </c>
      <c r="V1818" s="47">
        <v>0</v>
      </c>
      <c r="W1818" s="47">
        <v>0</v>
      </c>
      <c r="X1818" s="47">
        <v>2629085.9499999997</v>
      </c>
      <c r="Y1818" s="48" t="s">
        <v>45</v>
      </c>
      <c r="Z1818" s="43" t="s">
        <v>12635</v>
      </c>
      <c r="AA1818" s="49">
        <v>226036.57</v>
      </c>
      <c r="AB1818" s="50">
        <v>5434.43</v>
      </c>
    </row>
    <row r="1819" spans="1:28" ht="16.5" x14ac:dyDescent="0.25">
      <c r="A1819" s="41">
        <v>128533</v>
      </c>
      <c r="B1819" s="42" t="s">
        <v>5009</v>
      </c>
      <c r="C1819" s="43">
        <v>107</v>
      </c>
      <c r="D1819" s="43" t="s">
        <v>321</v>
      </c>
      <c r="E1819" s="43" t="s">
        <v>11928</v>
      </c>
      <c r="F1819" s="44">
        <v>449</v>
      </c>
      <c r="G1819" s="41">
        <v>128533</v>
      </c>
      <c r="H1819" s="43" t="s">
        <v>9675</v>
      </c>
      <c r="I1819" s="43" t="s">
        <v>11450</v>
      </c>
      <c r="J1819" s="43" t="s">
        <v>5464</v>
      </c>
      <c r="K1819" s="51">
        <v>43629</v>
      </c>
      <c r="L1819" s="51">
        <v>44897</v>
      </c>
      <c r="M1819" s="45">
        <f t="shared" si="35"/>
        <v>0.84658411455624316</v>
      </c>
      <c r="N1819" s="46" t="s">
        <v>2583</v>
      </c>
      <c r="O1819" s="46" t="s">
        <v>52</v>
      </c>
      <c r="P1819" s="46" t="s">
        <v>5465</v>
      </c>
      <c r="Q1819" s="43" t="s">
        <v>5466</v>
      </c>
      <c r="R1819" s="46">
        <v>113</v>
      </c>
      <c r="S1819" s="47">
        <v>11031698.630000001</v>
      </c>
      <c r="T1819" s="47">
        <v>1928714.5</v>
      </c>
      <c r="U1819" s="47">
        <v>70422.720000000001</v>
      </c>
      <c r="V1819" s="47">
        <v>0</v>
      </c>
      <c r="W1819" s="47">
        <v>0</v>
      </c>
      <c r="X1819" s="47">
        <v>13030835.850000001</v>
      </c>
      <c r="Y1819" s="48" t="s">
        <v>45</v>
      </c>
      <c r="Z1819" s="43" t="s">
        <v>12636</v>
      </c>
      <c r="AA1819" s="49">
        <v>10061563.890000001</v>
      </c>
      <c r="AB1819" s="50">
        <v>1654916.2000000002</v>
      </c>
    </row>
    <row r="1820" spans="1:28" ht="16.5" x14ac:dyDescent="0.25">
      <c r="A1820" s="41">
        <v>128548</v>
      </c>
      <c r="B1820" s="42" t="s">
        <v>5009</v>
      </c>
      <c r="C1820" s="43">
        <v>108</v>
      </c>
      <c r="D1820" s="43" t="s">
        <v>321</v>
      </c>
      <c r="E1820" s="43" t="s">
        <v>11928</v>
      </c>
      <c r="F1820" s="44">
        <v>449</v>
      </c>
      <c r="G1820" s="41">
        <v>128548</v>
      </c>
      <c r="H1820" s="43" t="s">
        <v>9676</v>
      </c>
      <c r="I1820" s="43" t="s">
        <v>11451</v>
      </c>
      <c r="J1820" s="43" t="s">
        <v>5467</v>
      </c>
      <c r="K1820" s="51">
        <v>43684</v>
      </c>
      <c r="L1820" s="51">
        <v>44749</v>
      </c>
      <c r="M1820" s="45">
        <f t="shared" si="35"/>
        <v>0.84691462587805766</v>
      </c>
      <c r="N1820" s="46" t="s">
        <v>2583</v>
      </c>
      <c r="O1820" s="46" t="s">
        <v>5450</v>
      </c>
      <c r="P1820" s="46" t="s">
        <v>5468</v>
      </c>
      <c r="Q1820" s="43" t="s">
        <v>5469</v>
      </c>
      <c r="R1820" s="46">
        <v>113</v>
      </c>
      <c r="S1820" s="47">
        <v>11636319.720000001</v>
      </c>
      <c r="T1820" s="47">
        <v>2053468.05</v>
      </c>
      <c r="U1820" s="47">
        <v>49873.07</v>
      </c>
      <c r="V1820" s="47">
        <v>0</v>
      </c>
      <c r="W1820" s="47">
        <v>0</v>
      </c>
      <c r="X1820" s="47">
        <v>13739660.840000002</v>
      </c>
      <c r="Y1820" s="48" t="s">
        <v>45</v>
      </c>
      <c r="Z1820" s="43" t="s">
        <v>9828</v>
      </c>
      <c r="AA1820" s="49">
        <v>5463845.5800000001</v>
      </c>
      <c r="AB1820" s="50">
        <v>882693.78000000014</v>
      </c>
    </row>
    <row r="1821" spans="1:28" ht="16.5" x14ac:dyDescent="0.25">
      <c r="A1821" s="41">
        <v>128037</v>
      </c>
      <c r="B1821" s="42" t="s">
        <v>5009</v>
      </c>
      <c r="C1821" s="43">
        <v>109</v>
      </c>
      <c r="D1821" s="43" t="s">
        <v>321</v>
      </c>
      <c r="E1821" s="43" t="s">
        <v>11928</v>
      </c>
      <c r="F1821" s="44">
        <v>449</v>
      </c>
      <c r="G1821" s="41">
        <v>128037</v>
      </c>
      <c r="H1821" s="43" t="s">
        <v>5470</v>
      </c>
      <c r="I1821" s="43" t="s">
        <v>11452</v>
      </c>
      <c r="J1821" s="43" t="s">
        <v>5464</v>
      </c>
      <c r="K1821" s="51">
        <v>43668</v>
      </c>
      <c r="L1821" s="51">
        <v>44908</v>
      </c>
      <c r="M1821" s="45">
        <f t="shared" si="35"/>
        <v>0.84700531393238454</v>
      </c>
      <c r="N1821" s="46" t="s">
        <v>2583</v>
      </c>
      <c r="O1821" s="46" t="s">
        <v>52</v>
      </c>
      <c r="P1821" s="46" t="s">
        <v>5465</v>
      </c>
      <c r="Q1821" s="43" t="s">
        <v>5471</v>
      </c>
      <c r="R1821" s="46">
        <v>113</v>
      </c>
      <c r="S1821" s="47">
        <v>11044793.359999999</v>
      </c>
      <c r="T1821" s="47">
        <v>1949080.96</v>
      </c>
      <c r="U1821" s="47">
        <v>45941.58</v>
      </c>
      <c r="V1821" s="47">
        <v>0</v>
      </c>
      <c r="W1821" s="47">
        <v>0</v>
      </c>
      <c r="X1821" s="47">
        <v>13039815.9</v>
      </c>
      <c r="Y1821" s="48" t="s">
        <v>45</v>
      </c>
      <c r="Z1821" s="43" t="s">
        <v>12637</v>
      </c>
      <c r="AA1821" s="49">
        <v>8876233.6900000013</v>
      </c>
      <c r="AB1821" s="50">
        <v>1365613.4000000001</v>
      </c>
    </row>
    <row r="1822" spans="1:28" ht="16.5" x14ac:dyDescent="0.25">
      <c r="A1822" s="41">
        <v>128613</v>
      </c>
      <c r="B1822" s="42" t="s">
        <v>5009</v>
      </c>
      <c r="C1822" s="43">
        <v>110</v>
      </c>
      <c r="D1822" s="43" t="s">
        <v>321</v>
      </c>
      <c r="E1822" s="43" t="s">
        <v>11928</v>
      </c>
      <c r="F1822" s="44">
        <v>449</v>
      </c>
      <c r="G1822" s="41">
        <v>128613</v>
      </c>
      <c r="H1822" s="43" t="s">
        <v>9677</v>
      </c>
      <c r="I1822" s="43" t="s">
        <v>11453</v>
      </c>
      <c r="J1822" s="43" t="s">
        <v>5464</v>
      </c>
      <c r="K1822" s="51">
        <v>43668</v>
      </c>
      <c r="L1822" s="51">
        <v>44641</v>
      </c>
      <c r="M1822" s="45">
        <f t="shared" si="35"/>
        <v>0.84402532125847607</v>
      </c>
      <c r="N1822" s="46" t="s">
        <v>2583</v>
      </c>
      <c r="O1822" s="46" t="s">
        <v>52</v>
      </c>
      <c r="P1822" s="46" t="s">
        <v>5465</v>
      </c>
      <c r="Q1822" s="43" t="s">
        <v>5472</v>
      </c>
      <c r="R1822" s="46">
        <v>113</v>
      </c>
      <c r="S1822" s="47">
        <v>11014295.01</v>
      </c>
      <c r="T1822" s="47">
        <v>1943698.96</v>
      </c>
      <c r="U1822" s="47">
        <v>91727.09</v>
      </c>
      <c r="V1822" s="47">
        <v>0</v>
      </c>
      <c r="W1822" s="47">
        <v>0</v>
      </c>
      <c r="X1822" s="47">
        <v>13049721.059999999</v>
      </c>
      <c r="Y1822" s="48" t="s">
        <v>45</v>
      </c>
      <c r="Z1822" s="43" t="s">
        <v>5473</v>
      </c>
      <c r="AA1822" s="49">
        <v>8221103.0499999998</v>
      </c>
      <c r="AB1822" s="50">
        <v>1352529.01</v>
      </c>
    </row>
    <row r="1823" spans="1:28" ht="16.5" x14ac:dyDescent="0.25">
      <c r="A1823" s="41">
        <v>127689</v>
      </c>
      <c r="B1823" s="42" t="s">
        <v>5009</v>
      </c>
      <c r="C1823" s="43">
        <v>111</v>
      </c>
      <c r="D1823" s="43" t="s">
        <v>321</v>
      </c>
      <c r="E1823" s="43" t="s">
        <v>11929</v>
      </c>
      <c r="F1823" s="44">
        <v>436</v>
      </c>
      <c r="G1823" s="41">
        <v>127689</v>
      </c>
      <c r="H1823" s="43" t="s">
        <v>5474</v>
      </c>
      <c r="I1823" s="43" t="s">
        <v>11454</v>
      </c>
      <c r="J1823" s="43" t="s">
        <v>5475</v>
      </c>
      <c r="K1823" s="51">
        <v>43473</v>
      </c>
      <c r="L1823" s="51">
        <v>44773</v>
      </c>
      <c r="M1823" s="45">
        <f t="shared" si="35"/>
        <v>0.85000000233794548</v>
      </c>
      <c r="N1823" s="46" t="s">
        <v>2583</v>
      </c>
      <c r="O1823" s="46" t="s">
        <v>52</v>
      </c>
      <c r="P1823" s="46" t="s">
        <v>5476</v>
      </c>
      <c r="Q1823" s="43" t="s">
        <v>5477</v>
      </c>
      <c r="R1823" s="46">
        <v>106</v>
      </c>
      <c r="S1823" s="47">
        <v>2363185.91</v>
      </c>
      <c r="T1823" s="47">
        <v>361428.43</v>
      </c>
      <c r="U1823" s="47">
        <v>55604.37</v>
      </c>
      <c r="V1823" s="47">
        <v>0</v>
      </c>
      <c r="W1823" s="47">
        <v>0</v>
      </c>
      <c r="X1823" s="47">
        <v>2780218.7100000004</v>
      </c>
      <c r="Y1823" s="48" t="s">
        <v>45</v>
      </c>
      <c r="Z1823" s="43" t="s">
        <v>9333</v>
      </c>
      <c r="AA1823" s="49">
        <v>524172.44</v>
      </c>
      <c r="AB1823" s="50">
        <v>37646.54</v>
      </c>
    </row>
    <row r="1824" spans="1:28" ht="16.5" x14ac:dyDescent="0.25">
      <c r="A1824" s="41">
        <v>125682</v>
      </c>
      <c r="B1824" s="42" t="s">
        <v>5009</v>
      </c>
      <c r="C1824" s="43">
        <v>112</v>
      </c>
      <c r="D1824" s="43" t="s">
        <v>321</v>
      </c>
      <c r="E1824" s="43" t="s">
        <v>11929</v>
      </c>
      <c r="F1824" s="44">
        <v>436</v>
      </c>
      <c r="G1824" s="41">
        <v>125682</v>
      </c>
      <c r="H1824" s="43" t="s">
        <v>5478</v>
      </c>
      <c r="I1824" s="43" t="s">
        <v>11455</v>
      </c>
      <c r="J1824" s="43" t="s">
        <v>5479</v>
      </c>
      <c r="K1824" s="51">
        <v>43473</v>
      </c>
      <c r="L1824" s="51">
        <v>44592</v>
      </c>
      <c r="M1824" s="45">
        <f t="shared" si="35"/>
        <v>0.85000002071486214</v>
      </c>
      <c r="N1824" s="46" t="s">
        <v>2583</v>
      </c>
      <c r="O1824" s="46" t="s">
        <v>52</v>
      </c>
      <c r="P1824" s="46" t="s">
        <v>5480</v>
      </c>
      <c r="Q1824" s="43" t="s">
        <v>5477</v>
      </c>
      <c r="R1824" s="46">
        <v>106</v>
      </c>
      <c r="S1824" s="47">
        <v>2318383.8199999998</v>
      </c>
      <c r="T1824" s="47">
        <v>354434.78</v>
      </c>
      <c r="U1824" s="47">
        <v>54691.71</v>
      </c>
      <c r="V1824" s="47">
        <v>0</v>
      </c>
      <c r="W1824" s="47">
        <v>0</v>
      </c>
      <c r="X1824" s="47">
        <v>2727510.3099999996</v>
      </c>
      <c r="Y1824" s="48" t="s">
        <v>12548</v>
      </c>
      <c r="Z1824" s="43" t="s">
        <v>5481</v>
      </c>
      <c r="AA1824" s="49">
        <v>1674893.82</v>
      </c>
      <c r="AB1824" s="50">
        <v>214825.28999999998</v>
      </c>
    </row>
    <row r="1825" spans="1:28" ht="16.5" x14ac:dyDescent="0.25">
      <c r="A1825" s="41">
        <v>127159</v>
      </c>
      <c r="B1825" s="42" t="s">
        <v>5009</v>
      </c>
      <c r="C1825" s="43">
        <v>113</v>
      </c>
      <c r="D1825" s="43" t="s">
        <v>321</v>
      </c>
      <c r="E1825" s="43" t="s">
        <v>11929</v>
      </c>
      <c r="F1825" s="44">
        <v>436</v>
      </c>
      <c r="G1825" s="41">
        <v>127159</v>
      </c>
      <c r="H1825" s="43" t="s">
        <v>9678</v>
      </c>
      <c r="I1825" s="43" t="s">
        <v>11456</v>
      </c>
      <c r="J1825" s="43" t="s">
        <v>5482</v>
      </c>
      <c r="K1825" s="51">
        <v>43473</v>
      </c>
      <c r="L1825" s="51">
        <v>44773</v>
      </c>
      <c r="M1825" s="45">
        <f t="shared" si="35"/>
        <v>0.85000001075695941</v>
      </c>
      <c r="N1825" s="46" t="s">
        <v>2583</v>
      </c>
      <c r="O1825" s="46" t="s">
        <v>5424</v>
      </c>
      <c r="P1825" s="46" t="s">
        <v>5483</v>
      </c>
      <c r="Q1825" s="43" t="s">
        <v>5484</v>
      </c>
      <c r="R1825" s="46">
        <v>107</v>
      </c>
      <c r="S1825" s="47">
        <v>2370558.4</v>
      </c>
      <c r="T1825" s="47">
        <v>390405.49</v>
      </c>
      <c r="U1825" s="47">
        <v>27928.31</v>
      </c>
      <c r="V1825" s="47">
        <v>0</v>
      </c>
      <c r="W1825" s="47">
        <v>29750</v>
      </c>
      <c r="X1825" s="47">
        <v>2818642.1999999997</v>
      </c>
      <c r="Y1825" s="48" t="s">
        <v>45</v>
      </c>
      <c r="Z1825" s="43" t="s">
        <v>5485</v>
      </c>
      <c r="AA1825" s="49">
        <v>1069534.7100000002</v>
      </c>
      <c r="AB1825" s="50">
        <v>168332.97</v>
      </c>
    </row>
    <row r="1826" spans="1:28" ht="16.5" x14ac:dyDescent="0.25">
      <c r="A1826" s="41">
        <v>128649</v>
      </c>
      <c r="B1826" s="42" t="s">
        <v>5009</v>
      </c>
      <c r="C1826" s="43">
        <v>114</v>
      </c>
      <c r="D1826" s="43" t="s">
        <v>321</v>
      </c>
      <c r="E1826" s="43" t="s">
        <v>11928</v>
      </c>
      <c r="F1826" s="44">
        <v>449</v>
      </c>
      <c r="G1826" s="41">
        <v>128649</v>
      </c>
      <c r="H1826" s="43" t="s">
        <v>5486</v>
      </c>
      <c r="I1826" s="43" t="s">
        <v>11457</v>
      </c>
      <c r="J1826" s="43" t="s">
        <v>5467</v>
      </c>
      <c r="K1826" s="51">
        <v>43693</v>
      </c>
      <c r="L1826" s="51">
        <v>44788</v>
      </c>
      <c r="M1826" s="45">
        <f t="shared" si="35"/>
        <v>0.83780789578086812</v>
      </c>
      <c r="N1826" s="46" t="s">
        <v>5487</v>
      </c>
      <c r="O1826" s="46" t="s">
        <v>5488</v>
      </c>
      <c r="P1826" s="46" t="s">
        <v>5489</v>
      </c>
      <c r="Q1826" s="43" t="s">
        <v>5490</v>
      </c>
      <c r="R1826" s="46">
        <v>113</v>
      </c>
      <c r="S1826" s="47">
        <v>11407646.18</v>
      </c>
      <c r="T1826" s="47">
        <v>2013113.62</v>
      </c>
      <c r="U1826" s="47">
        <v>195304.5</v>
      </c>
      <c r="V1826" s="47">
        <v>0</v>
      </c>
      <c r="W1826" s="47">
        <v>0</v>
      </c>
      <c r="X1826" s="47">
        <v>13616064.300000001</v>
      </c>
      <c r="Y1826" s="48" t="s">
        <v>45</v>
      </c>
      <c r="Z1826" s="43" t="s">
        <v>12638</v>
      </c>
      <c r="AA1826" s="49">
        <v>5018325.0199999996</v>
      </c>
      <c r="AB1826" s="50">
        <v>735891.41</v>
      </c>
    </row>
    <row r="1827" spans="1:28" ht="16.5" x14ac:dyDescent="0.25">
      <c r="A1827" s="41">
        <v>126615</v>
      </c>
      <c r="B1827" s="42" t="s">
        <v>5009</v>
      </c>
      <c r="C1827" s="43">
        <v>115</v>
      </c>
      <c r="D1827" s="43" t="s">
        <v>321</v>
      </c>
      <c r="E1827" s="43" t="s">
        <v>11928</v>
      </c>
      <c r="F1827" s="44">
        <v>449</v>
      </c>
      <c r="G1827" s="41">
        <v>126615</v>
      </c>
      <c r="H1827" s="43" t="s">
        <v>5491</v>
      </c>
      <c r="I1827" s="43" t="s">
        <v>11458</v>
      </c>
      <c r="J1827" s="43" t="s">
        <v>5492</v>
      </c>
      <c r="K1827" s="51">
        <v>43505</v>
      </c>
      <c r="L1827" s="51">
        <v>44805</v>
      </c>
      <c r="M1827" s="45">
        <f t="shared" si="35"/>
        <v>0.85000000363275663</v>
      </c>
      <c r="N1827" s="46" t="s">
        <v>51</v>
      </c>
      <c r="O1827" s="46" t="s">
        <v>5439</v>
      </c>
      <c r="P1827" s="46" t="s">
        <v>5493</v>
      </c>
      <c r="Q1827" s="43" t="s">
        <v>5494</v>
      </c>
      <c r="R1827" s="46">
        <v>110</v>
      </c>
      <c r="S1827" s="47">
        <v>11699104.59</v>
      </c>
      <c r="T1827" s="47">
        <v>2035657.65</v>
      </c>
      <c r="U1827" s="47">
        <v>28890.16</v>
      </c>
      <c r="V1827" s="47">
        <v>0</v>
      </c>
      <c r="W1827" s="47">
        <v>0</v>
      </c>
      <c r="X1827" s="47">
        <v>13763652.4</v>
      </c>
      <c r="Y1827" s="48" t="s">
        <v>45</v>
      </c>
      <c r="Z1827" s="43">
        <v>0</v>
      </c>
      <c r="AA1827" s="49">
        <v>8066727.1400000006</v>
      </c>
      <c r="AB1827" s="50">
        <v>1286003.71</v>
      </c>
    </row>
    <row r="1828" spans="1:28" ht="16.5" x14ac:dyDescent="0.25">
      <c r="A1828" s="41">
        <v>127794</v>
      </c>
      <c r="B1828" s="42" t="s">
        <v>5009</v>
      </c>
      <c r="C1828" s="43">
        <v>116</v>
      </c>
      <c r="D1828" s="43" t="s">
        <v>321</v>
      </c>
      <c r="E1828" s="43" t="s">
        <v>11928</v>
      </c>
      <c r="F1828" s="44">
        <v>449</v>
      </c>
      <c r="G1828" s="41">
        <v>127794</v>
      </c>
      <c r="H1828" s="43" t="s">
        <v>9679</v>
      </c>
      <c r="I1828" s="43" t="s">
        <v>11459</v>
      </c>
      <c r="J1828" s="43" t="s">
        <v>5495</v>
      </c>
      <c r="K1828" s="51">
        <v>43505</v>
      </c>
      <c r="L1828" s="51">
        <v>44945</v>
      </c>
      <c r="M1828" s="45">
        <f t="shared" si="35"/>
        <v>0.8500000009744143</v>
      </c>
      <c r="N1828" s="46" t="s">
        <v>5496</v>
      </c>
      <c r="O1828" s="46" t="s">
        <v>5497</v>
      </c>
      <c r="P1828" s="46" t="s">
        <v>5498</v>
      </c>
      <c r="Q1828" s="43" t="s">
        <v>5499</v>
      </c>
      <c r="R1828" s="46">
        <v>113</v>
      </c>
      <c r="S1828" s="47">
        <v>11340144.640000001</v>
      </c>
      <c r="T1828" s="47">
        <v>1979786.32</v>
      </c>
      <c r="U1828" s="47">
        <v>21415.66</v>
      </c>
      <c r="V1828" s="47">
        <v>0</v>
      </c>
      <c r="W1828" s="47">
        <v>0</v>
      </c>
      <c r="X1828" s="47">
        <v>13341346.620000001</v>
      </c>
      <c r="Y1828" s="48" t="s">
        <v>45</v>
      </c>
      <c r="Z1828" s="43" t="s">
        <v>9236</v>
      </c>
      <c r="AA1828" s="49">
        <v>8379369.040000001</v>
      </c>
      <c r="AB1828" s="50">
        <v>1373029.3299999998</v>
      </c>
    </row>
    <row r="1829" spans="1:28" ht="16.5" x14ac:dyDescent="0.25">
      <c r="A1829" s="41">
        <v>128888</v>
      </c>
      <c r="B1829" s="42" t="s">
        <v>5009</v>
      </c>
      <c r="C1829" s="43">
        <v>117</v>
      </c>
      <c r="D1829" s="43" t="s">
        <v>362</v>
      </c>
      <c r="E1829" s="43" t="s">
        <v>11930</v>
      </c>
      <c r="F1829" s="44">
        <v>469</v>
      </c>
      <c r="G1829" s="41">
        <v>128888</v>
      </c>
      <c r="H1829" s="43" t="s">
        <v>9680</v>
      </c>
      <c r="I1829" s="43" t="s">
        <v>11460</v>
      </c>
      <c r="J1829" s="43" t="s">
        <v>5500</v>
      </c>
      <c r="K1829" s="51">
        <v>43693</v>
      </c>
      <c r="L1829" s="51">
        <v>44199</v>
      </c>
      <c r="M1829" s="45">
        <f t="shared" si="35"/>
        <v>0.425000014404809</v>
      </c>
      <c r="N1829" s="46" t="s">
        <v>51</v>
      </c>
      <c r="O1829" s="46" t="s">
        <v>4126</v>
      </c>
      <c r="P1829" s="46" t="s">
        <v>5501</v>
      </c>
      <c r="Q1829" s="43" t="s">
        <v>5502</v>
      </c>
      <c r="R1829" s="46">
        <v>106</v>
      </c>
      <c r="S1829" s="47">
        <v>914625.14</v>
      </c>
      <c r="T1829" s="47">
        <v>161404.4</v>
      </c>
      <c r="U1829" s="47">
        <v>1076029.54</v>
      </c>
      <c r="V1829" s="47">
        <v>0</v>
      </c>
      <c r="W1829" s="47">
        <v>156557.4</v>
      </c>
      <c r="X1829" s="47">
        <v>2308616.48</v>
      </c>
      <c r="Y1829" s="48" t="s">
        <v>35</v>
      </c>
      <c r="Z1829" s="43" t="s">
        <v>5503</v>
      </c>
      <c r="AA1829" s="49">
        <v>695880.35000000009</v>
      </c>
      <c r="AB1829" s="50">
        <v>122802.42000000001</v>
      </c>
    </row>
    <row r="1830" spans="1:28" ht="16.5" x14ac:dyDescent="0.25">
      <c r="A1830" s="41">
        <v>128489</v>
      </c>
      <c r="B1830" s="42" t="s">
        <v>5009</v>
      </c>
      <c r="C1830" s="43">
        <v>118</v>
      </c>
      <c r="D1830" s="43" t="s">
        <v>321</v>
      </c>
      <c r="E1830" s="43" t="s">
        <v>11928</v>
      </c>
      <c r="F1830" s="44">
        <v>449</v>
      </c>
      <c r="G1830" s="41">
        <v>128489</v>
      </c>
      <c r="H1830" s="43" t="s">
        <v>9681</v>
      </c>
      <c r="I1830" s="43" t="s">
        <v>11461</v>
      </c>
      <c r="J1830" s="43" t="s">
        <v>5504</v>
      </c>
      <c r="K1830" s="51">
        <v>43808</v>
      </c>
      <c r="L1830" s="51">
        <v>44874</v>
      </c>
      <c r="M1830" s="45">
        <f t="shared" si="35"/>
        <v>0.85000000050654079</v>
      </c>
      <c r="N1830" s="46" t="s">
        <v>5505</v>
      </c>
      <c r="O1830" s="46" t="s">
        <v>5506</v>
      </c>
      <c r="P1830" s="46" t="s">
        <v>5507</v>
      </c>
      <c r="Q1830" s="43" t="s">
        <v>5409</v>
      </c>
      <c r="R1830" s="46">
        <v>113</v>
      </c>
      <c r="S1830" s="47">
        <v>11746339.880000001</v>
      </c>
      <c r="T1830" s="47">
        <v>2072883.5</v>
      </c>
      <c r="U1830" s="47">
        <v>0</v>
      </c>
      <c r="V1830" s="47">
        <v>0</v>
      </c>
      <c r="W1830" s="47">
        <v>0</v>
      </c>
      <c r="X1830" s="47">
        <v>13819223.380000001</v>
      </c>
      <c r="Y1830" s="48" t="s">
        <v>45</v>
      </c>
      <c r="Z1830" s="43" t="s">
        <v>5508</v>
      </c>
      <c r="AA1830" s="49">
        <v>10566426.140000001</v>
      </c>
      <c r="AB1830" s="50">
        <v>1780170.9499999997</v>
      </c>
    </row>
    <row r="1831" spans="1:28" ht="16.5" x14ac:dyDescent="0.25">
      <c r="A1831" s="41">
        <v>128458</v>
      </c>
      <c r="B1831" s="42" t="s">
        <v>5009</v>
      </c>
      <c r="C1831" s="43">
        <v>119</v>
      </c>
      <c r="D1831" s="43" t="s">
        <v>321</v>
      </c>
      <c r="E1831" s="43" t="s">
        <v>11928</v>
      </c>
      <c r="F1831" s="44">
        <v>449</v>
      </c>
      <c r="G1831" s="41">
        <v>128458</v>
      </c>
      <c r="H1831" s="43" t="s">
        <v>9682</v>
      </c>
      <c r="I1831" s="43" t="s">
        <v>10292</v>
      </c>
      <c r="J1831" s="43" t="s">
        <v>5509</v>
      </c>
      <c r="K1831" s="51">
        <v>43724</v>
      </c>
      <c r="L1831" s="51">
        <v>44819</v>
      </c>
      <c r="M1831" s="45">
        <f t="shared" si="35"/>
        <v>0.83741412462029818</v>
      </c>
      <c r="N1831" s="46" t="s">
        <v>51</v>
      </c>
      <c r="O1831" s="46" t="s">
        <v>5510</v>
      </c>
      <c r="P1831" s="46" t="s">
        <v>5511</v>
      </c>
      <c r="Q1831" s="43" t="s">
        <v>5512</v>
      </c>
      <c r="R1831" s="46">
        <v>113</v>
      </c>
      <c r="S1831" s="47">
        <v>11429997.689999999</v>
      </c>
      <c r="T1831" s="47">
        <v>2017058.3</v>
      </c>
      <c r="U1831" s="47">
        <v>202102</v>
      </c>
      <c r="V1831" s="47">
        <v>0</v>
      </c>
      <c r="W1831" s="47">
        <v>0</v>
      </c>
      <c r="X1831" s="47">
        <v>13649157.99</v>
      </c>
      <c r="Y1831" s="48" t="s">
        <v>45</v>
      </c>
      <c r="Z1831" s="43" t="s">
        <v>5513</v>
      </c>
      <c r="AA1831" s="49">
        <v>10172812.49</v>
      </c>
      <c r="AB1831" s="50">
        <v>1731305.4100000001</v>
      </c>
    </row>
    <row r="1832" spans="1:28" ht="16.5" x14ac:dyDescent="0.25">
      <c r="A1832" s="41">
        <v>126546</v>
      </c>
      <c r="B1832" s="42" t="s">
        <v>5009</v>
      </c>
      <c r="C1832" s="43">
        <v>120</v>
      </c>
      <c r="D1832" s="43" t="s">
        <v>321</v>
      </c>
      <c r="E1832" s="43" t="s">
        <v>11928</v>
      </c>
      <c r="F1832" s="44">
        <v>449</v>
      </c>
      <c r="G1832" s="41">
        <v>126546</v>
      </c>
      <c r="H1832" s="43" t="s">
        <v>5514</v>
      </c>
      <c r="I1832" s="43" t="s">
        <v>11462</v>
      </c>
      <c r="J1832" s="43" t="s">
        <v>5495</v>
      </c>
      <c r="K1832" s="51">
        <v>43727</v>
      </c>
      <c r="L1832" s="51">
        <v>44822</v>
      </c>
      <c r="M1832" s="45">
        <f t="shared" si="35"/>
        <v>0.84530121334001174</v>
      </c>
      <c r="N1832" s="46" t="s">
        <v>5515</v>
      </c>
      <c r="O1832" s="46" t="s">
        <v>5516</v>
      </c>
      <c r="P1832" s="46" t="s">
        <v>5517</v>
      </c>
      <c r="Q1832" s="43" t="s">
        <v>5518</v>
      </c>
      <c r="R1832" s="46">
        <v>113</v>
      </c>
      <c r="S1832" s="47">
        <v>11110504.609999999</v>
      </c>
      <c r="T1832" s="47">
        <v>1960677.24</v>
      </c>
      <c r="U1832" s="47">
        <v>72658.990000000005</v>
      </c>
      <c r="V1832" s="47">
        <v>0</v>
      </c>
      <c r="W1832" s="47">
        <v>103379.41</v>
      </c>
      <c r="X1832" s="47">
        <v>13247220.25</v>
      </c>
      <c r="Y1832" s="48" t="s">
        <v>45</v>
      </c>
      <c r="Z1832" s="43">
        <v>0</v>
      </c>
      <c r="AA1832" s="49">
        <v>9160823.7799999993</v>
      </c>
      <c r="AB1832" s="50">
        <v>1429978.05</v>
      </c>
    </row>
    <row r="1833" spans="1:28" ht="16.5" x14ac:dyDescent="0.25">
      <c r="A1833" s="41">
        <v>128141</v>
      </c>
      <c r="B1833" s="42" t="s">
        <v>5009</v>
      </c>
      <c r="C1833" s="43">
        <v>121</v>
      </c>
      <c r="D1833" s="43" t="s">
        <v>321</v>
      </c>
      <c r="E1833" s="43" t="s">
        <v>11928</v>
      </c>
      <c r="F1833" s="44">
        <v>449</v>
      </c>
      <c r="G1833" s="41">
        <v>128141</v>
      </c>
      <c r="H1833" s="43" t="s">
        <v>9683</v>
      </c>
      <c r="I1833" s="43" t="s">
        <v>11463</v>
      </c>
      <c r="J1833" s="43" t="s">
        <v>5519</v>
      </c>
      <c r="K1833" s="51">
        <v>43731</v>
      </c>
      <c r="L1833" s="51">
        <v>44826</v>
      </c>
      <c r="M1833" s="45">
        <f t="shared" si="35"/>
        <v>0.84842711932452963</v>
      </c>
      <c r="N1833" s="46" t="s">
        <v>51</v>
      </c>
      <c r="O1833" s="46" t="s">
        <v>5510</v>
      </c>
      <c r="P1833" s="46" t="s">
        <v>5517</v>
      </c>
      <c r="Q1833" s="43" t="s">
        <v>5520</v>
      </c>
      <c r="R1833" s="46">
        <v>113</v>
      </c>
      <c r="S1833" s="47">
        <v>11333395.42</v>
      </c>
      <c r="T1833" s="47">
        <v>2000010.9</v>
      </c>
      <c r="U1833" s="47">
        <v>24718.57</v>
      </c>
      <c r="V1833" s="47">
        <v>0</v>
      </c>
      <c r="W1833" s="47">
        <v>0</v>
      </c>
      <c r="X1833" s="47">
        <v>13358124.890000001</v>
      </c>
      <c r="Y1833" s="48" t="s">
        <v>45</v>
      </c>
      <c r="Z1833" s="43" t="s">
        <v>5521</v>
      </c>
      <c r="AA1833" s="49">
        <v>9568217.459999999</v>
      </c>
      <c r="AB1833" s="50">
        <v>1453148.3099999998</v>
      </c>
    </row>
    <row r="1834" spans="1:28" ht="16.5" x14ac:dyDescent="0.25">
      <c r="A1834" s="41">
        <v>128248</v>
      </c>
      <c r="B1834" s="42" t="s">
        <v>5009</v>
      </c>
      <c r="C1834" s="43">
        <v>122</v>
      </c>
      <c r="D1834" s="43" t="s">
        <v>321</v>
      </c>
      <c r="E1834" s="43" t="s">
        <v>11928</v>
      </c>
      <c r="F1834" s="44">
        <v>449</v>
      </c>
      <c r="G1834" s="41">
        <v>128248</v>
      </c>
      <c r="H1834" s="43" t="s">
        <v>9684</v>
      </c>
      <c r="I1834" s="43" t="s">
        <v>11464</v>
      </c>
      <c r="J1834" s="43" t="s">
        <v>5522</v>
      </c>
      <c r="K1834" s="51">
        <v>43733</v>
      </c>
      <c r="L1834" s="51">
        <v>44705</v>
      </c>
      <c r="M1834" s="45">
        <f t="shared" si="35"/>
        <v>0.84695125965136198</v>
      </c>
      <c r="N1834" s="46" t="s">
        <v>51</v>
      </c>
      <c r="O1834" s="46" t="s">
        <v>52</v>
      </c>
      <c r="P1834" s="46" t="s">
        <v>5523</v>
      </c>
      <c r="Q1834" s="43" t="s">
        <v>5524</v>
      </c>
      <c r="R1834" s="46">
        <v>113</v>
      </c>
      <c r="S1834" s="47">
        <v>10979397.23</v>
      </c>
      <c r="T1834" s="47">
        <v>1937540.55</v>
      </c>
      <c r="U1834" s="47">
        <v>46496.78</v>
      </c>
      <c r="V1834" s="47">
        <v>0</v>
      </c>
      <c r="W1834" s="47">
        <v>0</v>
      </c>
      <c r="X1834" s="47">
        <v>12963434.560000001</v>
      </c>
      <c r="Y1834" s="48" t="s">
        <v>45</v>
      </c>
      <c r="Z1834" s="43" t="s">
        <v>12639</v>
      </c>
      <c r="AA1834" s="49">
        <v>10087118.780000001</v>
      </c>
      <c r="AB1834" s="50">
        <v>1619660.08</v>
      </c>
    </row>
    <row r="1835" spans="1:28" ht="16.5" x14ac:dyDescent="0.25">
      <c r="A1835" s="41">
        <v>126688</v>
      </c>
      <c r="B1835" s="42" t="s">
        <v>5009</v>
      </c>
      <c r="C1835" s="43">
        <v>123</v>
      </c>
      <c r="D1835" s="43" t="s">
        <v>362</v>
      </c>
      <c r="E1835" s="43" t="s">
        <v>11930</v>
      </c>
      <c r="F1835" s="44">
        <v>464</v>
      </c>
      <c r="G1835" s="41">
        <v>126688</v>
      </c>
      <c r="H1835" s="43" t="s">
        <v>5525</v>
      </c>
      <c r="I1835" s="43" t="s">
        <v>11465</v>
      </c>
      <c r="J1835" s="43" t="s">
        <v>5526</v>
      </c>
      <c r="K1835" s="51">
        <v>43739</v>
      </c>
      <c r="L1835" s="51">
        <v>44330</v>
      </c>
      <c r="M1835" s="45">
        <f t="shared" si="35"/>
        <v>0.8350236416612371</v>
      </c>
      <c r="N1835" s="46" t="s">
        <v>51</v>
      </c>
      <c r="O1835" s="46" t="s">
        <v>5455</v>
      </c>
      <c r="P1835" s="46" t="s">
        <v>5527</v>
      </c>
      <c r="Q1835" s="43" t="s">
        <v>5528</v>
      </c>
      <c r="R1835" s="46">
        <v>106</v>
      </c>
      <c r="S1835" s="47">
        <v>2864087.01</v>
      </c>
      <c r="T1835" s="47">
        <v>505427.08</v>
      </c>
      <c r="U1835" s="47">
        <v>60433.120000000003</v>
      </c>
      <c r="V1835" s="47">
        <v>0</v>
      </c>
      <c r="W1835" s="47">
        <v>0</v>
      </c>
      <c r="X1835" s="47">
        <v>3429947.21</v>
      </c>
      <c r="Y1835" s="48" t="s">
        <v>35</v>
      </c>
      <c r="Z1835" s="43" t="s">
        <v>5529</v>
      </c>
      <c r="AA1835" s="49">
        <v>2615652.0700000003</v>
      </c>
      <c r="AB1835" s="50">
        <v>486423.63000000012</v>
      </c>
    </row>
    <row r="1836" spans="1:28" ht="16.5" x14ac:dyDescent="0.25">
      <c r="A1836" s="41">
        <v>128203</v>
      </c>
      <c r="B1836" s="42" t="s">
        <v>5009</v>
      </c>
      <c r="C1836" s="43">
        <v>124</v>
      </c>
      <c r="D1836" s="43" t="s">
        <v>362</v>
      </c>
      <c r="E1836" s="43" t="s">
        <v>11930</v>
      </c>
      <c r="F1836" s="44">
        <v>464</v>
      </c>
      <c r="G1836" s="41">
        <v>128203</v>
      </c>
      <c r="H1836" s="43" t="s">
        <v>9685</v>
      </c>
      <c r="I1836" s="43" t="s">
        <v>11466</v>
      </c>
      <c r="J1836" s="43" t="s">
        <v>5530</v>
      </c>
      <c r="K1836" s="51">
        <v>43739</v>
      </c>
      <c r="L1836" s="51">
        <v>44453</v>
      </c>
      <c r="M1836" s="45">
        <f t="shared" si="35"/>
        <v>0.84999999120527336</v>
      </c>
      <c r="N1836" s="46" t="s">
        <v>51</v>
      </c>
      <c r="O1836" s="46" t="s">
        <v>5011</v>
      </c>
      <c r="P1836" s="46" t="s">
        <v>5416</v>
      </c>
      <c r="Q1836" s="43" t="s">
        <v>5531</v>
      </c>
      <c r="R1836" s="46">
        <v>106</v>
      </c>
      <c r="S1836" s="47">
        <v>1208110.3</v>
      </c>
      <c r="T1836" s="47">
        <v>213195.95</v>
      </c>
      <c r="U1836" s="47">
        <v>0</v>
      </c>
      <c r="V1836" s="47">
        <v>0</v>
      </c>
      <c r="W1836" s="47">
        <v>0</v>
      </c>
      <c r="X1836" s="47">
        <v>1421306.25</v>
      </c>
      <c r="Y1836" s="48" t="s">
        <v>35</v>
      </c>
      <c r="Z1836" s="43" t="s">
        <v>5532</v>
      </c>
      <c r="AA1836" s="49">
        <v>957293.03999999992</v>
      </c>
      <c r="AB1836" s="50">
        <v>151287.01</v>
      </c>
    </row>
    <row r="1837" spans="1:28" ht="16.5" x14ac:dyDescent="0.25">
      <c r="A1837" s="41">
        <v>127700</v>
      </c>
      <c r="B1837" s="42" t="s">
        <v>5009</v>
      </c>
      <c r="C1837" s="43">
        <v>125</v>
      </c>
      <c r="D1837" s="43" t="s">
        <v>321</v>
      </c>
      <c r="E1837" s="43" t="s">
        <v>11928</v>
      </c>
      <c r="F1837" s="44">
        <v>449</v>
      </c>
      <c r="G1837" s="41">
        <v>127700</v>
      </c>
      <c r="H1837" s="43" t="s">
        <v>9686</v>
      </c>
      <c r="I1837" s="43" t="s">
        <v>11467</v>
      </c>
      <c r="J1837" s="43" t="s">
        <v>5495</v>
      </c>
      <c r="K1837" s="51">
        <v>43506</v>
      </c>
      <c r="L1837" s="51">
        <v>44835</v>
      </c>
      <c r="M1837" s="45">
        <f t="shared" si="35"/>
        <v>0.8500000018965298</v>
      </c>
      <c r="N1837" s="46" t="s">
        <v>5496</v>
      </c>
      <c r="O1837" s="46" t="s">
        <v>5533</v>
      </c>
      <c r="P1837" s="46" t="s">
        <v>5534</v>
      </c>
      <c r="Q1837" s="43" t="s">
        <v>5484</v>
      </c>
      <c r="R1837" s="46">
        <v>113</v>
      </c>
      <c r="S1837" s="47">
        <v>11652862.390000001</v>
      </c>
      <c r="T1837" s="47">
        <v>2035785.17</v>
      </c>
      <c r="U1837" s="47">
        <v>20602.28</v>
      </c>
      <c r="V1837" s="47">
        <v>0</v>
      </c>
      <c r="W1837" s="47">
        <v>0</v>
      </c>
      <c r="X1837" s="47">
        <v>13709249.84</v>
      </c>
      <c r="Y1837" s="48" t="s">
        <v>45</v>
      </c>
      <c r="Z1837" s="43" t="s">
        <v>9237</v>
      </c>
      <c r="AA1837" s="49">
        <v>1482079.3900000001</v>
      </c>
      <c r="AB1837" s="50">
        <v>204337.17000000004</v>
      </c>
    </row>
    <row r="1838" spans="1:28" ht="16.5" x14ac:dyDescent="0.25">
      <c r="A1838" s="41">
        <v>128236</v>
      </c>
      <c r="B1838" s="42" t="s">
        <v>5009</v>
      </c>
      <c r="C1838" s="43">
        <v>126</v>
      </c>
      <c r="D1838" s="43" t="s">
        <v>362</v>
      </c>
      <c r="E1838" s="43" t="s">
        <v>11930</v>
      </c>
      <c r="F1838" s="44">
        <v>464</v>
      </c>
      <c r="G1838" s="41">
        <v>128236</v>
      </c>
      <c r="H1838" s="43" t="s">
        <v>9687</v>
      </c>
      <c r="I1838" s="43" t="s">
        <v>11468</v>
      </c>
      <c r="J1838" s="43" t="s">
        <v>5535</v>
      </c>
      <c r="K1838" s="51">
        <v>43752</v>
      </c>
      <c r="L1838" s="51">
        <v>44556</v>
      </c>
      <c r="M1838" s="45">
        <f t="shared" si="35"/>
        <v>0.834508063629681</v>
      </c>
      <c r="N1838" s="46" t="s">
        <v>51</v>
      </c>
      <c r="O1838" s="46" t="s">
        <v>5536</v>
      </c>
      <c r="P1838" s="46" t="s">
        <v>5537</v>
      </c>
      <c r="Q1838" s="43" t="s">
        <v>5538</v>
      </c>
      <c r="R1838" s="46">
        <v>106</v>
      </c>
      <c r="S1838" s="47">
        <v>3378587.16</v>
      </c>
      <c r="T1838" s="47">
        <v>596221.19999999995</v>
      </c>
      <c r="U1838" s="47">
        <v>73789.02</v>
      </c>
      <c r="V1838" s="47">
        <v>0</v>
      </c>
      <c r="W1838" s="47">
        <v>95</v>
      </c>
      <c r="X1838" s="47">
        <v>4048692.3800000004</v>
      </c>
      <c r="Y1838" s="48" t="s">
        <v>35</v>
      </c>
      <c r="Z1838" s="43" t="s">
        <v>12261</v>
      </c>
      <c r="AA1838" s="49">
        <v>2635724.6099999994</v>
      </c>
      <c r="AB1838" s="50">
        <v>419511.16</v>
      </c>
    </row>
    <row r="1839" spans="1:28" ht="16.5" x14ac:dyDescent="0.25">
      <c r="A1839" s="41">
        <v>128247</v>
      </c>
      <c r="B1839" s="42" t="s">
        <v>5009</v>
      </c>
      <c r="C1839" s="43">
        <v>127</v>
      </c>
      <c r="D1839" s="43" t="s">
        <v>362</v>
      </c>
      <c r="E1839" s="43" t="s">
        <v>11930</v>
      </c>
      <c r="F1839" s="44">
        <v>464</v>
      </c>
      <c r="G1839" s="41">
        <v>128247</v>
      </c>
      <c r="H1839" s="43" t="s">
        <v>9688</v>
      </c>
      <c r="I1839" s="43" t="s">
        <v>11469</v>
      </c>
      <c r="J1839" s="43" t="s">
        <v>5539</v>
      </c>
      <c r="K1839" s="51">
        <v>43753</v>
      </c>
      <c r="L1839" s="51">
        <v>44627</v>
      </c>
      <c r="M1839" s="45">
        <f t="shared" si="35"/>
        <v>0.83869689012005477</v>
      </c>
      <c r="N1839" s="46" t="s">
        <v>51</v>
      </c>
      <c r="O1839" s="46" t="s">
        <v>5540</v>
      </c>
      <c r="P1839" s="46" t="s">
        <v>5541</v>
      </c>
      <c r="Q1839" s="43" t="s">
        <v>5542</v>
      </c>
      <c r="R1839" s="46">
        <v>106</v>
      </c>
      <c r="S1839" s="47">
        <v>2808849.57</v>
      </c>
      <c r="T1839" s="47">
        <v>495679.31</v>
      </c>
      <c r="U1839" s="47">
        <v>44535.13</v>
      </c>
      <c r="V1839" s="47">
        <v>0</v>
      </c>
      <c r="W1839" s="47">
        <v>0</v>
      </c>
      <c r="X1839" s="47">
        <v>3349064.01</v>
      </c>
      <c r="Y1839" s="48" t="s">
        <v>45</v>
      </c>
      <c r="Z1839" s="43" t="s">
        <v>12640</v>
      </c>
      <c r="AA1839" s="49">
        <v>571445</v>
      </c>
      <c r="AB1839" s="50">
        <v>52007.8</v>
      </c>
    </row>
    <row r="1840" spans="1:28" ht="16.5" x14ac:dyDescent="0.25">
      <c r="A1840" s="41">
        <v>128814</v>
      </c>
      <c r="B1840" s="42" t="s">
        <v>5009</v>
      </c>
      <c r="C1840" s="43">
        <v>128</v>
      </c>
      <c r="D1840" s="43" t="s">
        <v>362</v>
      </c>
      <c r="E1840" s="43" t="s">
        <v>11930</v>
      </c>
      <c r="F1840" s="44">
        <v>464</v>
      </c>
      <c r="G1840" s="41">
        <v>128814</v>
      </c>
      <c r="H1840" s="43" t="s">
        <v>9689</v>
      </c>
      <c r="I1840" s="43" t="s">
        <v>11470</v>
      </c>
      <c r="J1840" s="43" t="s">
        <v>5543</v>
      </c>
      <c r="K1840" s="51">
        <v>43755</v>
      </c>
      <c r="L1840" s="51">
        <v>44302</v>
      </c>
      <c r="M1840" s="45">
        <f t="shared" si="35"/>
        <v>0.85000000000000009</v>
      </c>
      <c r="N1840" s="46" t="s">
        <v>51</v>
      </c>
      <c r="O1840" s="46" t="s">
        <v>5450</v>
      </c>
      <c r="P1840" s="46" t="s">
        <v>5544</v>
      </c>
      <c r="Q1840" s="43" t="s">
        <v>5545</v>
      </c>
      <c r="R1840" s="46">
        <v>106</v>
      </c>
      <c r="S1840" s="47">
        <v>3943654.56</v>
      </c>
      <c r="T1840" s="47">
        <v>695939.04</v>
      </c>
      <c r="U1840" s="47">
        <v>0</v>
      </c>
      <c r="V1840" s="47">
        <v>0</v>
      </c>
      <c r="W1840" s="47">
        <v>0</v>
      </c>
      <c r="X1840" s="47">
        <v>4639593.5999999996</v>
      </c>
      <c r="Y1840" s="48" t="s">
        <v>35</v>
      </c>
      <c r="Z1840" s="43" t="s">
        <v>5546</v>
      </c>
      <c r="AA1840" s="49">
        <v>2973051.2799999993</v>
      </c>
      <c r="AB1840" s="50">
        <v>513222.09999999992</v>
      </c>
    </row>
    <row r="1841" spans="1:28" ht="16.5" x14ac:dyDescent="0.25">
      <c r="A1841" s="41">
        <v>128513</v>
      </c>
      <c r="B1841" s="42" t="s">
        <v>5009</v>
      </c>
      <c r="C1841" s="43">
        <v>129</v>
      </c>
      <c r="D1841" s="43" t="s">
        <v>321</v>
      </c>
      <c r="E1841" s="43" t="s">
        <v>11928</v>
      </c>
      <c r="F1841" s="44">
        <v>449</v>
      </c>
      <c r="G1841" s="41">
        <v>128513</v>
      </c>
      <c r="H1841" s="43" t="s">
        <v>5547</v>
      </c>
      <c r="I1841" s="43" t="s">
        <v>11471</v>
      </c>
      <c r="J1841" s="43" t="s">
        <v>5522</v>
      </c>
      <c r="K1841" s="51">
        <v>43755</v>
      </c>
      <c r="L1841" s="51">
        <v>44728</v>
      </c>
      <c r="M1841" s="45">
        <f t="shared" ref="M1841:M1904" si="36">S1841/(S1841+T1841+U1841)</f>
        <v>0.84267110023784797</v>
      </c>
      <c r="N1841" s="46" t="s">
        <v>51</v>
      </c>
      <c r="O1841" s="46" t="s">
        <v>5439</v>
      </c>
      <c r="P1841" s="46" t="s">
        <v>5480</v>
      </c>
      <c r="Q1841" s="43" t="s">
        <v>5548</v>
      </c>
      <c r="R1841" s="46">
        <v>113</v>
      </c>
      <c r="S1841" s="47">
        <v>11409048.16</v>
      </c>
      <c r="T1841" s="47">
        <v>2013361.17</v>
      </c>
      <c r="U1841" s="47">
        <v>116737.98</v>
      </c>
      <c r="V1841" s="47">
        <v>0</v>
      </c>
      <c r="W1841" s="47">
        <v>0</v>
      </c>
      <c r="X1841" s="47">
        <v>13539147.310000001</v>
      </c>
      <c r="Y1841" s="48" t="s">
        <v>45</v>
      </c>
      <c r="Z1841" s="43" t="s">
        <v>12641</v>
      </c>
      <c r="AA1841" s="49">
        <v>10652061.579999998</v>
      </c>
      <c r="AB1841" s="50">
        <v>1701582.0899999999</v>
      </c>
    </row>
    <row r="1842" spans="1:28" ht="16.5" x14ac:dyDescent="0.25">
      <c r="A1842" s="41">
        <v>128254</v>
      </c>
      <c r="B1842" s="42" t="s">
        <v>5009</v>
      </c>
      <c r="C1842" s="43">
        <v>130</v>
      </c>
      <c r="D1842" s="43" t="s">
        <v>362</v>
      </c>
      <c r="E1842" s="43" t="s">
        <v>11930</v>
      </c>
      <c r="F1842" s="44">
        <v>464</v>
      </c>
      <c r="G1842" s="41">
        <v>128254</v>
      </c>
      <c r="H1842" s="43" t="s">
        <v>5549</v>
      </c>
      <c r="I1842" s="43" t="s">
        <v>11472</v>
      </c>
      <c r="J1842" s="43" t="s">
        <v>5550</v>
      </c>
      <c r="K1842" s="51">
        <v>43759</v>
      </c>
      <c r="L1842" s="51">
        <v>44602</v>
      </c>
      <c r="M1842" s="45">
        <f t="shared" si="36"/>
        <v>0.85000001519183677</v>
      </c>
      <c r="N1842" s="46" t="s">
        <v>51</v>
      </c>
      <c r="O1842" s="46" t="s">
        <v>5551</v>
      </c>
      <c r="P1842" s="46" t="s">
        <v>5468</v>
      </c>
      <c r="Q1842" s="43" t="s">
        <v>5552</v>
      </c>
      <c r="R1842" s="46">
        <v>106</v>
      </c>
      <c r="S1842" s="47">
        <v>3916577.2</v>
      </c>
      <c r="T1842" s="47">
        <v>691160.6</v>
      </c>
      <c r="U1842" s="47">
        <v>0</v>
      </c>
      <c r="V1842" s="47">
        <v>0</v>
      </c>
      <c r="W1842" s="47">
        <v>0</v>
      </c>
      <c r="X1842" s="47">
        <v>4607737.8</v>
      </c>
      <c r="Y1842" s="48" t="s">
        <v>35</v>
      </c>
      <c r="Z1842" s="43" t="s">
        <v>12642</v>
      </c>
      <c r="AA1842" s="49">
        <v>1710699.1399999997</v>
      </c>
      <c r="AB1842" s="50">
        <v>229256.26</v>
      </c>
    </row>
    <row r="1843" spans="1:28" ht="16.5" x14ac:dyDescent="0.25">
      <c r="A1843" s="41">
        <v>128121</v>
      </c>
      <c r="B1843" s="42" t="s">
        <v>5009</v>
      </c>
      <c r="C1843" s="43">
        <v>131</v>
      </c>
      <c r="D1843" s="43" t="s">
        <v>362</v>
      </c>
      <c r="E1843" s="43" t="s">
        <v>11930</v>
      </c>
      <c r="F1843" s="44">
        <v>464</v>
      </c>
      <c r="G1843" s="41">
        <v>128121</v>
      </c>
      <c r="H1843" s="43" t="s">
        <v>9690</v>
      </c>
      <c r="I1843" s="43" t="s">
        <v>11473</v>
      </c>
      <c r="J1843" s="43" t="s">
        <v>5553</v>
      </c>
      <c r="K1843" s="51">
        <v>43763</v>
      </c>
      <c r="L1843" s="51">
        <v>44500</v>
      </c>
      <c r="M1843" s="45">
        <f t="shared" si="36"/>
        <v>0.83655231252559825</v>
      </c>
      <c r="N1843" s="46" t="s">
        <v>51</v>
      </c>
      <c r="O1843" s="46" t="s">
        <v>5450</v>
      </c>
      <c r="P1843" s="46" t="s">
        <v>5544</v>
      </c>
      <c r="Q1843" s="43" t="s">
        <v>5554</v>
      </c>
      <c r="R1843" s="46">
        <v>106</v>
      </c>
      <c r="S1843" s="47">
        <v>3734471.8</v>
      </c>
      <c r="T1843" s="47">
        <v>659024.35</v>
      </c>
      <c r="U1843" s="47">
        <v>70626.11</v>
      </c>
      <c r="V1843" s="47">
        <v>0</v>
      </c>
      <c r="W1843" s="47">
        <v>0</v>
      </c>
      <c r="X1843" s="47">
        <v>4464122.26</v>
      </c>
      <c r="Y1843" s="48" t="s">
        <v>35</v>
      </c>
      <c r="Z1843" s="43" t="s">
        <v>8126</v>
      </c>
      <c r="AA1843" s="49">
        <v>3486121.4899999993</v>
      </c>
      <c r="AB1843" s="50">
        <v>612017.56000000006</v>
      </c>
    </row>
    <row r="1844" spans="1:28" ht="16.5" x14ac:dyDescent="0.25">
      <c r="A1844" s="41">
        <v>125398</v>
      </c>
      <c r="B1844" s="42" t="s">
        <v>5009</v>
      </c>
      <c r="C1844" s="43">
        <v>132</v>
      </c>
      <c r="D1844" s="43" t="s">
        <v>321</v>
      </c>
      <c r="E1844" s="43" t="s">
        <v>11929</v>
      </c>
      <c r="F1844" s="44">
        <v>436</v>
      </c>
      <c r="G1844" s="41">
        <v>125398</v>
      </c>
      <c r="H1844" s="43" t="s">
        <v>5555</v>
      </c>
      <c r="I1844" s="43" t="s">
        <v>11455</v>
      </c>
      <c r="J1844" s="43" t="s">
        <v>5556</v>
      </c>
      <c r="K1844" s="51">
        <v>43922</v>
      </c>
      <c r="L1844" s="51">
        <v>44834</v>
      </c>
      <c r="M1844" s="45">
        <f t="shared" si="36"/>
        <v>0.849999998003093</v>
      </c>
      <c r="N1844" s="46" t="s">
        <v>51</v>
      </c>
      <c r="O1844" s="46" t="s">
        <v>5439</v>
      </c>
      <c r="P1844" s="46" t="s">
        <v>5480</v>
      </c>
      <c r="Q1844" s="43" t="s">
        <v>5557</v>
      </c>
      <c r="R1844" s="46">
        <v>106</v>
      </c>
      <c r="S1844" s="47">
        <v>2341120.5099999998</v>
      </c>
      <c r="T1844" s="47">
        <v>358053.01</v>
      </c>
      <c r="U1844" s="47">
        <v>55085.91</v>
      </c>
      <c r="V1844" s="47">
        <v>0</v>
      </c>
      <c r="W1844" s="47">
        <v>0</v>
      </c>
      <c r="X1844" s="47">
        <v>2754259.4299999997</v>
      </c>
      <c r="Y1844" s="48" t="s">
        <v>45</v>
      </c>
      <c r="Z1844" s="43" t="s">
        <v>12643</v>
      </c>
      <c r="AA1844" s="49">
        <v>786669.66</v>
      </c>
      <c r="AB1844" s="50">
        <v>79020.08</v>
      </c>
    </row>
    <row r="1845" spans="1:28" ht="16.5" x14ac:dyDescent="0.25">
      <c r="A1845" s="41">
        <v>126797</v>
      </c>
      <c r="B1845" s="42" t="s">
        <v>5009</v>
      </c>
      <c r="C1845" s="43">
        <v>133</v>
      </c>
      <c r="D1845" s="43" t="s">
        <v>321</v>
      </c>
      <c r="E1845" s="43" t="s">
        <v>11929</v>
      </c>
      <c r="F1845" s="44">
        <v>436</v>
      </c>
      <c r="G1845" s="41">
        <v>126797</v>
      </c>
      <c r="H1845" s="43" t="s">
        <v>9691</v>
      </c>
      <c r="I1845" s="43" t="s">
        <v>11474</v>
      </c>
      <c r="J1845" s="43" t="s">
        <v>5558</v>
      </c>
      <c r="K1845" s="51">
        <v>43922</v>
      </c>
      <c r="L1845" s="51">
        <v>44834</v>
      </c>
      <c r="M1845" s="45">
        <f t="shared" si="36"/>
        <v>0.84999999703057327</v>
      </c>
      <c r="N1845" s="46" t="s">
        <v>51</v>
      </c>
      <c r="O1845" s="46" t="s">
        <v>5424</v>
      </c>
      <c r="P1845" s="46" t="s">
        <v>5425</v>
      </c>
      <c r="Q1845" s="43" t="s">
        <v>5559</v>
      </c>
      <c r="R1845" s="46">
        <v>106</v>
      </c>
      <c r="S1845" s="47">
        <v>2146879.12</v>
      </c>
      <c r="T1845" s="47">
        <v>378861.03</v>
      </c>
      <c r="U1845" s="47">
        <v>0</v>
      </c>
      <c r="V1845" s="47">
        <v>0</v>
      </c>
      <c r="W1845" s="47">
        <v>0</v>
      </c>
      <c r="X1845" s="47">
        <v>2525740.1500000004</v>
      </c>
      <c r="Y1845" s="48" t="s">
        <v>45</v>
      </c>
      <c r="Z1845" s="43">
        <v>0</v>
      </c>
      <c r="AA1845" s="49">
        <v>252574.01</v>
      </c>
      <c r="AB1845" s="50">
        <v>0</v>
      </c>
    </row>
    <row r="1846" spans="1:28" ht="16.5" x14ac:dyDescent="0.25">
      <c r="A1846" s="41">
        <v>127755</v>
      </c>
      <c r="B1846" s="42" t="s">
        <v>5009</v>
      </c>
      <c r="C1846" s="43">
        <v>134</v>
      </c>
      <c r="D1846" s="43" t="s">
        <v>321</v>
      </c>
      <c r="E1846" s="43" t="s">
        <v>11929</v>
      </c>
      <c r="F1846" s="44">
        <v>436</v>
      </c>
      <c r="G1846" s="41">
        <v>127755</v>
      </c>
      <c r="H1846" s="43" t="s">
        <v>9692</v>
      </c>
      <c r="I1846" s="43" t="s">
        <v>11319</v>
      </c>
      <c r="J1846" s="43" t="s">
        <v>5560</v>
      </c>
      <c r="K1846" s="51">
        <v>43922</v>
      </c>
      <c r="L1846" s="51">
        <v>45016</v>
      </c>
      <c r="M1846" s="45">
        <f t="shared" si="36"/>
        <v>0.84999999831430251</v>
      </c>
      <c r="N1846" s="46" t="s">
        <v>51</v>
      </c>
      <c r="O1846" s="46" t="s">
        <v>5439</v>
      </c>
      <c r="P1846" s="46" t="s">
        <v>4904</v>
      </c>
      <c r="Q1846" s="43" t="s">
        <v>5561</v>
      </c>
      <c r="R1846" s="46">
        <v>106</v>
      </c>
      <c r="S1846" s="47">
        <v>2269090.27</v>
      </c>
      <c r="T1846" s="47">
        <v>347037.34</v>
      </c>
      <c r="U1846" s="47">
        <v>53390.36</v>
      </c>
      <c r="V1846" s="47">
        <v>0</v>
      </c>
      <c r="W1846" s="47">
        <v>0</v>
      </c>
      <c r="X1846" s="47">
        <v>2669517.9699999997</v>
      </c>
      <c r="Y1846" s="48" t="s">
        <v>45</v>
      </c>
      <c r="Z1846" s="43" t="s">
        <v>12644</v>
      </c>
      <c r="AA1846" s="49">
        <v>720579.47</v>
      </c>
      <c r="AB1846" s="50">
        <v>70480.7</v>
      </c>
    </row>
    <row r="1847" spans="1:28" ht="16.5" x14ac:dyDescent="0.25">
      <c r="A1847" s="41">
        <v>129310</v>
      </c>
      <c r="B1847" s="42" t="s">
        <v>5009</v>
      </c>
      <c r="C1847" s="43">
        <v>135</v>
      </c>
      <c r="D1847" s="43" t="s">
        <v>321</v>
      </c>
      <c r="E1847" s="43" t="s">
        <v>11932</v>
      </c>
      <c r="F1847" s="44">
        <v>476</v>
      </c>
      <c r="G1847" s="41">
        <v>129310</v>
      </c>
      <c r="H1847" s="43" t="s">
        <v>9693</v>
      </c>
      <c r="I1847" s="43" t="s">
        <v>11475</v>
      </c>
      <c r="J1847" s="43" t="s">
        <v>5562</v>
      </c>
      <c r="K1847" s="51">
        <v>43957</v>
      </c>
      <c r="L1847" s="51">
        <v>44686</v>
      </c>
      <c r="M1847" s="45">
        <f t="shared" si="36"/>
        <v>0.8500000014911463</v>
      </c>
      <c r="N1847" s="46" t="s">
        <v>51</v>
      </c>
      <c r="O1847" s="46" t="s">
        <v>4551</v>
      </c>
      <c r="P1847" s="46" t="s">
        <v>5563</v>
      </c>
      <c r="Q1847" s="43" t="s">
        <v>5564</v>
      </c>
      <c r="R1847" s="46">
        <v>106</v>
      </c>
      <c r="S1847" s="47">
        <v>5130281.3099999996</v>
      </c>
      <c r="T1847" s="47">
        <v>883729.51</v>
      </c>
      <c r="U1847" s="47">
        <v>21614.240000000002</v>
      </c>
      <c r="V1847" s="47">
        <v>0</v>
      </c>
      <c r="W1847" s="47">
        <v>0</v>
      </c>
      <c r="X1847" s="47">
        <v>6035625.0599999996</v>
      </c>
      <c r="Y1847" s="48" t="s">
        <v>45</v>
      </c>
      <c r="Z1847" s="43" t="s">
        <v>12262</v>
      </c>
      <c r="AA1847" s="49">
        <v>2203329.6799999997</v>
      </c>
      <c r="AB1847" s="50">
        <v>301050.38</v>
      </c>
    </row>
    <row r="1848" spans="1:28" ht="16.5" x14ac:dyDescent="0.25">
      <c r="A1848" s="41">
        <v>130478</v>
      </c>
      <c r="B1848" s="42" t="s">
        <v>5009</v>
      </c>
      <c r="C1848" s="43">
        <v>136</v>
      </c>
      <c r="D1848" s="43" t="s">
        <v>321</v>
      </c>
      <c r="E1848" s="43" t="s">
        <v>11932</v>
      </c>
      <c r="F1848" s="44">
        <v>476</v>
      </c>
      <c r="G1848" s="41">
        <v>130478</v>
      </c>
      <c r="H1848" s="43" t="s">
        <v>9694</v>
      </c>
      <c r="I1848" s="43" t="s">
        <v>11476</v>
      </c>
      <c r="J1848" s="43" t="s">
        <v>5565</v>
      </c>
      <c r="K1848" s="51">
        <v>43959</v>
      </c>
      <c r="L1848" s="51">
        <v>45053</v>
      </c>
      <c r="M1848" s="45">
        <f t="shared" si="36"/>
        <v>0.85000000729546688</v>
      </c>
      <c r="N1848" s="46" t="s">
        <v>51</v>
      </c>
      <c r="O1848" s="46" t="s">
        <v>4448</v>
      </c>
      <c r="P1848" s="46" t="s">
        <v>5566</v>
      </c>
      <c r="Q1848" s="43" t="s">
        <v>5567</v>
      </c>
      <c r="R1848" s="46">
        <v>106</v>
      </c>
      <c r="S1848" s="47">
        <v>5126471.05</v>
      </c>
      <c r="T1848" s="47">
        <v>784048.45</v>
      </c>
      <c r="U1848" s="47">
        <v>120622.86</v>
      </c>
      <c r="V1848" s="47">
        <v>0</v>
      </c>
      <c r="W1848" s="47">
        <v>2218264.52</v>
      </c>
      <c r="X1848" s="47">
        <v>8249406.8800000008</v>
      </c>
      <c r="Y1848" s="48" t="s">
        <v>45</v>
      </c>
      <c r="Z1848" s="43" t="s">
        <v>12263</v>
      </c>
      <c r="AA1848" s="49">
        <v>129032.07</v>
      </c>
      <c r="AB1848" s="50">
        <v>18553.96</v>
      </c>
    </row>
    <row r="1849" spans="1:28" ht="16.5" x14ac:dyDescent="0.25">
      <c r="A1849" s="41">
        <v>130250</v>
      </c>
      <c r="B1849" s="42" t="s">
        <v>5009</v>
      </c>
      <c r="C1849" s="43">
        <v>137</v>
      </c>
      <c r="D1849" s="43" t="s">
        <v>321</v>
      </c>
      <c r="E1849" s="43" t="s">
        <v>11932</v>
      </c>
      <c r="F1849" s="44">
        <v>476</v>
      </c>
      <c r="G1849" s="41">
        <v>130250</v>
      </c>
      <c r="H1849" s="43" t="s">
        <v>9695</v>
      </c>
      <c r="I1849" s="43" t="s">
        <v>11477</v>
      </c>
      <c r="J1849" s="43" t="s">
        <v>5568</v>
      </c>
      <c r="K1849" s="51">
        <v>43965</v>
      </c>
      <c r="L1849" s="51">
        <v>45059</v>
      </c>
      <c r="M1849" s="45">
        <f t="shared" si="36"/>
        <v>0.85000000137423515</v>
      </c>
      <c r="N1849" s="46" t="s">
        <v>51</v>
      </c>
      <c r="O1849" s="46" t="s">
        <v>4916</v>
      </c>
      <c r="P1849" s="46" t="s">
        <v>5569</v>
      </c>
      <c r="Q1849" s="43" t="s">
        <v>5567</v>
      </c>
      <c r="R1849" s="46">
        <v>106</v>
      </c>
      <c r="S1849" s="47">
        <v>4948207.1100000003</v>
      </c>
      <c r="T1849" s="47">
        <v>756784.54</v>
      </c>
      <c r="U1849" s="47">
        <v>116428.47</v>
      </c>
      <c r="V1849" s="47">
        <v>0</v>
      </c>
      <c r="W1849" s="47">
        <v>0</v>
      </c>
      <c r="X1849" s="47">
        <v>5821420.1200000001</v>
      </c>
      <c r="Y1849" s="48" t="s">
        <v>45</v>
      </c>
      <c r="Z1849" s="43" t="s">
        <v>9973</v>
      </c>
      <c r="AA1849" s="49">
        <v>246745.13999999998</v>
      </c>
      <c r="AB1849" s="50">
        <v>37737.51</v>
      </c>
    </row>
    <row r="1850" spans="1:28" ht="16.5" x14ac:dyDescent="0.25">
      <c r="A1850" s="41">
        <v>130458</v>
      </c>
      <c r="B1850" s="42" t="s">
        <v>5009</v>
      </c>
      <c r="C1850" s="43">
        <v>138</v>
      </c>
      <c r="D1850" s="43" t="s">
        <v>321</v>
      </c>
      <c r="E1850" s="43" t="s">
        <v>11932</v>
      </c>
      <c r="F1850" s="44">
        <v>476</v>
      </c>
      <c r="G1850" s="41">
        <v>130458</v>
      </c>
      <c r="H1850" s="43" t="s">
        <v>9696</v>
      </c>
      <c r="I1850" s="43" t="s">
        <v>10489</v>
      </c>
      <c r="J1850" s="43" t="s">
        <v>5570</v>
      </c>
      <c r="K1850" s="51">
        <v>43977</v>
      </c>
      <c r="L1850" s="51">
        <v>45071</v>
      </c>
      <c r="M1850" s="45">
        <f t="shared" si="36"/>
        <v>0.85000002856632095</v>
      </c>
      <c r="N1850" s="46" t="s">
        <v>51</v>
      </c>
      <c r="O1850" s="46" t="s">
        <v>5571</v>
      </c>
      <c r="P1850" s="46" t="s">
        <v>5572</v>
      </c>
      <c r="Q1850" s="43" t="s">
        <v>5564</v>
      </c>
      <c r="R1850" s="46">
        <v>112</v>
      </c>
      <c r="S1850" s="47">
        <v>4240133.13</v>
      </c>
      <c r="T1850" s="47">
        <v>748258.62</v>
      </c>
      <c r="U1850" s="47">
        <v>0</v>
      </c>
      <c r="V1850" s="47">
        <v>0</v>
      </c>
      <c r="W1850" s="47">
        <v>0</v>
      </c>
      <c r="X1850" s="47">
        <v>4988391.75</v>
      </c>
      <c r="Y1850" s="48" t="s">
        <v>45</v>
      </c>
      <c r="Z1850" s="43">
        <v>0</v>
      </c>
      <c r="AA1850" s="49">
        <v>1461165.9200000002</v>
      </c>
      <c r="AB1850" s="50">
        <v>194076.26</v>
      </c>
    </row>
    <row r="1851" spans="1:28" ht="16.5" x14ac:dyDescent="0.25">
      <c r="A1851" s="41">
        <v>133820</v>
      </c>
      <c r="B1851" s="42" t="s">
        <v>5009</v>
      </c>
      <c r="C1851" s="43">
        <v>139</v>
      </c>
      <c r="D1851" s="43" t="s">
        <v>362</v>
      </c>
      <c r="E1851" s="43" t="s">
        <v>11926</v>
      </c>
      <c r="F1851" s="44">
        <v>685</v>
      </c>
      <c r="G1851" s="41">
        <v>133820</v>
      </c>
      <c r="H1851" s="43" t="s">
        <v>5573</v>
      </c>
      <c r="I1851" s="43" t="s">
        <v>11478</v>
      </c>
      <c r="J1851" s="43" t="s">
        <v>5574</v>
      </c>
      <c r="K1851" s="51">
        <v>43997</v>
      </c>
      <c r="L1851" s="51">
        <v>44422</v>
      </c>
      <c r="M1851" s="45">
        <f t="shared" si="36"/>
        <v>0.42499796572555787</v>
      </c>
      <c r="N1851" s="46" t="s">
        <v>5575</v>
      </c>
      <c r="O1851" s="46" t="s">
        <v>5576</v>
      </c>
      <c r="P1851" s="46" t="s">
        <v>5577</v>
      </c>
      <c r="Q1851" s="43" t="s">
        <v>5502</v>
      </c>
      <c r="R1851" s="46">
        <v>106</v>
      </c>
      <c r="S1851" s="47">
        <v>275772.68</v>
      </c>
      <c r="T1851" s="47">
        <v>48665.72</v>
      </c>
      <c r="U1851" s="47">
        <v>324441.59999999998</v>
      </c>
      <c r="V1851" s="47">
        <v>0</v>
      </c>
      <c r="W1851" s="47">
        <v>92038.12</v>
      </c>
      <c r="X1851" s="47">
        <v>740918.12</v>
      </c>
      <c r="Y1851" s="48" t="s">
        <v>35</v>
      </c>
      <c r="Z1851" s="43" t="s">
        <v>5578</v>
      </c>
      <c r="AA1851" s="49">
        <v>218741.72000000003</v>
      </c>
      <c r="AB1851" s="50">
        <v>38601.479999999996</v>
      </c>
    </row>
    <row r="1852" spans="1:28" ht="16.5" x14ac:dyDescent="0.25">
      <c r="A1852" s="41">
        <v>133790</v>
      </c>
      <c r="B1852" s="42" t="s">
        <v>5009</v>
      </c>
      <c r="C1852" s="43">
        <v>140</v>
      </c>
      <c r="D1852" s="43" t="s">
        <v>362</v>
      </c>
      <c r="E1852" s="43" t="s">
        <v>11926</v>
      </c>
      <c r="F1852" s="44">
        <v>685</v>
      </c>
      <c r="G1852" s="41">
        <v>133790</v>
      </c>
      <c r="H1852" s="43" t="s">
        <v>5579</v>
      </c>
      <c r="I1852" s="43" t="s">
        <v>11479</v>
      </c>
      <c r="J1852" s="43" t="s">
        <v>5580</v>
      </c>
      <c r="K1852" s="51">
        <v>43997</v>
      </c>
      <c r="L1852" s="51">
        <v>44361</v>
      </c>
      <c r="M1852" s="45">
        <f t="shared" si="36"/>
        <v>0.42491498206451145</v>
      </c>
      <c r="N1852" s="46" t="s">
        <v>5581</v>
      </c>
      <c r="O1852" s="46" t="s">
        <v>5582</v>
      </c>
      <c r="P1852" s="46" t="s">
        <v>5583</v>
      </c>
      <c r="Q1852" s="43" t="s">
        <v>5502</v>
      </c>
      <c r="R1852" s="46">
        <v>106</v>
      </c>
      <c r="S1852" s="47">
        <v>176367.49</v>
      </c>
      <c r="T1852" s="47">
        <v>31123.66</v>
      </c>
      <c r="U1852" s="47">
        <v>207574.21</v>
      </c>
      <c r="V1852" s="47">
        <v>0</v>
      </c>
      <c r="W1852" s="47">
        <v>44690.53</v>
      </c>
      <c r="X1852" s="47">
        <v>459755.89</v>
      </c>
      <c r="Y1852" s="48" t="s">
        <v>35</v>
      </c>
      <c r="Z1852" s="43" t="s">
        <v>5584</v>
      </c>
      <c r="AA1852" s="49">
        <v>149916.95000000001</v>
      </c>
      <c r="AB1852" s="50">
        <v>26455.879999999997</v>
      </c>
    </row>
    <row r="1853" spans="1:28" ht="16.5" x14ac:dyDescent="0.25">
      <c r="A1853" s="41">
        <v>135473</v>
      </c>
      <c r="B1853" s="42" t="s">
        <v>5009</v>
      </c>
      <c r="C1853" s="43">
        <v>141</v>
      </c>
      <c r="D1853" s="43" t="s">
        <v>362</v>
      </c>
      <c r="E1853" s="43" t="s">
        <v>11926</v>
      </c>
      <c r="F1853" s="44">
        <v>685</v>
      </c>
      <c r="G1853" s="41">
        <v>135473</v>
      </c>
      <c r="H1853" s="43" t="s">
        <v>5585</v>
      </c>
      <c r="I1853" s="43" t="s">
        <v>11480</v>
      </c>
      <c r="J1853" s="43" t="s">
        <v>5586</v>
      </c>
      <c r="K1853" s="51">
        <v>43997</v>
      </c>
      <c r="L1853" s="51">
        <v>44361</v>
      </c>
      <c r="M1853" s="45">
        <f t="shared" si="36"/>
        <v>0.42491501841829449</v>
      </c>
      <c r="N1853" s="46" t="s">
        <v>51</v>
      </c>
      <c r="O1853" s="46" t="s">
        <v>5450</v>
      </c>
      <c r="P1853" s="46" t="s">
        <v>5468</v>
      </c>
      <c r="Q1853" s="43" t="s">
        <v>5502</v>
      </c>
      <c r="R1853" s="46">
        <v>106</v>
      </c>
      <c r="S1853" s="47">
        <v>935903.16</v>
      </c>
      <c r="T1853" s="47">
        <v>165159.35</v>
      </c>
      <c r="U1853" s="47">
        <v>1101502.99</v>
      </c>
      <c r="V1853" s="47">
        <v>0</v>
      </c>
      <c r="W1853" s="47">
        <v>372256.86</v>
      </c>
      <c r="X1853" s="47">
        <v>2574822.36</v>
      </c>
      <c r="Y1853" s="48" t="s">
        <v>35</v>
      </c>
      <c r="Z1853" s="43" t="s">
        <v>8127</v>
      </c>
      <c r="AA1853" s="49">
        <v>607624.85</v>
      </c>
      <c r="AB1853" s="50">
        <v>107253.15</v>
      </c>
    </row>
    <row r="1854" spans="1:28" ht="16.5" x14ac:dyDescent="0.25">
      <c r="A1854" s="41">
        <v>132556</v>
      </c>
      <c r="B1854" s="42" t="s">
        <v>5009</v>
      </c>
      <c r="C1854" s="43">
        <v>142</v>
      </c>
      <c r="D1854" s="43" t="s">
        <v>362</v>
      </c>
      <c r="E1854" s="43" t="s">
        <v>11926</v>
      </c>
      <c r="F1854" s="44">
        <v>685</v>
      </c>
      <c r="G1854" s="41">
        <v>132556</v>
      </c>
      <c r="H1854" s="43" t="s">
        <v>5587</v>
      </c>
      <c r="I1854" s="43" t="s">
        <v>11481</v>
      </c>
      <c r="J1854" s="43" t="s">
        <v>5588</v>
      </c>
      <c r="K1854" s="51">
        <v>44000</v>
      </c>
      <c r="L1854" s="51">
        <v>44364</v>
      </c>
      <c r="M1854" s="45">
        <f t="shared" si="36"/>
        <v>0.42499999999999999</v>
      </c>
      <c r="N1854" s="46" t="s">
        <v>5589</v>
      </c>
      <c r="O1854" s="46" t="s">
        <v>5590</v>
      </c>
      <c r="P1854" s="46" t="s">
        <v>5591</v>
      </c>
      <c r="Q1854" s="43" t="s">
        <v>5502</v>
      </c>
      <c r="R1854" s="46">
        <v>106</v>
      </c>
      <c r="S1854" s="47">
        <v>596070.66</v>
      </c>
      <c r="T1854" s="47">
        <v>105188.94</v>
      </c>
      <c r="U1854" s="47">
        <v>701259.6</v>
      </c>
      <c r="V1854" s="47">
        <v>0</v>
      </c>
      <c r="W1854" s="47">
        <v>761636.5</v>
      </c>
      <c r="X1854" s="47">
        <v>2164155.7000000002</v>
      </c>
      <c r="Y1854" s="48" t="s">
        <v>35</v>
      </c>
      <c r="Z1854" s="43" t="s">
        <v>5592</v>
      </c>
      <c r="AA1854" s="49">
        <v>546102.19000000006</v>
      </c>
      <c r="AB1854" s="50">
        <v>96370.97</v>
      </c>
    </row>
    <row r="1855" spans="1:28" ht="16.5" x14ac:dyDescent="0.25">
      <c r="A1855" s="41">
        <v>134127</v>
      </c>
      <c r="B1855" s="42" t="s">
        <v>5009</v>
      </c>
      <c r="C1855" s="43">
        <v>143</v>
      </c>
      <c r="D1855" s="43" t="s">
        <v>362</v>
      </c>
      <c r="E1855" s="43" t="s">
        <v>11926</v>
      </c>
      <c r="F1855" s="44">
        <v>685</v>
      </c>
      <c r="G1855" s="41">
        <v>134127</v>
      </c>
      <c r="H1855" s="43" t="s">
        <v>5593</v>
      </c>
      <c r="I1855" s="43" t="s">
        <v>11482</v>
      </c>
      <c r="J1855" s="43" t="s">
        <v>5594</v>
      </c>
      <c r="K1855" s="51">
        <v>44000</v>
      </c>
      <c r="L1855" s="51">
        <v>44637</v>
      </c>
      <c r="M1855" s="45">
        <f t="shared" si="36"/>
        <v>0.4249984632954838</v>
      </c>
      <c r="N1855" s="46" t="s">
        <v>5595</v>
      </c>
      <c r="O1855" s="46" t="s">
        <v>5596</v>
      </c>
      <c r="P1855" s="46" t="s">
        <v>5597</v>
      </c>
      <c r="Q1855" s="43" t="s">
        <v>5502</v>
      </c>
      <c r="R1855" s="46">
        <v>106</v>
      </c>
      <c r="S1855" s="47">
        <v>355385.84</v>
      </c>
      <c r="T1855" s="47">
        <v>62715.06</v>
      </c>
      <c r="U1855" s="47">
        <v>418104.1</v>
      </c>
      <c r="V1855" s="47">
        <v>0</v>
      </c>
      <c r="W1855" s="47">
        <v>111539.2</v>
      </c>
      <c r="X1855" s="47">
        <v>947744.2</v>
      </c>
      <c r="Y1855" s="48" t="s">
        <v>45</v>
      </c>
      <c r="Z1855" s="43">
        <v>0</v>
      </c>
      <c r="AA1855" s="49">
        <v>0</v>
      </c>
      <c r="AB1855" s="50">
        <v>0</v>
      </c>
    </row>
    <row r="1856" spans="1:28" ht="16.5" x14ac:dyDescent="0.25">
      <c r="A1856" s="41">
        <v>130334</v>
      </c>
      <c r="B1856" s="42" t="s">
        <v>5009</v>
      </c>
      <c r="C1856" s="43">
        <v>144</v>
      </c>
      <c r="D1856" s="43" t="s">
        <v>339</v>
      </c>
      <c r="E1856" s="43" t="s">
        <v>11936</v>
      </c>
      <c r="F1856" s="44">
        <v>303</v>
      </c>
      <c r="G1856" s="41">
        <v>130334</v>
      </c>
      <c r="H1856" s="43" t="s">
        <v>9697</v>
      </c>
      <c r="I1856" s="43" t="s">
        <v>11483</v>
      </c>
      <c r="J1856" s="43" t="s">
        <v>5598</v>
      </c>
      <c r="K1856" s="51">
        <v>44022</v>
      </c>
      <c r="L1856" s="51">
        <v>45116</v>
      </c>
      <c r="M1856" s="45">
        <f t="shared" si="36"/>
        <v>0.93931643121655894</v>
      </c>
      <c r="N1856" s="46" t="s">
        <v>51</v>
      </c>
      <c r="O1856" s="46" t="s">
        <v>4126</v>
      </c>
      <c r="P1856" s="46" t="s">
        <v>5599</v>
      </c>
      <c r="Q1856" s="43" t="s">
        <v>5600</v>
      </c>
      <c r="R1856" s="46">
        <v>110</v>
      </c>
      <c r="S1856" s="47">
        <v>4247443.74</v>
      </c>
      <c r="T1856" s="47">
        <v>180343.98</v>
      </c>
      <c r="U1856" s="47">
        <v>94057.74</v>
      </c>
      <c r="V1856" s="47">
        <v>0</v>
      </c>
      <c r="W1856" s="47">
        <v>0</v>
      </c>
      <c r="X1856" s="47">
        <v>4521845.4600000009</v>
      </c>
      <c r="Y1856" s="48" t="s">
        <v>45</v>
      </c>
      <c r="Z1856" s="43">
        <v>0</v>
      </c>
      <c r="AA1856" s="49">
        <v>446809.02</v>
      </c>
      <c r="AB1856" s="50">
        <v>5374.98</v>
      </c>
    </row>
    <row r="1857" spans="1:28" ht="16.5" x14ac:dyDescent="0.25">
      <c r="A1857" s="41">
        <v>130193</v>
      </c>
      <c r="B1857" s="42" t="s">
        <v>5009</v>
      </c>
      <c r="C1857" s="43">
        <v>145</v>
      </c>
      <c r="D1857" s="43" t="s">
        <v>339</v>
      </c>
      <c r="E1857" s="43" t="s">
        <v>11936</v>
      </c>
      <c r="F1857" s="44">
        <v>303</v>
      </c>
      <c r="G1857" s="41">
        <v>130193</v>
      </c>
      <c r="H1857" s="43" t="s">
        <v>9698</v>
      </c>
      <c r="I1857" s="43" t="s">
        <v>11484</v>
      </c>
      <c r="J1857" s="43" t="s">
        <v>5601</v>
      </c>
      <c r="K1857" s="51">
        <v>44022</v>
      </c>
      <c r="L1857" s="51">
        <v>45116</v>
      </c>
      <c r="M1857" s="45">
        <f t="shared" si="36"/>
        <v>0.94432982063222148</v>
      </c>
      <c r="N1857" s="46" t="s">
        <v>51</v>
      </c>
      <c r="O1857" s="46" t="s">
        <v>5011</v>
      </c>
      <c r="P1857" s="46" t="s">
        <v>5602</v>
      </c>
      <c r="Q1857" s="43" t="s">
        <v>5603</v>
      </c>
      <c r="R1857" s="46">
        <v>114</v>
      </c>
      <c r="S1857" s="47">
        <v>4325805.42</v>
      </c>
      <c r="T1857" s="47">
        <v>170213.95</v>
      </c>
      <c r="U1857" s="47">
        <v>84801.15</v>
      </c>
      <c r="V1857" s="47">
        <v>0</v>
      </c>
      <c r="W1857" s="47">
        <v>0</v>
      </c>
      <c r="X1857" s="47">
        <v>4580820.5200000005</v>
      </c>
      <c r="Y1857" s="48" t="s">
        <v>45</v>
      </c>
      <c r="Z1857" s="43">
        <v>0</v>
      </c>
      <c r="AA1857" s="49">
        <v>458082.06</v>
      </c>
      <c r="AB1857" s="50">
        <v>0</v>
      </c>
    </row>
    <row r="1858" spans="1:28" ht="16.5" x14ac:dyDescent="0.25">
      <c r="A1858" s="41">
        <v>130159</v>
      </c>
      <c r="B1858" s="42" t="s">
        <v>5009</v>
      </c>
      <c r="C1858" s="43">
        <v>146</v>
      </c>
      <c r="D1858" s="43" t="s">
        <v>339</v>
      </c>
      <c r="E1858" s="43" t="s">
        <v>11936</v>
      </c>
      <c r="F1858" s="44">
        <v>303</v>
      </c>
      <c r="G1858" s="41">
        <v>130159</v>
      </c>
      <c r="H1858" s="43" t="s">
        <v>9699</v>
      </c>
      <c r="I1858" s="43" t="s">
        <v>11485</v>
      </c>
      <c r="J1858" s="43" t="s">
        <v>5604</v>
      </c>
      <c r="K1858" s="51">
        <v>44025</v>
      </c>
      <c r="L1858" s="51">
        <v>45119</v>
      </c>
      <c r="M1858" s="45">
        <f t="shared" si="36"/>
        <v>0.94612494924989976</v>
      </c>
      <c r="N1858" s="46" t="s">
        <v>51</v>
      </c>
      <c r="O1858" s="46" t="s">
        <v>4126</v>
      </c>
      <c r="P1858" s="46" t="s">
        <v>5605</v>
      </c>
      <c r="Q1858" s="43" t="s">
        <v>5606</v>
      </c>
      <c r="R1858" s="46">
        <v>114</v>
      </c>
      <c r="S1858" s="47">
        <v>4255013.78</v>
      </c>
      <c r="T1858" s="47">
        <v>173526.61</v>
      </c>
      <c r="U1858" s="47">
        <v>68766</v>
      </c>
      <c r="V1858" s="47">
        <v>0</v>
      </c>
      <c r="W1858" s="47">
        <v>0</v>
      </c>
      <c r="X1858" s="47">
        <v>4497306.3900000006</v>
      </c>
      <c r="Y1858" s="48" t="s">
        <v>45</v>
      </c>
      <c r="Z1858" s="43">
        <v>0</v>
      </c>
      <c r="AA1858" s="49">
        <v>811859.64000000013</v>
      </c>
      <c r="AB1858" s="50">
        <v>14149.120000000003</v>
      </c>
    </row>
    <row r="1859" spans="1:28" ht="16.5" x14ac:dyDescent="0.25">
      <c r="A1859" s="41">
        <v>130132</v>
      </c>
      <c r="B1859" s="42" t="s">
        <v>5009</v>
      </c>
      <c r="C1859" s="43">
        <v>147</v>
      </c>
      <c r="D1859" s="43" t="s">
        <v>339</v>
      </c>
      <c r="E1859" s="43" t="s">
        <v>11936</v>
      </c>
      <c r="F1859" s="44">
        <v>303</v>
      </c>
      <c r="G1859" s="41">
        <v>130132</v>
      </c>
      <c r="H1859" s="43" t="s">
        <v>9700</v>
      </c>
      <c r="I1859" s="43" t="s">
        <v>11486</v>
      </c>
      <c r="J1859" s="43" t="s">
        <v>5607</v>
      </c>
      <c r="K1859" s="51">
        <v>44028</v>
      </c>
      <c r="L1859" s="51">
        <v>45092</v>
      </c>
      <c r="M1859" s="45">
        <f t="shared" si="36"/>
        <v>0.95000003167066949</v>
      </c>
      <c r="N1859" s="46" t="s">
        <v>51</v>
      </c>
      <c r="O1859" s="46" t="s">
        <v>5424</v>
      </c>
      <c r="P1859" s="46" t="s">
        <v>5608</v>
      </c>
      <c r="Q1859" s="43" t="s">
        <v>5609</v>
      </c>
      <c r="R1859" s="46">
        <v>110</v>
      </c>
      <c r="S1859" s="47">
        <v>4409442.76</v>
      </c>
      <c r="T1859" s="47">
        <v>148586.10999999999</v>
      </c>
      <c r="U1859" s="47">
        <v>83489.67</v>
      </c>
      <c r="V1859" s="47">
        <v>0</v>
      </c>
      <c r="W1859" s="47">
        <v>0</v>
      </c>
      <c r="X1859" s="47">
        <v>4641518.54</v>
      </c>
      <c r="Y1859" s="48" t="s">
        <v>45</v>
      </c>
      <c r="Z1859" s="43" t="s">
        <v>12645</v>
      </c>
      <c r="AA1859" s="49">
        <v>1105334.21</v>
      </c>
      <c r="AB1859" s="50">
        <v>22949.71</v>
      </c>
    </row>
    <row r="1860" spans="1:28" ht="16.5" x14ac:dyDescent="0.25">
      <c r="A1860" s="41">
        <v>132268</v>
      </c>
      <c r="B1860" s="42" t="s">
        <v>5009</v>
      </c>
      <c r="C1860" s="43">
        <v>148</v>
      </c>
      <c r="D1860" s="43" t="s">
        <v>878</v>
      </c>
      <c r="E1860" s="43" t="s">
        <v>11933</v>
      </c>
      <c r="F1860" s="44">
        <v>633</v>
      </c>
      <c r="G1860" s="41">
        <v>132268</v>
      </c>
      <c r="H1860" s="43" t="s">
        <v>9701</v>
      </c>
      <c r="I1860" s="43" t="s">
        <v>11427</v>
      </c>
      <c r="J1860" s="43" t="s">
        <v>5610</v>
      </c>
      <c r="K1860" s="51">
        <v>44035</v>
      </c>
      <c r="L1860" s="51">
        <v>44764</v>
      </c>
      <c r="M1860" s="45">
        <f t="shared" si="36"/>
        <v>0.80749997501053217</v>
      </c>
      <c r="N1860" s="46" t="s">
        <v>51</v>
      </c>
      <c r="O1860" s="46" t="s">
        <v>5450</v>
      </c>
      <c r="P1860" s="46" t="s">
        <v>5468</v>
      </c>
      <c r="Q1860" s="43" t="s">
        <v>5611</v>
      </c>
      <c r="R1860" s="46">
        <v>118</v>
      </c>
      <c r="S1860" s="47">
        <v>1907310.96</v>
      </c>
      <c r="T1860" s="47">
        <v>336584.27</v>
      </c>
      <c r="U1860" s="47">
        <v>118099.84</v>
      </c>
      <c r="V1860" s="47">
        <v>0</v>
      </c>
      <c r="W1860" s="47">
        <v>0</v>
      </c>
      <c r="X1860" s="47">
        <v>2361995.0699999998</v>
      </c>
      <c r="Y1860" s="48" t="s">
        <v>45</v>
      </c>
      <c r="Z1860" s="43" t="s">
        <v>9334</v>
      </c>
      <c r="AA1860" s="49">
        <v>1142010.8799999999</v>
      </c>
      <c r="AB1860" s="50">
        <v>159849.14999999997</v>
      </c>
    </row>
    <row r="1861" spans="1:28" ht="16.5" x14ac:dyDescent="0.25">
      <c r="A1861" s="41">
        <v>132951</v>
      </c>
      <c r="B1861" s="42" t="s">
        <v>5009</v>
      </c>
      <c r="C1861" s="43">
        <v>149</v>
      </c>
      <c r="D1861" s="43" t="s">
        <v>878</v>
      </c>
      <c r="E1861" s="43" t="s">
        <v>11933</v>
      </c>
      <c r="F1861" s="44">
        <v>633</v>
      </c>
      <c r="G1861" s="41">
        <v>132951</v>
      </c>
      <c r="H1861" s="43" t="s">
        <v>9702</v>
      </c>
      <c r="I1861" s="43" t="s">
        <v>11427</v>
      </c>
      <c r="J1861" s="43" t="s">
        <v>5612</v>
      </c>
      <c r="K1861" s="51">
        <v>44035</v>
      </c>
      <c r="L1861" s="51">
        <v>44764</v>
      </c>
      <c r="M1861" s="45">
        <f t="shared" si="36"/>
        <v>0.80749999145902418</v>
      </c>
      <c r="N1861" s="46" t="s">
        <v>51</v>
      </c>
      <c r="O1861" s="46" t="s">
        <v>5613</v>
      </c>
      <c r="P1861" s="46" t="s">
        <v>5614</v>
      </c>
      <c r="Q1861" s="43" t="s">
        <v>5611</v>
      </c>
      <c r="R1861" s="46">
        <v>118</v>
      </c>
      <c r="S1861" s="47">
        <v>1905066.27</v>
      </c>
      <c r="T1861" s="47">
        <v>336188.2</v>
      </c>
      <c r="U1861" s="47">
        <v>117960.75</v>
      </c>
      <c r="V1861" s="47">
        <v>0</v>
      </c>
      <c r="W1861" s="47">
        <v>0</v>
      </c>
      <c r="X1861" s="47">
        <v>2359215.2200000002</v>
      </c>
      <c r="Y1861" s="48" t="s">
        <v>45</v>
      </c>
      <c r="Z1861" s="43" t="s">
        <v>9238</v>
      </c>
      <c r="AA1861" s="49">
        <v>1240746.1400000001</v>
      </c>
      <c r="AB1861" s="50">
        <v>177321.92</v>
      </c>
    </row>
    <row r="1862" spans="1:28" ht="16.5" x14ac:dyDescent="0.25">
      <c r="A1862" s="41">
        <v>132990</v>
      </c>
      <c r="B1862" s="42" t="s">
        <v>5009</v>
      </c>
      <c r="C1862" s="43">
        <v>150</v>
      </c>
      <c r="D1862" s="43" t="s">
        <v>878</v>
      </c>
      <c r="E1862" s="43" t="s">
        <v>11933</v>
      </c>
      <c r="F1862" s="44">
        <v>633</v>
      </c>
      <c r="G1862" s="41">
        <v>132990</v>
      </c>
      <c r="H1862" s="43" t="s">
        <v>9703</v>
      </c>
      <c r="I1862" s="43" t="s">
        <v>11427</v>
      </c>
      <c r="J1862" s="43" t="s">
        <v>5615</v>
      </c>
      <c r="K1862" s="51">
        <v>44035</v>
      </c>
      <c r="L1862" s="51">
        <v>44764</v>
      </c>
      <c r="M1862" s="45">
        <f t="shared" si="36"/>
        <v>0.8074992792134591</v>
      </c>
      <c r="N1862" s="46" t="s">
        <v>51</v>
      </c>
      <c r="O1862" s="46" t="s">
        <v>5616</v>
      </c>
      <c r="P1862" s="46" t="s">
        <v>5617</v>
      </c>
      <c r="Q1862" s="43" t="s">
        <v>5611</v>
      </c>
      <c r="R1862" s="46">
        <v>118</v>
      </c>
      <c r="S1862" s="47">
        <v>1918182.69</v>
      </c>
      <c r="T1862" s="47">
        <v>338502.83</v>
      </c>
      <c r="U1862" s="47">
        <v>118775.03999999999</v>
      </c>
      <c r="V1862" s="47">
        <v>0</v>
      </c>
      <c r="W1862" s="47">
        <v>0</v>
      </c>
      <c r="X1862" s="47">
        <v>2375460.56</v>
      </c>
      <c r="Y1862" s="48" t="s">
        <v>45</v>
      </c>
      <c r="Z1862" s="43" t="s">
        <v>9335</v>
      </c>
      <c r="AA1862" s="49">
        <v>1222378.2699999998</v>
      </c>
      <c r="AB1862" s="50">
        <v>173793.84999999998</v>
      </c>
    </row>
    <row r="1863" spans="1:28" ht="16.5" x14ac:dyDescent="0.25">
      <c r="A1863" s="41">
        <v>130684</v>
      </c>
      <c r="B1863" s="42" t="s">
        <v>5009</v>
      </c>
      <c r="C1863" s="43">
        <v>151</v>
      </c>
      <c r="D1863" s="43" t="s">
        <v>878</v>
      </c>
      <c r="E1863" s="43" t="s">
        <v>11933</v>
      </c>
      <c r="F1863" s="44">
        <v>633</v>
      </c>
      <c r="G1863" s="41">
        <v>130684</v>
      </c>
      <c r="H1863" s="43" t="s">
        <v>9704</v>
      </c>
      <c r="I1863" s="43" t="s">
        <v>11487</v>
      </c>
      <c r="J1863" s="43" t="s">
        <v>5618</v>
      </c>
      <c r="K1863" s="51">
        <v>44046</v>
      </c>
      <c r="L1863" s="51">
        <v>44775</v>
      </c>
      <c r="M1863" s="45">
        <f t="shared" si="36"/>
        <v>0.8373773736864657</v>
      </c>
      <c r="N1863" s="46" t="s">
        <v>5619</v>
      </c>
      <c r="O1863" s="46" t="s">
        <v>5620</v>
      </c>
      <c r="P1863" s="46" t="s">
        <v>5621</v>
      </c>
      <c r="Q1863" s="43" t="s">
        <v>5622</v>
      </c>
      <c r="R1863" s="46">
        <v>118</v>
      </c>
      <c r="S1863" s="47">
        <v>1922287.15</v>
      </c>
      <c r="T1863" s="47">
        <v>339227.13</v>
      </c>
      <c r="U1863" s="47">
        <v>34090.080000000002</v>
      </c>
      <c r="V1863" s="47">
        <v>0</v>
      </c>
      <c r="W1863" s="47">
        <v>0</v>
      </c>
      <c r="X1863" s="47">
        <v>2295604.36</v>
      </c>
      <c r="Y1863" s="48" t="s">
        <v>45</v>
      </c>
      <c r="Z1863" s="43">
        <v>0</v>
      </c>
      <c r="AA1863" s="49">
        <v>995701.52000000014</v>
      </c>
      <c r="AB1863" s="50">
        <v>175712</v>
      </c>
    </row>
    <row r="1864" spans="1:28" ht="16.5" x14ac:dyDescent="0.25">
      <c r="A1864" s="41">
        <v>130686</v>
      </c>
      <c r="B1864" s="42" t="s">
        <v>5009</v>
      </c>
      <c r="C1864" s="43">
        <v>152</v>
      </c>
      <c r="D1864" s="43" t="s">
        <v>878</v>
      </c>
      <c r="E1864" s="43" t="s">
        <v>11933</v>
      </c>
      <c r="F1864" s="44">
        <v>633</v>
      </c>
      <c r="G1864" s="41">
        <v>130686</v>
      </c>
      <c r="H1864" s="43" t="s">
        <v>9705</v>
      </c>
      <c r="I1864" s="43" t="s">
        <v>11488</v>
      </c>
      <c r="J1864" s="43" t="s">
        <v>5618</v>
      </c>
      <c r="K1864" s="51">
        <v>44046</v>
      </c>
      <c r="L1864" s="51">
        <v>44775</v>
      </c>
      <c r="M1864" s="45">
        <f t="shared" si="36"/>
        <v>0.84999999781456104</v>
      </c>
      <c r="N1864" s="46" t="s">
        <v>5619</v>
      </c>
      <c r="O1864" s="46" t="s">
        <v>5620</v>
      </c>
      <c r="P1864" s="46" t="s">
        <v>5621</v>
      </c>
      <c r="Q1864" s="43" t="s">
        <v>5623</v>
      </c>
      <c r="R1864" s="46">
        <v>118</v>
      </c>
      <c r="S1864" s="47">
        <v>1944689.41</v>
      </c>
      <c r="T1864" s="47">
        <v>343180.49</v>
      </c>
      <c r="U1864" s="47">
        <v>0</v>
      </c>
      <c r="V1864" s="47">
        <v>0</v>
      </c>
      <c r="W1864" s="47">
        <v>0</v>
      </c>
      <c r="X1864" s="47">
        <v>2287869.9</v>
      </c>
      <c r="Y1864" s="48" t="s">
        <v>45</v>
      </c>
      <c r="Z1864" s="43">
        <v>0</v>
      </c>
      <c r="AA1864" s="49">
        <v>1182922.7399999998</v>
      </c>
      <c r="AB1864" s="50">
        <v>144789.26000000004</v>
      </c>
    </row>
    <row r="1865" spans="1:28" ht="16.5" x14ac:dyDescent="0.25">
      <c r="A1865" s="41">
        <v>132752</v>
      </c>
      <c r="B1865" s="42" t="s">
        <v>5009</v>
      </c>
      <c r="C1865" s="43">
        <v>153</v>
      </c>
      <c r="D1865" s="43" t="s">
        <v>878</v>
      </c>
      <c r="E1865" s="43" t="s">
        <v>11933</v>
      </c>
      <c r="F1865" s="44">
        <v>633</v>
      </c>
      <c r="G1865" s="41">
        <v>132752</v>
      </c>
      <c r="H1865" s="43" t="s">
        <v>9706</v>
      </c>
      <c r="I1865" s="43" t="s">
        <v>11489</v>
      </c>
      <c r="J1865" s="43" t="s">
        <v>5624</v>
      </c>
      <c r="K1865" s="51">
        <v>44046</v>
      </c>
      <c r="L1865" s="51">
        <v>44775</v>
      </c>
      <c r="M1865" s="45">
        <f t="shared" si="36"/>
        <v>0.85000000126909303</v>
      </c>
      <c r="N1865" s="46" t="s">
        <v>51</v>
      </c>
      <c r="O1865" s="46" t="s">
        <v>52</v>
      </c>
      <c r="P1865" s="46" t="s">
        <v>5523</v>
      </c>
      <c r="Q1865" s="43" t="s">
        <v>5625</v>
      </c>
      <c r="R1865" s="46">
        <v>118</v>
      </c>
      <c r="S1865" s="47">
        <v>2009309.07</v>
      </c>
      <c r="T1865" s="47">
        <v>245045.34</v>
      </c>
      <c r="U1865" s="47">
        <v>109538.61</v>
      </c>
      <c r="V1865" s="47">
        <v>0</v>
      </c>
      <c r="W1865" s="47">
        <v>0</v>
      </c>
      <c r="X1865" s="47">
        <v>2363893.02</v>
      </c>
      <c r="Y1865" s="48" t="s">
        <v>45</v>
      </c>
      <c r="Z1865" s="43" t="s">
        <v>9974</v>
      </c>
      <c r="AA1865" s="49">
        <v>594803.14</v>
      </c>
      <c r="AB1865" s="50">
        <v>50854.53</v>
      </c>
    </row>
    <row r="1866" spans="1:28" ht="16.5" x14ac:dyDescent="0.25">
      <c r="A1866" s="41">
        <v>130754</v>
      </c>
      <c r="B1866" s="42" t="s">
        <v>5009</v>
      </c>
      <c r="C1866" s="43">
        <v>154</v>
      </c>
      <c r="D1866" s="43" t="s">
        <v>878</v>
      </c>
      <c r="E1866" s="43" t="s">
        <v>11933</v>
      </c>
      <c r="F1866" s="44">
        <v>633</v>
      </c>
      <c r="G1866" s="41">
        <v>130754</v>
      </c>
      <c r="H1866" s="43" t="s">
        <v>9707</v>
      </c>
      <c r="I1866" s="43" t="s">
        <v>11490</v>
      </c>
      <c r="J1866" s="43" t="s">
        <v>5626</v>
      </c>
      <c r="K1866" s="51">
        <v>44046</v>
      </c>
      <c r="L1866" s="51">
        <v>44775</v>
      </c>
      <c r="M1866" s="45">
        <f t="shared" si="36"/>
        <v>0.85000000126909303</v>
      </c>
      <c r="N1866" s="46" t="s">
        <v>51</v>
      </c>
      <c r="O1866" s="46" t="s">
        <v>52</v>
      </c>
      <c r="P1866" s="46" t="s">
        <v>5523</v>
      </c>
      <c r="Q1866" s="43" t="s">
        <v>5627</v>
      </c>
      <c r="R1866" s="46">
        <v>118</v>
      </c>
      <c r="S1866" s="47">
        <v>2009309.07</v>
      </c>
      <c r="T1866" s="47">
        <v>245045.34</v>
      </c>
      <c r="U1866" s="47">
        <v>109538.61</v>
      </c>
      <c r="V1866" s="47">
        <v>0</v>
      </c>
      <c r="W1866" s="47">
        <v>0</v>
      </c>
      <c r="X1866" s="47">
        <v>2363893.02</v>
      </c>
      <c r="Y1866" s="48" t="s">
        <v>45</v>
      </c>
      <c r="Z1866" s="43" t="s">
        <v>9239</v>
      </c>
      <c r="AA1866" s="49">
        <v>729060.04999999993</v>
      </c>
      <c r="AB1866" s="50">
        <v>63086.51</v>
      </c>
    </row>
    <row r="1867" spans="1:28" ht="16.5" x14ac:dyDescent="0.25">
      <c r="A1867" s="41">
        <v>135445</v>
      </c>
      <c r="B1867" s="42" t="s">
        <v>5009</v>
      </c>
      <c r="C1867" s="43">
        <v>155</v>
      </c>
      <c r="D1867" s="43" t="s">
        <v>321</v>
      </c>
      <c r="E1867" s="43" t="s">
        <v>11935</v>
      </c>
      <c r="F1867" s="44">
        <v>738</v>
      </c>
      <c r="G1867" s="41">
        <v>135445</v>
      </c>
      <c r="H1867" s="43" t="s">
        <v>9708</v>
      </c>
      <c r="I1867" s="43" t="s">
        <v>11491</v>
      </c>
      <c r="J1867" s="43" t="s">
        <v>5628</v>
      </c>
      <c r="K1867" s="51">
        <v>44046</v>
      </c>
      <c r="L1867" s="51">
        <v>45140</v>
      </c>
      <c r="M1867" s="45">
        <f t="shared" si="36"/>
        <v>0.85000001002626824</v>
      </c>
      <c r="N1867" s="46" t="s">
        <v>51</v>
      </c>
      <c r="O1867" s="46" t="s">
        <v>5629</v>
      </c>
      <c r="P1867" s="46" t="s">
        <v>5630</v>
      </c>
      <c r="Q1867" s="43" t="s">
        <v>5631</v>
      </c>
      <c r="R1867" s="46">
        <v>118</v>
      </c>
      <c r="S1867" s="47">
        <v>4026922.01</v>
      </c>
      <c r="T1867" s="47">
        <v>710633.24</v>
      </c>
      <c r="U1867" s="47">
        <v>0</v>
      </c>
      <c r="V1867" s="47">
        <v>0</v>
      </c>
      <c r="W1867" s="47">
        <v>0</v>
      </c>
      <c r="X1867" s="47">
        <v>4737555.25</v>
      </c>
      <c r="Y1867" s="48" t="s">
        <v>45</v>
      </c>
      <c r="Z1867" s="43" t="s">
        <v>12646</v>
      </c>
      <c r="AA1867" s="49">
        <v>1569634.1400000001</v>
      </c>
      <c r="AB1867" s="50">
        <v>207848.37</v>
      </c>
    </row>
    <row r="1868" spans="1:28" ht="16.5" x14ac:dyDescent="0.25">
      <c r="A1868" s="41">
        <v>131163</v>
      </c>
      <c r="B1868" s="42" t="s">
        <v>5009</v>
      </c>
      <c r="C1868" s="43">
        <v>156</v>
      </c>
      <c r="D1868" s="43" t="s">
        <v>878</v>
      </c>
      <c r="E1868" s="43" t="s">
        <v>11933</v>
      </c>
      <c r="F1868" s="44">
        <v>633</v>
      </c>
      <c r="G1868" s="41">
        <v>131163</v>
      </c>
      <c r="H1868" s="43" t="s">
        <v>9709</v>
      </c>
      <c r="I1868" s="43" t="s">
        <v>11492</v>
      </c>
      <c r="J1868" s="43" t="s">
        <v>5632</v>
      </c>
      <c r="K1868" s="51">
        <v>44050</v>
      </c>
      <c r="L1868" s="51">
        <v>44779</v>
      </c>
      <c r="M1868" s="45">
        <f t="shared" si="36"/>
        <v>0.81968169116526401</v>
      </c>
      <c r="N1868" s="46" t="s">
        <v>5633</v>
      </c>
      <c r="O1868" s="46" t="s">
        <v>5634</v>
      </c>
      <c r="P1868" s="46" t="s">
        <v>5635</v>
      </c>
      <c r="Q1868" s="43" t="s">
        <v>5636</v>
      </c>
      <c r="R1868" s="46">
        <v>118</v>
      </c>
      <c r="S1868" s="47">
        <v>1927420.66</v>
      </c>
      <c r="T1868" s="47">
        <v>340132.99</v>
      </c>
      <c r="U1868" s="47">
        <v>83872.13</v>
      </c>
      <c r="V1868" s="47">
        <v>0</v>
      </c>
      <c r="W1868" s="47">
        <v>0</v>
      </c>
      <c r="X1868" s="47">
        <v>2351425.7799999998</v>
      </c>
      <c r="Y1868" s="48" t="s">
        <v>45</v>
      </c>
      <c r="Z1868" s="43" t="s">
        <v>8128</v>
      </c>
      <c r="AA1868" s="49">
        <v>864578.43</v>
      </c>
      <c r="AB1868" s="50">
        <v>140678.22999999998</v>
      </c>
    </row>
    <row r="1869" spans="1:28" ht="16.5" x14ac:dyDescent="0.25">
      <c r="A1869" s="41">
        <v>130828</v>
      </c>
      <c r="B1869" s="42" t="s">
        <v>5009</v>
      </c>
      <c r="C1869" s="43">
        <v>157</v>
      </c>
      <c r="D1869" s="43" t="s">
        <v>878</v>
      </c>
      <c r="E1869" s="43" t="s">
        <v>11933</v>
      </c>
      <c r="F1869" s="44">
        <v>633</v>
      </c>
      <c r="G1869" s="41">
        <v>130828</v>
      </c>
      <c r="H1869" s="43" t="s">
        <v>9710</v>
      </c>
      <c r="I1869" s="43" t="s">
        <v>11493</v>
      </c>
      <c r="J1869" s="43" t="s">
        <v>5637</v>
      </c>
      <c r="K1869" s="51">
        <v>44050</v>
      </c>
      <c r="L1869" s="51">
        <v>44779</v>
      </c>
      <c r="M1869" s="45">
        <f t="shared" si="36"/>
        <v>0.85000000526128261</v>
      </c>
      <c r="N1869" s="46" t="s">
        <v>51</v>
      </c>
      <c r="O1869" s="46" t="s">
        <v>4448</v>
      </c>
      <c r="P1869" s="46" t="s">
        <v>5638</v>
      </c>
      <c r="Q1869" s="43" t="s">
        <v>5639</v>
      </c>
      <c r="R1869" s="46">
        <v>118</v>
      </c>
      <c r="S1869" s="47">
        <v>2019469.58</v>
      </c>
      <c r="T1869" s="47">
        <v>0</v>
      </c>
      <c r="U1869" s="47">
        <v>356376.97</v>
      </c>
      <c r="V1869" s="47">
        <v>0</v>
      </c>
      <c r="W1869" s="47">
        <v>0</v>
      </c>
      <c r="X1869" s="47">
        <v>2375846.5499999998</v>
      </c>
      <c r="Y1869" s="48" t="s">
        <v>45</v>
      </c>
      <c r="Z1869" s="43">
        <v>0</v>
      </c>
      <c r="AA1869" s="49">
        <v>820690.62000000011</v>
      </c>
      <c r="AB1869" s="50">
        <v>0</v>
      </c>
    </row>
    <row r="1870" spans="1:28" s="136" customFormat="1" ht="16.5" x14ac:dyDescent="0.3">
      <c r="A1870" s="121">
        <v>136037</v>
      </c>
      <c r="B1870" s="122" t="s">
        <v>5009</v>
      </c>
      <c r="C1870" s="123">
        <v>158</v>
      </c>
      <c r="D1870" s="123" t="s">
        <v>362</v>
      </c>
      <c r="E1870" s="123" t="s">
        <v>11926</v>
      </c>
      <c r="F1870" s="124">
        <v>685</v>
      </c>
      <c r="G1870" s="121">
        <v>136037</v>
      </c>
      <c r="H1870" s="123" t="s">
        <v>9711</v>
      </c>
      <c r="I1870" s="123" t="s">
        <v>11494</v>
      </c>
      <c r="J1870" s="123" t="s">
        <v>5640</v>
      </c>
      <c r="K1870" s="126">
        <v>44053</v>
      </c>
      <c r="L1870" s="126">
        <v>44356</v>
      </c>
      <c r="M1870" s="127">
        <f t="shared" si="36"/>
        <v>0.42500037913009692</v>
      </c>
      <c r="N1870" s="128" t="s">
        <v>51</v>
      </c>
      <c r="O1870" s="128" t="s">
        <v>5424</v>
      </c>
      <c r="P1870" s="128" t="s">
        <v>5641</v>
      </c>
      <c r="Q1870" s="123" t="s">
        <v>5502</v>
      </c>
      <c r="R1870" s="128">
        <v>106</v>
      </c>
      <c r="S1870" s="131">
        <v>566099.06000000006</v>
      </c>
      <c r="T1870" s="131">
        <v>99899.24</v>
      </c>
      <c r="U1870" s="131">
        <v>665998.30000000005</v>
      </c>
      <c r="V1870" s="131">
        <v>0</v>
      </c>
      <c r="W1870" s="131">
        <v>626459.89</v>
      </c>
      <c r="X1870" s="131">
        <v>1958456.4900000002</v>
      </c>
      <c r="Y1870" s="137" t="s">
        <v>147</v>
      </c>
      <c r="Z1870" s="123" t="s">
        <v>12264</v>
      </c>
      <c r="AA1870" s="134">
        <v>0</v>
      </c>
      <c r="AB1870" s="135">
        <v>0</v>
      </c>
    </row>
    <row r="1871" spans="1:28" ht="16.5" x14ac:dyDescent="0.25">
      <c r="A1871" s="41">
        <v>130523</v>
      </c>
      <c r="B1871" s="42" t="s">
        <v>5009</v>
      </c>
      <c r="C1871" s="43">
        <v>159</v>
      </c>
      <c r="D1871" s="43" t="s">
        <v>878</v>
      </c>
      <c r="E1871" s="43" t="s">
        <v>11933</v>
      </c>
      <c r="F1871" s="44">
        <v>633</v>
      </c>
      <c r="G1871" s="41">
        <v>130523</v>
      </c>
      <c r="H1871" s="43" t="s">
        <v>9712</v>
      </c>
      <c r="I1871" s="43" t="s">
        <v>11495</v>
      </c>
      <c r="J1871" s="43" t="s">
        <v>5642</v>
      </c>
      <c r="K1871" s="51">
        <v>44053</v>
      </c>
      <c r="L1871" s="51">
        <v>44782</v>
      </c>
      <c r="M1871" s="45">
        <f t="shared" si="36"/>
        <v>0.84345848589412553</v>
      </c>
      <c r="N1871" s="46" t="s">
        <v>51</v>
      </c>
      <c r="O1871" s="46" t="s">
        <v>5450</v>
      </c>
      <c r="P1871" s="46" t="s">
        <v>5468</v>
      </c>
      <c r="Q1871" s="43" t="s">
        <v>5643</v>
      </c>
      <c r="R1871" s="46">
        <v>118</v>
      </c>
      <c r="S1871" s="47">
        <v>1994991.12</v>
      </c>
      <c r="T1871" s="47">
        <v>352057.12</v>
      </c>
      <c r="U1871" s="47">
        <v>18202.87</v>
      </c>
      <c r="V1871" s="47">
        <v>0</v>
      </c>
      <c r="W1871" s="47">
        <v>0</v>
      </c>
      <c r="X1871" s="47">
        <v>2365251.1100000003</v>
      </c>
      <c r="Y1871" s="48" t="s">
        <v>45</v>
      </c>
      <c r="Z1871" s="43" t="s">
        <v>9975</v>
      </c>
      <c r="AA1871" s="49">
        <v>1215683.6000000001</v>
      </c>
      <c r="AB1871" s="50">
        <v>179440.75</v>
      </c>
    </row>
    <row r="1872" spans="1:28" ht="16.5" x14ac:dyDescent="0.25">
      <c r="A1872" s="41">
        <v>132923</v>
      </c>
      <c r="B1872" s="42" t="s">
        <v>5009</v>
      </c>
      <c r="C1872" s="43">
        <v>160</v>
      </c>
      <c r="D1872" s="43" t="s">
        <v>878</v>
      </c>
      <c r="E1872" s="43" t="s">
        <v>11933</v>
      </c>
      <c r="F1872" s="44">
        <v>633</v>
      </c>
      <c r="G1872" s="41">
        <v>132923</v>
      </c>
      <c r="H1872" s="43" t="s">
        <v>9713</v>
      </c>
      <c r="I1872" s="43" t="s">
        <v>11496</v>
      </c>
      <c r="J1872" s="43" t="s">
        <v>5644</v>
      </c>
      <c r="K1872" s="51">
        <v>44062</v>
      </c>
      <c r="L1872" s="51">
        <v>44791</v>
      </c>
      <c r="M1872" s="45">
        <f t="shared" si="36"/>
        <v>0.8074999054258889</v>
      </c>
      <c r="N1872" s="46" t="s">
        <v>51</v>
      </c>
      <c r="O1872" s="46" t="s">
        <v>52</v>
      </c>
      <c r="P1872" s="46" t="s">
        <v>5523</v>
      </c>
      <c r="Q1872" s="43" t="s">
        <v>5502</v>
      </c>
      <c r="R1872" s="46">
        <v>118</v>
      </c>
      <c r="S1872" s="47">
        <v>1910012.44</v>
      </c>
      <c r="T1872" s="47">
        <v>337061</v>
      </c>
      <c r="U1872" s="47">
        <v>118267.32</v>
      </c>
      <c r="V1872" s="47">
        <v>0</v>
      </c>
      <c r="W1872" s="47">
        <v>0</v>
      </c>
      <c r="X1872" s="47">
        <v>2365340.7599999998</v>
      </c>
      <c r="Y1872" s="48" t="s">
        <v>45</v>
      </c>
      <c r="Z1872" s="43" t="s">
        <v>12265</v>
      </c>
      <c r="AA1872" s="49">
        <v>1604628.7800000005</v>
      </c>
      <c r="AB1872" s="50">
        <v>206039.87</v>
      </c>
    </row>
    <row r="1873" spans="1:28" ht="16.5" x14ac:dyDescent="0.25">
      <c r="A1873" s="41">
        <v>132922</v>
      </c>
      <c r="B1873" s="42" t="s">
        <v>5009</v>
      </c>
      <c r="C1873" s="43">
        <v>161</v>
      </c>
      <c r="D1873" s="43" t="s">
        <v>878</v>
      </c>
      <c r="E1873" s="43" t="s">
        <v>11933</v>
      </c>
      <c r="F1873" s="44">
        <v>633</v>
      </c>
      <c r="G1873" s="41">
        <v>132922</v>
      </c>
      <c r="H1873" s="43" t="s">
        <v>9714</v>
      </c>
      <c r="I1873" s="43" t="s">
        <v>11497</v>
      </c>
      <c r="J1873" s="43" t="s">
        <v>5645</v>
      </c>
      <c r="K1873" s="51">
        <v>44062</v>
      </c>
      <c r="L1873" s="51">
        <v>44791</v>
      </c>
      <c r="M1873" s="45">
        <f t="shared" si="36"/>
        <v>0.84272080737509847</v>
      </c>
      <c r="N1873" s="46" t="s">
        <v>51</v>
      </c>
      <c r="O1873" s="46" t="s">
        <v>52</v>
      </c>
      <c r="P1873" s="46" t="s">
        <v>5646</v>
      </c>
      <c r="Q1873" s="43" t="s">
        <v>5647</v>
      </c>
      <c r="R1873" s="46">
        <v>118</v>
      </c>
      <c r="S1873" s="47">
        <v>1979523.51</v>
      </c>
      <c r="T1873" s="47">
        <v>349327.7</v>
      </c>
      <c r="U1873" s="47">
        <v>20115.96</v>
      </c>
      <c r="V1873" s="47">
        <v>0</v>
      </c>
      <c r="W1873" s="47">
        <v>0</v>
      </c>
      <c r="X1873" s="47">
        <v>2348967.17</v>
      </c>
      <c r="Y1873" s="48" t="s">
        <v>45</v>
      </c>
      <c r="Z1873" s="43">
        <v>0</v>
      </c>
      <c r="AA1873" s="49">
        <v>940883.26000000013</v>
      </c>
      <c r="AB1873" s="50">
        <v>124585.89000000003</v>
      </c>
    </row>
    <row r="1874" spans="1:28" ht="16.5" x14ac:dyDescent="0.25">
      <c r="A1874" s="41">
        <v>131549</v>
      </c>
      <c r="B1874" s="42" t="s">
        <v>5009</v>
      </c>
      <c r="C1874" s="43">
        <v>162</v>
      </c>
      <c r="D1874" s="43" t="s">
        <v>878</v>
      </c>
      <c r="E1874" s="43" t="s">
        <v>11933</v>
      </c>
      <c r="F1874" s="44">
        <v>633</v>
      </c>
      <c r="G1874" s="41">
        <v>131549</v>
      </c>
      <c r="H1874" s="43" t="s">
        <v>9715</v>
      </c>
      <c r="I1874" s="43" t="s">
        <v>11498</v>
      </c>
      <c r="J1874" s="43" t="s">
        <v>5648</v>
      </c>
      <c r="K1874" s="51">
        <v>44063</v>
      </c>
      <c r="L1874" s="51">
        <v>44792</v>
      </c>
      <c r="M1874" s="45">
        <f t="shared" si="36"/>
        <v>0.85000000730251968</v>
      </c>
      <c r="N1874" s="46" t="s">
        <v>51</v>
      </c>
      <c r="O1874" s="46" t="s">
        <v>5649</v>
      </c>
      <c r="P1874" s="46" t="s">
        <v>5650</v>
      </c>
      <c r="Q1874" s="43" t="s">
        <v>5651</v>
      </c>
      <c r="R1874" s="46">
        <v>118</v>
      </c>
      <c r="S1874" s="47">
        <v>1920570.01</v>
      </c>
      <c r="T1874" s="47">
        <v>338924.1</v>
      </c>
      <c r="U1874" s="47">
        <v>0</v>
      </c>
      <c r="V1874" s="47">
        <v>0</v>
      </c>
      <c r="W1874" s="47">
        <v>0</v>
      </c>
      <c r="X1874" s="47">
        <v>2259494.11</v>
      </c>
      <c r="Y1874" s="48" t="s">
        <v>45</v>
      </c>
      <c r="Z1874" s="43" t="s">
        <v>12647</v>
      </c>
      <c r="AA1874" s="49">
        <v>694791.76</v>
      </c>
      <c r="AB1874" s="50">
        <v>120646.45000000001</v>
      </c>
    </row>
    <row r="1875" spans="1:28" ht="16.5" x14ac:dyDescent="0.25">
      <c r="A1875" s="41">
        <v>132931</v>
      </c>
      <c r="B1875" s="42" t="s">
        <v>5009</v>
      </c>
      <c r="C1875" s="43">
        <v>163</v>
      </c>
      <c r="D1875" s="43" t="s">
        <v>878</v>
      </c>
      <c r="E1875" s="43" t="s">
        <v>11933</v>
      </c>
      <c r="F1875" s="44">
        <v>633</v>
      </c>
      <c r="G1875" s="41">
        <v>132931</v>
      </c>
      <c r="H1875" s="43" t="s">
        <v>9716</v>
      </c>
      <c r="I1875" s="43" t="s">
        <v>11499</v>
      </c>
      <c r="J1875" s="43" t="s">
        <v>5652</v>
      </c>
      <c r="K1875" s="51">
        <v>44067</v>
      </c>
      <c r="L1875" s="51">
        <v>44615</v>
      </c>
      <c r="M1875" s="45">
        <f t="shared" si="36"/>
        <v>0.8319438495842344</v>
      </c>
      <c r="N1875" s="46" t="s">
        <v>51</v>
      </c>
      <c r="O1875" s="46" t="s">
        <v>52</v>
      </c>
      <c r="P1875" s="46" t="s">
        <v>5480</v>
      </c>
      <c r="Q1875" s="43" t="s">
        <v>5653</v>
      </c>
      <c r="R1875" s="46">
        <v>118</v>
      </c>
      <c r="S1875" s="47">
        <v>1794810.37</v>
      </c>
      <c r="T1875" s="47">
        <v>291915.17</v>
      </c>
      <c r="U1875" s="47">
        <v>70644.06</v>
      </c>
      <c r="V1875" s="47">
        <v>0</v>
      </c>
      <c r="W1875" s="47">
        <v>0</v>
      </c>
      <c r="X1875" s="47">
        <v>2157369.6</v>
      </c>
      <c r="Y1875" s="48" t="s">
        <v>35</v>
      </c>
      <c r="Z1875" s="43" t="s">
        <v>12648</v>
      </c>
      <c r="AA1875" s="49">
        <v>1213595.27</v>
      </c>
      <c r="AB1875" s="50">
        <v>163468.41999999998</v>
      </c>
    </row>
    <row r="1876" spans="1:28" ht="16.5" x14ac:dyDescent="0.25">
      <c r="A1876" s="41">
        <v>132926</v>
      </c>
      <c r="B1876" s="42" t="s">
        <v>5009</v>
      </c>
      <c r="C1876" s="43">
        <v>164</v>
      </c>
      <c r="D1876" s="43" t="s">
        <v>878</v>
      </c>
      <c r="E1876" s="43" t="s">
        <v>11933</v>
      </c>
      <c r="F1876" s="44">
        <v>633</v>
      </c>
      <c r="G1876" s="41">
        <v>132926</v>
      </c>
      <c r="H1876" s="43" t="s">
        <v>9717</v>
      </c>
      <c r="I1876" s="43" t="s">
        <v>11500</v>
      </c>
      <c r="J1876" s="43" t="s">
        <v>5654</v>
      </c>
      <c r="K1876" s="51">
        <v>44075</v>
      </c>
      <c r="L1876" s="51">
        <v>44620</v>
      </c>
      <c r="M1876" s="45">
        <f t="shared" si="36"/>
        <v>0.8319437337023754</v>
      </c>
      <c r="N1876" s="46" t="s">
        <v>51</v>
      </c>
      <c r="O1876" s="46" t="s">
        <v>52</v>
      </c>
      <c r="P1876" s="46" t="s">
        <v>5480</v>
      </c>
      <c r="Q1876" s="43" t="s">
        <v>5653</v>
      </c>
      <c r="R1876" s="46">
        <v>118</v>
      </c>
      <c r="S1876" s="47">
        <v>1794810.12</v>
      </c>
      <c r="T1876" s="47">
        <v>291915.14</v>
      </c>
      <c r="U1876" s="47">
        <v>70644.34</v>
      </c>
      <c r="V1876" s="47">
        <v>0</v>
      </c>
      <c r="W1876" s="47">
        <v>0</v>
      </c>
      <c r="X1876" s="47">
        <v>2157369.6</v>
      </c>
      <c r="Y1876" s="48" t="s">
        <v>35</v>
      </c>
      <c r="Z1876" s="43" t="s">
        <v>12649</v>
      </c>
      <c r="AA1876" s="49">
        <v>1179918.77</v>
      </c>
      <c r="AB1876" s="50">
        <v>158277.53000000003</v>
      </c>
    </row>
    <row r="1877" spans="1:28" ht="16.5" x14ac:dyDescent="0.25">
      <c r="A1877" s="41">
        <v>132913</v>
      </c>
      <c r="B1877" s="42" t="s">
        <v>5009</v>
      </c>
      <c r="C1877" s="43">
        <v>165</v>
      </c>
      <c r="D1877" s="43" t="s">
        <v>878</v>
      </c>
      <c r="E1877" s="43" t="s">
        <v>11934</v>
      </c>
      <c r="F1877" s="44">
        <v>626</v>
      </c>
      <c r="G1877" s="41">
        <v>132913</v>
      </c>
      <c r="H1877" s="43" t="s">
        <v>5655</v>
      </c>
      <c r="I1877" s="43" t="s">
        <v>11501</v>
      </c>
      <c r="J1877" s="43" t="s">
        <v>5656</v>
      </c>
      <c r="K1877" s="51">
        <v>44105</v>
      </c>
      <c r="L1877" s="51">
        <v>44834</v>
      </c>
      <c r="M1877" s="45">
        <f t="shared" si="36"/>
        <v>0.85000000053678459</v>
      </c>
      <c r="N1877" s="46" t="s">
        <v>51</v>
      </c>
      <c r="O1877" s="46" t="s">
        <v>5450</v>
      </c>
      <c r="P1877" s="46" t="s">
        <v>5468</v>
      </c>
      <c r="Q1877" s="43" t="s">
        <v>5657</v>
      </c>
      <c r="R1877" s="46">
        <v>118</v>
      </c>
      <c r="S1877" s="47">
        <v>3958758</v>
      </c>
      <c r="T1877" s="47">
        <v>698604.35</v>
      </c>
      <c r="U1877" s="47">
        <v>0</v>
      </c>
      <c r="V1877" s="47">
        <v>0</v>
      </c>
      <c r="W1877" s="47">
        <v>0</v>
      </c>
      <c r="X1877" s="47">
        <v>4657362.3499999996</v>
      </c>
      <c r="Y1877" s="48" t="s">
        <v>45</v>
      </c>
      <c r="Z1877" s="43" t="s">
        <v>9240</v>
      </c>
      <c r="AA1877" s="49">
        <v>1619081.1600000001</v>
      </c>
      <c r="AB1877" s="50">
        <v>164735.81</v>
      </c>
    </row>
    <row r="1878" spans="1:28" ht="16.5" x14ac:dyDescent="0.25">
      <c r="A1878" s="41">
        <v>130706</v>
      </c>
      <c r="B1878" s="42" t="s">
        <v>5009</v>
      </c>
      <c r="C1878" s="43">
        <v>166</v>
      </c>
      <c r="D1878" s="43" t="s">
        <v>878</v>
      </c>
      <c r="E1878" s="43" t="s">
        <v>11933</v>
      </c>
      <c r="F1878" s="44">
        <v>633</v>
      </c>
      <c r="G1878" s="41">
        <v>130706</v>
      </c>
      <c r="H1878" s="43" t="s">
        <v>5658</v>
      </c>
      <c r="I1878" s="43" t="s">
        <v>11502</v>
      </c>
      <c r="J1878" s="43" t="s">
        <v>5659</v>
      </c>
      <c r="K1878" s="51">
        <v>44103</v>
      </c>
      <c r="L1878" s="51">
        <v>44832</v>
      </c>
      <c r="M1878" s="45">
        <f t="shared" si="36"/>
        <v>0.85000000148984511</v>
      </c>
      <c r="N1878" s="46" t="s">
        <v>51</v>
      </c>
      <c r="O1878" s="46" t="s">
        <v>4448</v>
      </c>
      <c r="P1878" s="46" t="s">
        <v>5660</v>
      </c>
      <c r="Q1878" s="43" t="s">
        <v>5661</v>
      </c>
      <c r="R1878" s="46">
        <v>118</v>
      </c>
      <c r="S1878" s="47">
        <v>1996851.87</v>
      </c>
      <c r="T1878" s="47">
        <v>352385.62</v>
      </c>
      <c r="U1878" s="47">
        <v>0</v>
      </c>
      <c r="V1878" s="47">
        <v>0</v>
      </c>
      <c r="W1878" s="47">
        <v>4880.32</v>
      </c>
      <c r="X1878" s="47">
        <v>2354117.81</v>
      </c>
      <c r="Y1878" s="48" t="s">
        <v>45</v>
      </c>
      <c r="Z1878" s="43" t="s">
        <v>9976</v>
      </c>
      <c r="AA1878" s="49">
        <v>866239.38</v>
      </c>
      <c r="AB1878" s="50">
        <v>111518.70999999999</v>
      </c>
    </row>
    <row r="1879" spans="1:28" ht="16.5" x14ac:dyDescent="0.25">
      <c r="A1879" s="41">
        <v>133081</v>
      </c>
      <c r="B1879" s="42" t="s">
        <v>5009</v>
      </c>
      <c r="C1879" s="43">
        <v>167</v>
      </c>
      <c r="D1879" s="43" t="s">
        <v>878</v>
      </c>
      <c r="E1879" s="43" t="s">
        <v>11934</v>
      </c>
      <c r="F1879" s="44">
        <v>626</v>
      </c>
      <c r="G1879" s="41">
        <v>133081</v>
      </c>
      <c r="H1879" s="43" t="s">
        <v>5662</v>
      </c>
      <c r="I1879" s="43" t="s">
        <v>11503</v>
      </c>
      <c r="J1879" s="43" t="s">
        <v>5663</v>
      </c>
      <c r="K1879" s="51">
        <v>44102</v>
      </c>
      <c r="L1879" s="51">
        <v>44831</v>
      </c>
      <c r="M1879" s="45">
        <f t="shared" si="36"/>
        <v>0.80749918986635605</v>
      </c>
      <c r="N1879" s="46" t="s">
        <v>5664</v>
      </c>
      <c r="O1879" s="46" t="s">
        <v>5665</v>
      </c>
      <c r="P1879" s="46" t="s">
        <v>5666</v>
      </c>
      <c r="Q1879" s="43" t="s">
        <v>5502</v>
      </c>
      <c r="R1879" s="46">
        <v>118</v>
      </c>
      <c r="S1879" s="47">
        <v>3481392.01</v>
      </c>
      <c r="T1879" s="47">
        <v>614363.13</v>
      </c>
      <c r="U1879" s="47">
        <v>215570.56</v>
      </c>
      <c r="V1879" s="47">
        <v>0</v>
      </c>
      <c r="W1879" s="47">
        <v>0</v>
      </c>
      <c r="X1879" s="47">
        <v>4311325.6999999993</v>
      </c>
      <c r="Y1879" s="48" t="s">
        <v>45</v>
      </c>
      <c r="Z1879" s="43" t="s">
        <v>12266</v>
      </c>
      <c r="AA1879" s="49">
        <v>0</v>
      </c>
      <c r="AB1879" s="50">
        <v>0</v>
      </c>
    </row>
    <row r="1880" spans="1:28" ht="16.5" x14ac:dyDescent="0.25">
      <c r="A1880" s="41">
        <v>131259</v>
      </c>
      <c r="B1880" s="42" t="s">
        <v>5009</v>
      </c>
      <c r="C1880" s="43">
        <v>168</v>
      </c>
      <c r="D1880" s="43" t="s">
        <v>878</v>
      </c>
      <c r="E1880" s="43" t="s">
        <v>11934</v>
      </c>
      <c r="F1880" s="44">
        <v>626</v>
      </c>
      <c r="G1880" s="41">
        <v>131259</v>
      </c>
      <c r="H1880" s="43" t="s">
        <v>5667</v>
      </c>
      <c r="I1880" s="43" t="s">
        <v>11504</v>
      </c>
      <c r="J1880" s="43" t="s">
        <v>5668</v>
      </c>
      <c r="K1880" s="51">
        <v>44098</v>
      </c>
      <c r="L1880" s="51">
        <v>44827</v>
      </c>
      <c r="M1880" s="45">
        <f t="shared" si="36"/>
        <v>0.85000000132687015</v>
      </c>
      <c r="N1880" s="46" t="s">
        <v>51</v>
      </c>
      <c r="O1880" s="46" t="s">
        <v>5450</v>
      </c>
      <c r="P1880" s="46" t="s">
        <v>5468</v>
      </c>
      <c r="Q1880" s="43" t="s">
        <v>5531</v>
      </c>
      <c r="R1880" s="46">
        <v>118</v>
      </c>
      <c r="S1880" s="47">
        <v>3203026.19</v>
      </c>
      <c r="T1880" s="47">
        <v>565239.91</v>
      </c>
      <c r="U1880" s="47">
        <v>0</v>
      </c>
      <c r="V1880" s="47">
        <v>0</v>
      </c>
      <c r="W1880" s="47">
        <v>0</v>
      </c>
      <c r="X1880" s="47">
        <v>3768266.1</v>
      </c>
      <c r="Y1880" s="48" t="s">
        <v>45</v>
      </c>
      <c r="Z1880" s="43" t="s">
        <v>12650</v>
      </c>
      <c r="AA1880" s="49">
        <v>1314052.2099999997</v>
      </c>
      <c r="AB1880" s="50">
        <v>172765.46999999997</v>
      </c>
    </row>
    <row r="1881" spans="1:28" ht="16.5" x14ac:dyDescent="0.25">
      <c r="A1881" s="41">
        <v>132498</v>
      </c>
      <c r="B1881" s="42" t="s">
        <v>5009</v>
      </c>
      <c r="C1881" s="43">
        <v>169</v>
      </c>
      <c r="D1881" s="43" t="s">
        <v>878</v>
      </c>
      <c r="E1881" s="43" t="s">
        <v>11933</v>
      </c>
      <c r="F1881" s="44">
        <v>633</v>
      </c>
      <c r="G1881" s="41">
        <v>132498</v>
      </c>
      <c r="H1881" s="43" t="s">
        <v>5669</v>
      </c>
      <c r="I1881" s="43" t="s">
        <v>11505</v>
      </c>
      <c r="J1881" s="43" t="s">
        <v>5670</v>
      </c>
      <c r="K1881" s="51">
        <v>44097</v>
      </c>
      <c r="L1881" s="51">
        <v>44826</v>
      </c>
      <c r="M1881" s="45">
        <f t="shared" si="36"/>
        <v>0.81500646349150907</v>
      </c>
      <c r="N1881" s="46" t="s">
        <v>51</v>
      </c>
      <c r="O1881" s="46" t="s">
        <v>5424</v>
      </c>
      <c r="P1881" s="46" t="s">
        <v>5671</v>
      </c>
      <c r="Q1881" s="43" t="s">
        <v>5672</v>
      </c>
      <c r="R1881" s="46">
        <v>118</v>
      </c>
      <c r="S1881" s="47">
        <v>1931801.76</v>
      </c>
      <c r="T1881" s="47">
        <v>332533.25</v>
      </c>
      <c r="U1881" s="47">
        <v>105955.1</v>
      </c>
      <c r="V1881" s="47">
        <v>0</v>
      </c>
      <c r="W1881" s="47">
        <v>0</v>
      </c>
      <c r="X1881" s="47">
        <v>2370290.11</v>
      </c>
      <c r="Y1881" s="48" t="s">
        <v>45</v>
      </c>
      <c r="Z1881" s="43">
        <v>0</v>
      </c>
      <c r="AA1881" s="49">
        <v>584666.5199999999</v>
      </c>
      <c r="AB1881" s="50">
        <v>87595.89</v>
      </c>
    </row>
    <row r="1882" spans="1:28" ht="16.5" x14ac:dyDescent="0.25">
      <c r="A1882" s="41">
        <v>133490</v>
      </c>
      <c r="B1882" s="42" t="s">
        <v>5009</v>
      </c>
      <c r="C1882" s="43">
        <v>170</v>
      </c>
      <c r="D1882" s="43" t="s">
        <v>878</v>
      </c>
      <c r="E1882" s="43" t="s">
        <v>11934</v>
      </c>
      <c r="F1882" s="44">
        <v>626</v>
      </c>
      <c r="G1882" s="41">
        <v>133490</v>
      </c>
      <c r="H1882" s="43" t="s">
        <v>5673</v>
      </c>
      <c r="I1882" s="43" t="s">
        <v>11506</v>
      </c>
      <c r="J1882" s="43" t="s">
        <v>5674</v>
      </c>
      <c r="K1882" s="51">
        <v>44096</v>
      </c>
      <c r="L1882" s="51">
        <v>44825</v>
      </c>
      <c r="M1882" s="45">
        <f t="shared" si="36"/>
        <v>0.80749994419599325</v>
      </c>
      <c r="N1882" s="46" t="s">
        <v>51</v>
      </c>
      <c r="O1882" s="46" t="s">
        <v>5450</v>
      </c>
      <c r="P1882" s="46" t="s">
        <v>5468</v>
      </c>
      <c r="Q1882" s="43" t="s">
        <v>5512</v>
      </c>
      <c r="R1882" s="46">
        <v>118</v>
      </c>
      <c r="S1882" s="47">
        <v>3334315.68</v>
      </c>
      <c r="T1882" s="47">
        <v>588408.64</v>
      </c>
      <c r="U1882" s="47">
        <v>206459.47</v>
      </c>
      <c r="V1882" s="47">
        <v>0</v>
      </c>
      <c r="W1882" s="47">
        <v>0</v>
      </c>
      <c r="X1882" s="47">
        <v>4129183.7900000005</v>
      </c>
      <c r="Y1882" s="48" t="s">
        <v>45</v>
      </c>
      <c r="Z1882" s="43" t="s">
        <v>9977</v>
      </c>
      <c r="AA1882" s="49">
        <v>1250181.9900000002</v>
      </c>
      <c r="AB1882" s="50">
        <v>147752.34</v>
      </c>
    </row>
    <row r="1883" spans="1:28" ht="16.5" x14ac:dyDescent="0.25">
      <c r="A1883" s="41">
        <v>132509</v>
      </c>
      <c r="B1883" s="42" t="s">
        <v>5009</v>
      </c>
      <c r="C1883" s="43">
        <v>171</v>
      </c>
      <c r="D1883" s="43" t="s">
        <v>878</v>
      </c>
      <c r="E1883" s="43" t="s">
        <v>11933</v>
      </c>
      <c r="F1883" s="44">
        <v>633</v>
      </c>
      <c r="G1883" s="41">
        <v>132509</v>
      </c>
      <c r="H1883" s="43" t="s">
        <v>5675</v>
      </c>
      <c r="I1883" s="43" t="s">
        <v>11507</v>
      </c>
      <c r="J1883" s="43" t="s">
        <v>5676</v>
      </c>
      <c r="K1883" s="51">
        <v>44091</v>
      </c>
      <c r="L1883" s="51">
        <v>44820</v>
      </c>
      <c r="M1883" s="45">
        <f t="shared" si="36"/>
        <v>0.80750001349689204</v>
      </c>
      <c r="N1883" s="46" t="s">
        <v>51</v>
      </c>
      <c r="O1883" s="46" t="s">
        <v>4448</v>
      </c>
      <c r="P1883" s="46" t="s">
        <v>5677</v>
      </c>
      <c r="Q1883" s="43" t="s">
        <v>5404</v>
      </c>
      <c r="R1883" s="46">
        <v>118</v>
      </c>
      <c r="S1883" s="47">
        <v>1654260.5</v>
      </c>
      <c r="T1883" s="47">
        <v>291928.33</v>
      </c>
      <c r="U1883" s="47">
        <v>102430.95</v>
      </c>
      <c r="V1883" s="47">
        <v>0</v>
      </c>
      <c r="W1883" s="47">
        <v>0</v>
      </c>
      <c r="X1883" s="47">
        <v>2048619.78</v>
      </c>
      <c r="Y1883" s="48" t="s">
        <v>45</v>
      </c>
      <c r="Z1883" s="43" t="s">
        <v>5678</v>
      </c>
      <c r="AA1883" s="49">
        <v>998014.84999999986</v>
      </c>
      <c r="AB1883" s="50">
        <v>139968.22</v>
      </c>
    </row>
    <row r="1884" spans="1:28" ht="16.5" x14ac:dyDescent="0.25">
      <c r="A1884" s="41">
        <v>131192</v>
      </c>
      <c r="B1884" s="42" t="s">
        <v>5009</v>
      </c>
      <c r="C1884" s="43">
        <v>172</v>
      </c>
      <c r="D1884" s="43" t="s">
        <v>878</v>
      </c>
      <c r="E1884" s="43" t="s">
        <v>11933</v>
      </c>
      <c r="F1884" s="44">
        <v>633</v>
      </c>
      <c r="G1884" s="41">
        <v>131192</v>
      </c>
      <c r="H1884" s="43" t="s">
        <v>5679</v>
      </c>
      <c r="I1884" s="43" t="s">
        <v>11508</v>
      </c>
      <c r="J1884" s="43" t="s">
        <v>5680</v>
      </c>
      <c r="K1884" s="51">
        <v>44089</v>
      </c>
      <c r="L1884" s="51">
        <v>44818</v>
      </c>
      <c r="M1884" s="45">
        <f t="shared" si="36"/>
        <v>0.8074988148414759</v>
      </c>
      <c r="N1884" s="46" t="s">
        <v>51</v>
      </c>
      <c r="O1884" s="46" t="s">
        <v>5450</v>
      </c>
      <c r="P1884" s="46" t="s">
        <v>5468</v>
      </c>
      <c r="Q1884" s="43" t="s">
        <v>5502</v>
      </c>
      <c r="R1884" s="46">
        <v>118</v>
      </c>
      <c r="S1884" s="47">
        <v>1845075.36</v>
      </c>
      <c r="T1884" s="47">
        <v>325601.43</v>
      </c>
      <c r="U1884" s="47">
        <v>114249.61</v>
      </c>
      <c r="V1884" s="47">
        <v>0</v>
      </c>
      <c r="W1884" s="47">
        <v>0</v>
      </c>
      <c r="X1884" s="47">
        <v>2284926.4</v>
      </c>
      <c r="Y1884" s="48" t="s">
        <v>45</v>
      </c>
      <c r="Z1884" s="43">
        <v>0</v>
      </c>
      <c r="AA1884" s="49">
        <v>508641.27</v>
      </c>
      <c r="AB1884" s="50">
        <v>89760.279999999984</v>
      </c>
    </row>
    <row r="1885" spans="1:28" ht="16.5" x14ac:dyDescent="0.25">
      <c r="A1885" s="41">
        <v>132770</v>
      </c>
      <c r="B1885" s="42" t="s">
        <v>5009</v>
      </c>
      <c r="C1885" s="43">
        <v>173</v>
      </c>
      <c r="D1885" s="43" t="s">
        <v>878</v>
      </c>
      <c r="E1885" s="43" t="s">
        <v>11933</v>
      </c>
      <c r="F1885" s="44">
        <v>633</v>
      </c>
      <c r="G1885" s="41">
        <v>132770</v>
      </c>
      <c r="H1885" s="43" t="s">
        <v>5681</v>
      </c>
      <c r="I1885" s="43" t="s">
        <v>11509</v>
      </c>
      <c r="J1885" s="43" t="s">
        <v>5682</v>
      </c>
      <c r="K1885" s="51">
        <v>44089</v>
      </c>
      <c r="L1885" s="51">
        <v>44818</v>
      </c>
      <c r="M1885" s="45">
        <f t="shared" si="36"/>
        <v>0.80750000224451157</v>
      </c>
      <c r="N1885" s="46" t="s">
        <v>51</v>
      </c>
      <c r="O1885" s="46" t="s">
        <v>5450</v>
      </c>
      <c r="P1885" s="46" t="s">
        <v>5468</v>
      </c>
      <c r="Q1885" s="43" t="s">
        <v>5512</v>
      </c>
      <c r="R1885" s="46">
        <v>118</v>
      </c>
      <c r="S1885" s="47">
        <v>1915756.36</v>
      </c>
      <c r="T1885" s="47">
        <v>338074.65</v>
      </c>
      <c r="U1885" s="47">
        <v>118622.68</v>
      </c>
      <c r="V1885" s="47">
        <v>0</v>
      </c>
      <c r="W1885" s="47">
        <v>0</v>
      </c>
      <c r="X1885" s="47">
        <v>2372453.6900000004</v>
      </c>
      <c r="Y1885" s="48" t="s">
        <v>45</v>
      </c>
      <c r="Z1885" s="43" t="s">
        <v>8275</v>
      </c>
      <c r="AA1885" s="49">
        <v>713285.73</v>
      </c>
      <c r="AB1885" s="50">
        <v>125873.87</v>
      </c>
    </row>
    <row r="1886" spans="1:28" ht="16.5" x14ac:dyDescent="0.25">
      <c r="A1886" s="41">
        <v>131019</v>
      </c>
      <c r="B1886" s="42" t="s">
        <v>5009</v>
      </c>
      <c r="C1886" s="43">
        <v>174</v>
      </c>
      <c r="D1886" s="43" t="s">
        <v>878</v>
      </c>
      <c r="E1886" s="43" t="s">
        <v>11933</v>
      </c>
      <c r="F1886" s="44">
        <v>633</v>
      </c>
      <c r="G1886" s="41">
        <v>131019</v>
      </c>
      <c r="H1886" s="43" t="s">
        <v>5683</v>
      </c>
      <c r="I1886" s="43" t="s">
        <v>11510</v>
      </c>
      <c r="J1886" s="43" t="s">
        <v>5684</v>
      </c>
      <c r="K1886" s="51">
        <v>44084</v>
      </c>
      <c r="L1886" s="51">
        <v>44813</v>
      </c>
      <c r="M1886" s="45">
        <f t="shared" si="36"/>
        <v>0.80750002025670775</v>
      </c>
      <c r="N1886" s="46" t="s">
        <v>51</v>
      </c>
      <c r="O1886" s="46" t="s">
        <v>5450</v>
      </c>
      <c r="P1886" s="46" t="s">
        <v>5468</v>
      </c>
      <c r="Q1886" s="43" t="s">
        <v>5685</v>
      </c>
      <c r="R1886" s="46">
        <v>118</v>
      </c>
      <c r="S1886" s="47">
        <v>1918423.22</v>
      </c>
      <c r="T1886" s="47">
        <v>338545.23</v>
      </c>
      <c r="U1886" s="47">
        <v>118787.8</v>
      </c>
      <c r="V1886" s="47">
        <v>0</v>
      </c>
      <c r="W1886" s="47">
        <v>0</v>
      </c>
      <c r="X1886" s="47">
        <v>2375756.25</v>
      </c>
      <c r="Y1886" s="48" t="s">
        <v>45</v>
      </c>
      <c r="Z1886" s="43" t="s">
        <v>8276</v>
      </c>
      <c r="AA1886" s="49">
        <v>898542.16999999993</v>
      </c>
      <c r="AB1886" s="50">
        <v>116641.06</v>
      </c>
    </row>
    <row r="1887" spans="1:28" ht="16.5" x14ac:dyDescent="0.25">
      <c r="A1887" s="41">
        <v>132241</v>
      </c>
      <c r="B1887" s="42" t="s">
        <v>5009</v>
      </c>
      <c r="C1887" s="43">
        <v>175</v>
      </c>
      <c r="D1887" s="43" t="s">
        <v>878</v>
      </c>
      <c r="E1887" s="43" t="s">
        <v>11933</v>
      </c>
      <c r="F1887" s="44">
        <v>633</v>
      </c>
      <c r="G1887" s="41">
        <v>132241</v>
      </c>
      <c r="H1887" s="43" t="s">
        <v>5686</v>
      </c>
      <c r="I1887" s="43" t="s">
        <v>11460</v>
      </c>
      <c r="J1887" s="43" t="s">
        <v>5687</v>
      </c>
      <c r="K1887" s="51">
        <v>44084</v>
      </c>
      <c r="L1887" s="51">
        <v>44813</v>
      </c>
      <c r="M1887" s="45">
        <f t="shared" si="36"/>
        <v>0.80750002259735032</v>
      </c>
      <c r="N1887" s="46" t="s">
        <v>51</v>
      </c>
      <c r="O1887" s="46" t="s">
        <v>5688</v>
      </c>
      <c r="P1887" s="46" t="s">
        <v>5501</v>
      </c>
      <c r="Q1887" s="43" t="s">
        <v>5502</v>
      </c>
      <c r="R1887" s="46">
        <v>118</v>
      </c>
      <c r="S1887" s="47">
        <v>1911783.92</v>
      </c>
      <c r="T1887" s="47">
        <v>337373.58</v>
      </c>
      <c r="U1887" s="47">
        <v>118376.7</v>
      </c>
      <c r="V1887" s="47">
        <v>0</v>
      </c>
      <c r="W1887" s="47">
        <v>0</v>
      </c>
      <c r="X1887" s="47">
        <v>2367534.2000000002</v>
      </c>
      <c r="Y1887" s="48" t="s">
        <v>45</v>
      </c>
      <c r="Z1887" s="43" t="s">
        <v>12651</v>
      </c>
      <c r="AA1887" s="49">
        <v>1203688.77</v>
      </c>
      <c r="AB1887" s="50">
        <v>212415.65999999997</v>
      </c>
    </row>
    <row r="1888" spans="1:28" ht="16.5" x14ac:dyDescent="0.25">
      <c r="A1888" s="41">
        <v>133002</v>
      </c>
      <c r="B1888" s="42" t="s">
        <v>5009</v>
      </c>
      <c r="C1888" s="43">
        <v>176</v>
      </c>
      <c r="D1888" s="43" t="s">
        <v>878</v>
      </c>
      <c r="E1888" s="43" t="s">
        <v>11933</v>
      </c>
      <c r="F1888" s="44">
        <v>633</v>
      </c>
      <c r="G1888" s="41">
        <v>133002</v>
      </c>
      <c r="H1888" s="43" t="s">
        <v>5689</v>
      </c>
      <c r="I1888" s="43" t="s">
        <v>11511</v>
      </c>
      <c r="J1888" s="43" t="s">
        <v>5690</v>
      </c>
      <c r="K1888" s="51">
        <v>44077</v>
      </c>
      <c r="L1888" s="51">
        <v>44806</v>
      </c>
      <c r="M1888" s="45">
        <f t="shared" si="36"/>
        <v>0.83211286972912002</v>
      </c>
      <c r="N1888" s="46" t="s">
        <v>51</v>
      </c>
      <c r="O1888" s="46" t="s">
        <v>5424</v>
      </c>
      <c r="P1888" s="46" t="s">
        <v>5641</v>
      </c>
      <c r="Q1888" s="43" t="s">
        <v>5691</v>
      </c>
      <c r="R1888" s="46">
        <v>118</v>
      </c>
      <c r="S1888" s="47">
        <v>1975319.64</v>
      </c>
      <c r="T1888" s="47">
        <v>348585.85</v>
      </c>
      <c r="U1888" s="47">
        <v>49954.73</v>
      </c>
      <c r="V1888" s="47">
        <v>0</v>
      </c>
      <c r="W1888" s="47">
        <v>0</v>
      </c>
      <c r="X1888" s="47">
        <v>2373860.2199999997</v>
      </c>
      <c r="Y1888" s="48" t="s">
        <v>45</v>
      </c>
      <c r="Z1888" s="43" t="s">
        <v>12652</v>
      </c>
      <c r="AA1888" s="49">
        <v>1129364.94</v>
      </c>
      <c r="AB1888" s="50">
        <v>157408.07</v>
      </c>
    </row>
    <row r="1889" spans="1:28" ht="16.5" x14ac:dyDescent="0.25">
      <c r="A1889" s="41">
        <v>133107</v>
      </c>
      <c r="B1889" s="42" t="s">
        <v>5009</v>
      </c>
      <c r="C1889" s="43">
        <v>177</v>
      </c>
      <c r="D1889" s="43" t="s">
        <v>878</v>
      </c>
      <c r="E1889" s="43" t="s">
        <v>11934</v>
      </c>
      <c r="F1889" s="44">
        <v>626</v>
      </c>
      <c r="G1889" s="41">
        <v>133107</v>
      </c>
      <c r="H1889" s="43" t="s">
        <v>9718</v>
      </c>
      <c r="I1889" s="43" t="s">
        <v>11512</v>
      </c>
      <c r="J1889" s="43" t="s">
        <v>5692</v>
      </c>
      <c r="K1889" s="51">
        <v>44119</v>
      </c>
      <c r="L1889" s="51">
        <v>44848</v>
      </c>
      <c r="M1889" s="45">
        <f t="shared" si="36"/>
        <v>0.81960118408193994</v>
      </c>
      <c r="N1889" s="46" t="s">
        <v>5693</v>
      </c>
      <c r="O1889" s="46" t="s">
        <v>5694</v>
      </c>
      <c r="P1889" s="46" t="s">
        <v>5695</v>
      </c>
      <c r="Q1889" s="43" t="s">
        <v>5696</v>
      </c>
      <c r="R1889" s="46">
        <v>116</v>
      </c>
      <c r="S1889" s="47">
        <v>3726053.38</v>
      </c>
      <c r="T1889" s="47">
        <v>631649.84</v>
      </c>
      <c r="U1889" s="47">
        <v>188475.4</v>
      </c>
      <c r="V1889" s="47">
        <v>0</v>
      </c>
      <c r="W1889" s="47">
        <v>0</v>
      </c>
      <c r="X1889" s="47">
        <v>4546178.62</v>
      </c>
      <c r="Y1889" s="48" t="s">
        <v>45</v>
      </c>
      <c r="Z1889" s="43" t="s">
        <v>12267</v>
      </c>
      <c r="AA1889" s="49">
        <v>1936312.28</v>
      </c>
      <c r="AB1889" s="50">
        <v>220972.13</v>
      </c>
    </row>
    <row r="1890" spans="1:28" ht="16.5" x14ac:dyDescent="0.25">
      <c r="A1890" s="41">
        <v>130510</v>
      </c>
      <c r="B1890" s="42" t="s">
        <v>5009</v>
      </c>
      <c r="C1890" s="43">
        <v>178</v>
      </c>
      <c r="D1890" s="43" t="s">
        <v>878</v>
      </c>
      <c r="E1890" s="43" t="s">
        <v>11934</v>
      </c>
      <c r="F1890" s="44">
        <v>626</v>
      </c>
      <c r="G1890" s="41">
        <v>130510</v>
      </c>
      <c r="H1890" s="43" t="s">
        <v>9719</v>
      </c>
      <c r="I1890" s="43" t="s">
        <v>11513</v>
      </c>
      <c r="J1890" s="43" t="s">
        <v>5697</v>
      </c>
      <c r="K1890" s="51">
        <v>44131</v>
      </c>
      <c r="L1890" s="51">
        <v>44860</v>
      </c>
      <c r="M1890" s="45">
        <f t="shared" si="36"/>
        <v>0.83299999819256865</v>
      </c>
      <c r="N1890" s="46" t="s">
        <v>51</v>
      </c>
      <c r="O1890" s="46" t="s">
        <v>5011</v>
      </c>
      <c r="P1890" s="46" t="s">
        <v>5698</v>
      </c>
      <c r="Q1890" s="43" t="s">
        <v>5699</v>
      </c>
      <c r="R1890" s="46">
        <v>116</v>
      </c>
      <c r="S1890" s="47">
        <v>3309082.88</v>
      </c>
      <c r="T1890" s="47">
        <v>583955.81000000006</v>
      </c>
      <c r="U1890" s="47">
        <v>79449.77</v>
      </c>
      <c r="V1890" s="47">
        <v>0</v>
      </c>
      <c r="W1890" s="47">
        <v>0</v>
      </c>
      <c r="X1890" s="47">
        <v>3972488.46</v>
      </c>
      <c r="Y1890" s="48" t="s">
        <v>45</v>
      </c>
      <c r="Z1890" s="43" t="s">
        <v>9241</v>
      </c>
      <c r="AA1890" s="49">
        <v>1405318.22</v>
      </c>
      <c r="AB1890" s="50">
        <v>179297.30000000002</v>
      </c>
    </row>
    <row r="1891" spans="1:28" ht="16.5" x14ac:dyDescent="0.25">
      <c r="A1891" s="41">
        <v>131571</v>
      </c>
      <c r="B1891" s="42" t="s">
        <v>5009</v>
      </c>
      <c r="C1891" s="43">
        <v>179</v>
      </c>
      <c r="D1891" s="43" t="s">
        <v>878</v>
      </c>
      <c r="E1891" s="43" t="s">
        <v>11934</v>
      </c>
      <c r="F1891" s="44">
        <v>626</v>
      </c>
      <c r="G1891" s="41">
        <v>131571</v>
      </c>
      <c r="H1891" s="43" t="s">
        <v>9720</v>
      </c>
      <c r="I1891" s="43" t="s">
        <v>11514</v>
      </c>
      <c r="J1891" s="43" t="s">
        <v>5700</v>
      </c>
      <c r="K1891" s="51">
        <v>44106</v>
      </c>
      <c r="L1891" s="51">
        <v>44861</v>
      </c>
      <c r="M1891" s="45">
        <f t="shared" si="36"/>
        <v>0.84999998998269044</v>
      </c>
      <c r="N1891" s="46" t="s">
        <v>51</v>
      </c>
      <c r="O1891" s="46" t="s">
        <v>4126</v>
      </c>
      <c r="P1891" s="46" t="s">
        <v>5501</v>
      </c>
      <c r="Q1891" s="43" t="s">
        <v>5701</v>
      </c>
      <c r="R1891" s="46">
        <v>118</v>
      </c>
      <c r="S1891" s="47">
        <v>4030523.28</v>
      </c>
      <c r="T1891" s="47">
        <v>616433.02</v>
      </c>
      <c r="U1891" s="47">
        <v>94835.85</v>
      </c>
      <c r="V1891" s="47">
        <v>0</v>
      </c>
      <c r="W1891" s="47">
        <v>0</v>
      </c>
      <c r="X1891" s="47">
        <v>4741792.1499999994</v>
      </c>
      <c r="Y1891" s="48" t="s">
        <v>45</v>
      </c>
      <c r="Z1891" s="43">
        <v>0</v>
      </c>
      <c r="AA1891" s="49">
        <v>1431588.14</v>
      </c>
      <c r="AB1891" s="50">
        <v>218948.75</v>
      </c>
    </row>
    <row r="1892" spans="1:28" ht="16.5" x14ac:dyDescent="0.25">
      <c r="A1892" s="41">
        <v>132095</v>
      </c>
      <c r="B1892" s="42" t="s">
        <v>5009</v>
      </c>
      <c r="C1892" s="43">
        <v>180</v>
      </c>
      <c r="D1892" s="43" t="s">
        <v>878</v>
      </c>
      <c r="E1892" s="43" t="s">
        <v>11933</v>
      </c>
      <c r="F1892" s="44">
        <v>633</v>
      </c>
      <c r="G1892" s="41">
        <v>132095</v>
      </c>
      <c r="H1892" s="43" t="s">
        <v>9721</v>
      </c>
      <c r="I1892" s="43" t="s">
        <v>11515</v>
      </c>
      <c r="J1892" s="43" t="s">
        <v>5702</v>
      </c>
      <c r="K1892" s="51">
        <v>44133</v>
      </c>
      <c r="L1892" s="51">
        <v>44862</v>
      </c>
      <c r="M1892" s="45">
        <f t="shared" si="36"/>
        <v>0.83741407220484287</v>
      </c>
      <c r="N1892" s="46" t="s">
        <v>51</v>
      </c>
      <c r="O1892" s="46" t="s">
        <v>5011</v>
      </c>
      <c r="P1892" s="46" t="s">
        <v>5416</v>
      </c>
      <c r="Q1892" s="43" t="s">
        <v>5703</v>
      </c>
      <c r="R1892" s="46">
        <v>118</v>
      </c>
      <c r="S1892" s="47">
        <v>1987191.8</v>
      </c>
      <c r="T1892" s="47">
        <v>350680.92</v>
      </c>
      <c r="U1892" s="47">
        <v>35137.08</v>
      </c>
      <c r="V1892" s="47">
        <v>0</v>
      </c>
      <c r="W1892" s="47">
        <v>0</v>
      </c>
      <c r="X1892" s="47">
        <v>2373009.8000000003</v>
      </c>
      <c r="Y1892" s="48" t="s">
        <v>45</v>
      </c>
      <c r="Z1892" s="43" t="s">
        <v>12268</v>
      </c>
      <c r="AA1892" s="49">
        <v>799451.15000000014</v>
      </c>
      <c r="AB1892" s="50">
        <v>86801.66</v>
      </c>
    </row>
    <row r="1893" spans="1:28" ht="16.5" x14ac:dyDescent="0.25">
      <c r="A1893" s="41">
        <v>130502</v>
      </c>
      <c r="B1893" s="42" t="s">
        <v>5009</v>
      </c>
      <c r="C1893" s="43">
        <v>181</v>
      </c>
      <c r="D1893" s="43" t="s">
        <v>878</v>
      </c>
      <c r="E1893" s="43" t="s">
        <v>11933</v>
      </c>
      <c r="F1893" s="44">
        <v>633</v>
      </c>
      <c r="G1893" s="41">
        <v>130502</v>
      </c>
      <c r="H1893" s="43" t="s">
        <v>9722</v>
      </c>
      <c r="I1893" s="43" t="s">
        <v>11516</v>
      </c>
      <c r="J1893" s="43" t="s">
        <v>5704</v>
      </c>
      <c r="K1893" s="51">
        <v>44133</v>
      </c>
      <c r="L1893" s="51">
        <v>44862</v>
      </c>
      <c r="M1893" s="45">
        <f t="shared" si="36"/>
        <v>0.81991097706690486</v>
      </c>
      <c r="N1893" s="46" t="s">
        <v>51</v>
      </c>
      <c r="O1893" s="46" t="s">
        <v>4448</v>
      </c>
      <c r="P1893" s="46" t="s">
        <v>5705</v>
      </c>
      <c r="Q1893" s="43" t="s">
        <v>5706</v>
      </c>
      <c r="R1893" s="46">
        <v>118</v>
      </c>
      <c r="S1893" s="47">
        <v>1946302.48</v>
      </c>
      <c r="T1893" s="47">
        <v>343465.15</v>
      </c>
      <c r="U1893" s="47">
        <v>84029.69</v>
      </c>
      <c r="V1893" s="47">
        <v>0</v>
      </c>
      <c r="W1893" s="47">
        <v>31564.99</v>
      </c>
      <c r="X1893" s="47">
        <v>2405362.31</v>
      </c>
      <c r="Y1893" s="48" t="s">
        <v>45</v>
      </c>
      <c r="Z1893" s="43" t="s">
        <v>12269</v>
      </c>
      <c r="AA1893" s="49">
        <v>102700</v>
      </c>
      <c r="AB1893" s="50">
        <v>0</v>
      </c>
    </row>
    <row r="1894" spans="1:28" ht="16.5" x14ac:dyDescent="0.25">
      <c r="A1894" s="41">
        <v>131605</v>
      </c>
      <c r="B1894" s="42" t="s">
        <v>5009</v>
      </c>
      <c r="C1894" s="43">
        <v>182</v>
      </c>
      <c r="D1894" s="43" t="s">
        <v>878</v>
      </c>
      <c r="E1894" s="43" t="s">
        <v>11934</v>
      </c>
      <c r="F1894" s="44">
        <v>626</v>
      </c>
      <c r="G1894" s="41">
        <v>131605</v>
      </c>
      <c r="H1894" s="43" t="s">
        <v>5707</v>
      </c>
      <c r="I1894" s="43" t="s">
        <v>11517</v>
      </c>
      <c r="J1894" s="43" t="s">
        <v>5708</v>
      </c>
      <c r="K1894" s="51">
        <v>44146</v>
      </c>
      <c r="L1894" s="51">
        <v>44845</v>
      </c>
      <c r="M1894" s="45">
        <f t="shared" si="36"/>
        <v>0.82030013246345979</v>
      </c>
      <c r="N1894" s="46" t="s">
        <v>5693</v>
      </c>
      <c r="O1894" s="46" t="s">
        <v>5694</v>
      </c>
      <c r="P1894" s="46" t="s">
        <v>5709</v>
      </c>
      <c r="Q1894" s="43" t="s">
        <v>5710</v>
      </c>
      <c r="R1894" s="46">
        <v>118</v>
      </c>
      <c r="S1894" s="47">
        <v>3696412.66</v>
      </c>
      <c r="T1894" s="47">
        <v>652308.13</v>
      </c>
      <c r="U1894" s="47">
        <v>157450.20000000001</v>
      </c>
      <c r="V1894" s="47">
        <v>0</v>
      </c>
      <c r="W1894" s="47">
        <v>34057.120000000003</v>
      </c>
      <c r="X1894" s="47">
        <v>4540228.1100000003</v>
      </c>
      <c r="Y1894" s="48" t="s">
        <v>45</v>
      </c>
      <c r="Z1894" s="43" t="s">
        <v>12653</v>
      </c>
      <c r="AA1894" s="49">
        <v>1463104.9999999998</v>
      </c>
      <c r="AB1894" s="50">
        <v>252525.07</v>
      </c>
    </row>
    <row r="1895" spans="1:28" ht="16.5" x14ac:dyDescent="0.25">
      <c r="A1895" s="41">
        <v>131606</v>
      </c>
      <c r="B1895" s="42" t="s">
        <v>5009</v>
      </c>
      <c r="C1895" s="43">
        <v>183</v>
      </c>
      <c r="D1895" s="43" t="s">
        <v>878</v>
      </c>
      <c r="E1895" s="43" t="s">
        <v>11934</v>
      </c>
      <c r="F1895" s="44">
        <v>626</v>
      </c>
      <c r="G1895" s="41">
        <v>131606</v>
      </c>
      <c r="H1895" s="43" t="s">
        <v>5711</v>
      </c>
      <c r="I1895" s="43" t="s">
        <v>11518</v>
      </c>
      <c r="J1895" s="43" t="s">
        <v>5712</v>
      </c>
      <c r="K1895" s="51">
        <v>44146</v>
      </c>
      <c r="L1895" s="51">
        <v>44845</v>
      </c>
      <c r="M1895" s="45">
        <f t="shared" si="36"/>
        <v>0.84365758495531273</v>
      </c>
      <c r="N1895" s="46" t="s">
        <v>51</v>
      </c>
      <c r="O1895" s="46" t="s">
        <v>52</v>
      </c>
      <c r="P1895" s="46" t="s">
        <v>5480</v>
      </c>
      <c r="Q1895" s="43" t="s">
        <v>5713</v>
      </c>
      <c r="R1895" s="46">
        <v>118</v>
      </c>
      <c r="S1895" s="47">
        <v>3972687.07</v>
      </c>
      <c r="T1895" s="47">
        <v>701062.41</v>
      </c>
      <c r="U1895" s="47">
        <v>35136.14</v>
      </c>
      <c r="V1895" s="47">
        <v>0</v>
      </c>
      <c r="W1895" s="47">
        <v>0</v>
      </c>
      <c r="X1895" s="47">
        <v>4708885.6199999992</v>
      </c>
      <c r="Y1895" s="48" t="s">
        <v>45</v>
      </c>
      <c r="Z1895" s="43" t="s">
        <v>9978</v>
      </c>
      <c r="AA1895" s="49">
        <v>1805393.48</v>
      </c>
      <c r="AB1895" s="50">
        <v>235621.14</v>
      </c>
    </row>
    <row r="1896" spans="1:28" ht="16.5" x14ac:dyDescent="0.25">
      <c r="A1896" s="41">
        <v>131603</v>
      </c>
      <c r="B1896" s="42" t="s">
        <v>5009</v>
      </c>
      <c r="C1896" s="43">
        <v>184</v>
      </c>
      <c r="D1896" s="43" t="s">
        <v>878</v>
      </c>
      <c r="E1896" s="43" t="s">
        <v>11934</v>
      </c>
      <c r="F1896" s="44">
        <v>626</v>
      </c>
      <c r="G1896" s="41">
        <v>131603</v>
      </c>
      <c r="H1896" s="43" t="s">
        <v>5714</v>
      </c>
      <c r="I1896" s="43" t="s">
        <v>11519</v>
      </c>
      <c r="J1896" s="43" t="s">
        <v>5715</v>
      </c>
      <c r="K1896" s="51">
        <v>44147</v>
      </c>
      <c r="L1896" s="51">
        <v>44876</v>
      </c>
      <c r="M1896" s="45">
        <f t="shared" si="36"/>
        <v>0.81924066582538679</v>
      </c>
      <c r="N1896" s="46" t="s">
        <v>5693</v>
      </c>
      <c r="O1896" s="46" t="s">
        <v>5716</v>
      </c>
      <c r="P1896" s="46" t="s">
        <v>5717</v>
      </c>
      <c r="Q1896" s="43" t="s">
        <v>5718</v>
      </c>
      <c r="R1896" s="46">
        <v>118</v>
      </c>
      <c r="S1896" s="47">
        <v>3838925.14</v>
      </c>
      <c r="T1896" s="47">
        <v>677457.24</v>
      </c>
      <c r="U1896" s="47">
        <v>169572.92</v>
      </c>
      <c r="V1896" s="47">
        <v>0</v>
      </c>
      <c r="W1896" s="47">
        <v>18876.5</v>
      </c>
      <c r="X1896" s="47">
        <v>4704831.8</v>
      </c>
      <c r="Y1896" s="48" t="s">
        <v>45</v>
      </c>
      <c r="Z1896" s="43" t="s">
        <v>9336</v>
      </c>
      <c r="AA1896" s="49">
        <v>1235778.28</v>
      </c>
      <c r="AB1896" s="50">
        <v>204545.95</v>
      </c>
    </row>
    <row r="1897" spans="1:28" ht="16.5" x14ac:dyDescent="0.25">
      <c r="A1897" s="41">
        <v>131191</v>
      </c>
      <c r="B1897" s="42" t="s">
        <v>5009</v>
      </c>
      <c r="C1897" s="43">
        <v>185</v>
      </c>
      <c r="D1897" s="43" t="s">
        <v>878</v>
      </c>
      <c r="E1897" s="43" t="s">
        <v>11934</v>
      </c>
      <c r="F1897" s="44">
        <v>626</v>
      </c>
      <c r="G1897" s="41">
        <v>131191</v>
      </c>
      <c r="H1897" s="43" t="s">
        <v>9723</v>
      </c>
      <c r="I1897" s="43" t="s">
        <v>11442</v>
      </c>
      <c r="J1897" s="43" t="s">
        <v>5719</v>
      </c>
      <c r="K1897" s="51">
        <v>44161</v>
      </c>
      <c r="L1897" s="51">
        <v>44890</v>
      </c>
      <c r="M1897" s="45">
        <f t="shared" si="36"/>
        <v>0.80749916903057606</v>
      </c>
      <c r="N1897" s="46" t="s">
        <v>5720</v>
      </c>
      <c r="O1897" s="46" t="s">
        <v>5721</v>
      </c>
      <c r="P1897" s="46" t="s">
        <v>5722</v>
      </c>
      <c r="Q1897" s="43" t="s">
        <v>5502</v>
      </c>
      <c r="R1897" s="46">
        <v>118</v>
      </c>
      <c r="S1897" s="47">
        <v>3828036.73</v>
      </c>
      <c r="T1897" s="47">
        <v>675535.73</v>
      </c>
      <c r="U1897" s="47">
        <v>237035.18</v>
      </c>
      <c r="V1897" s="47">
        <v>0</v>
      </c>
      <c r="W1897" s="47">
        <v>0</v>
      </c>
      <c r="X1897" s="47">
        <v>4740607.6399999997</v>
      </c>
      <c r="Y1897" s="48" t="s">
        <v>45</v>
      </c>
      <c r="Z1897" s="43" t="s">
        <v>8277</v>
      </c>
      <c r="AA1897" s="49">
        <v>445647.3</v>
      </c>
      <c r="AB1897" s="50">
        <v>4352.7</v>
      </c>
    </row>
    <row r="1898" spans="1:28" ht="16.5" x14ac:dyDescent="0.25">
      <c r="A1898" s="41">
        <v>133247</v>
      </c>
      <c r="B1898" s="42" t="s">
        <v>5009</v>
      </c>
      <c r="C1898" s="43">
        <v>186</v>
      </c>
      <c r="D1898" s="43" t="s">
        <v>878</v>
      </c>
      <c r="E1898" s="43" t="s">
        <v>11937</v>
      </c>
      <c r="F1898" s="44">
        <v>665</v>
      </c>
      <c r="G1898" s="41">
        <v>133247</v>
      </c>
      <c r="H1898" s="43" t="s">
        <v>5723</v>
      </c>
      <c r="I1898" s="43" t="s">
        <v>11520</v>
      </c>
      <c r="J1898" s="43" t="s">
        <v>5724</v>
      </c>
      <c r="K1898" s="51">
        <v>44196</v>
      </c>
      <c r="L1898" s="51">
        <v>45290</v>
      </c>
      <c r="M1898" s="45">
        <f t="shared" si="36"/>
        <v>0.85000000472583492</v>
      </c>
      <c r="N1898" s="46" t="s">
        <v>51</v>
      </c>
      <c r="O1898" s="46" t="s">
        <v>5725</v>
      </c>
      <c r="P1898" s="46" t="s">
        <v>5726</v>
      </c>
      <c r="Q1898" s="43" t="s">
        <v>5727</v>
      </c>
      <c r="R1898" s="46">
        <v>115</v>
      </c>
      <c r="S1898" s="47">
        <v>8093808.0800000001</v>
      </c>
      <c r="T1898" s="47">
        <v>0</v>
      </c>
      <c r="U1898" s="47">
        <v>1428319.02</v>
      </c>
      <c r="V1898" s="47">
        <v>0</v>
      </c>
      <c r="W1898" s="47">
        <v>0</v>
      </c>
      <c r="X1898" s="47">
        <v>9522127.0999999996</v>
      </c>
      <c r="Y1898" s="48" t="s">
        <v>45</v>
      </c>
      <c r="Z1898" s="43">
        <v>0</v>
      </c>
      <c r="AA1898" s="49">
        <v>533174.78</v>
      </c>
      <c r="AB1898" s="50">
        <v>0</v>
      </c>
    </row>
    <row r="1899" spans="1:28" ht="16.5" x14ac:dyDescent="0.25">
      <c r="A1899" s="41">
        <v>134358</v>
      </c>
      <c r="B1899" s="42" t="s">
        <v>5009</v>
      </c>
      <c r="C1899" s="43">
        <v>187</v>
      </c>
      <c r="D1899" s="43" t="s">
        <v>878</v>
      </c>
      <c r="E1899" s="43" t="s">
        <v>11937</v>
      </c>
      <c r="F1899" s="44">
        <v>665</v>
      </c>
      <c r="G1899" s="41">
        <v>134358</v>
      </c>
      <c r="H1899" s="43" t="s">
        <v>5728</v>
      </c>
      <c r="I1899" s="43" t="s">
        <v>11521</v>
      </c>
      <c r="J1899" s="43" t="s">
        <v>5729</v>
      </c>
      <c r="K1899" s="51">
        <v>44196</v>
      </c>
      <c r="L1899" s="51">
        <v>45290</v>
      </c>
      <c r="M1899" s="45">
        <f t="shared" si="36"/>
        <v>0.85000000388498953</v>
      </c>
      <c r="N1899" s="46" t="s">
        <v>5730</v>
      </c>
      <c r="O1899" s="46" t="s">
        <v>5731</v>
      </c>
      <c r="P1899" s="46" t="s">
        <v>5732</v>
      </c>
      <c r="Q1899" s="43" t="s">
        <v>5733</v>
      </c>
      <c r="R1899" s="46">
        <v>115</v>
      </c>
      <c r="S1899" s="47">
        <v>8095259.7699999996</v>
      </c>
      <c r="T1899" s="47">
        <v>620279.22</v>
      </c>
      <c r="U1899" s="47">
        <v>808295.99</v>
      </c>
      <c r="V1899" s="47">
        <v>0</v>
      </c>
      <c r="W1899" s="47">
        <v>0</v>
      </c>
      <c r="X1899" s="47">
        <v>9523834.9800000004</v>
      </c>
      <c r="Y1899" s="48" t="s">
        <v>45</v>
      </c>
      <c r="Z1899" s="43" t="s">
        <v>9829</v>
      </c>
      <c r="AA1899" s="49">
        <v>926305.94</v>
      </c>
      <c r="AB1899" s="50">
        <v>75175.350000000006</v>
      </c>
    </row>
    <row r="1900" spans="1:28" ht="16.5" x14ac:dyDescent="0.25">
      <c r="A1900" s="41">
        <v>136179</v>
      </c>
      <c r="B1900" s="42" t="s">
        <v>5009</v>
      </c>
      <c r="C1900" s="43">
        <v>188</v>
      </c>
      <c r="D1900" s="43" t="s">
        <v>878</v>
      </c>
      <c r="E1900" s="43" t="s">
        <v>11937</v>
      </c>
      <c r="F1900" s="44">
        <v>665</v>
      </c>
      <c r="G1900" s="41">
        <v>136179</v>
      </c>
      <c r="H1900" s="43" t="s">
        <v>5734</v>
      </c>
      <c r="I1900" s="43" t="s">
        <v>11522</v>
      </c>
      <c r="J1900" s="43" t="s">
        <v>5735</v>
      </c>
      <c r="K1900" s="51">
        <v>44196</v>
      </c>
      <c r="L1900" s="51">
        <v>45290</v>
      </c>
      <c r="M1900" s="45">
        <f t="shared" si="36"/>
        <v>0.85000000452006441</v>
      </c>
      <c r="N1900" s="46" t="s">
        <v>5736</v>
      </c>
      <c r="O1900" s="46" t="s">
        <v>5737</v>
      </c>
      <c r="P1900" s="46" t="s">
        <v>5738</v>
      </c>
      <c r="Q1900" s="43" t="s">
        <v>5739</v>
      </c>
      <c r="R1900" s="46">
        <v>115</v>
      </c>
      <c r="S1900" s="47">
        <v>8086167.8700000001</v>
      </c>
      <c r="T1900" s="47">
        <v>0</v>
      </c>
      <c r="U1900" s="47">
        <v>1426970.75</v>
      </c>
      <c r="V1900" s="47">
        <v>0</v>
      </c>
      <c r="W1900" s="47">
        <v>0</v>
      </c>
      <c r="X1900" s="47">
        <v>9513138.620000001</v>
      </c>
      <c r="Y1900" s="48" t="s">
        <v>45</v>
      </c>
      <c r="Z1900" s="43">
        <v>0</v>
      </c>
      <c r="AA1900" s="49">
        <v>334396.3</v>
      </c>
      <c r="AB1900" s="50">
        <v>0</v>
      </c>
    </row>
    <row r="1901" spans="1:28" ht="16.5" x14ac:dyDescent="0.25">
      <c r="A1901" s="41">
        <v>133601</v>
      </c>
      <c r="B1901" s="42" t="s">
        <v>5009</v>
      </c>
      <c r="C1901" s="43">
        <v>189</v>
      </c>
      <c r="D1901" s="43" t="s">
        <v>878</v>
      </c>
      <c r="E1901" s="43" t="s">
        <v>11937</v>
      </c>
      <c r="F1901" s="44">
        <v>665</v>
      </c>
      <c r="G1901" s="41">
        <v>133601</v>
      </c>
      <c r="H1901" s="43" t="s">
        <v>5740</v>
      </c>
      <c r="I1901" s="43" t="s">
        <v>11523</v>
      </c>
      <c r="J1901" s="43" t="s">
        <v>5741</v>
      </c>
      <c r="K1901" s="51">
        <v>44204</v>
      </c>
      <c r="L1901" s="51">
        <v>45290</v>
      </c>
      <c r="M1901" s="45">
        <f t="shared" si="36"/>
        <v>0.85000000251980223</v>
      </c>
      <c r="N1901" s="46" t="s">
        <v>5742</v>
      </c>
      <c r="O1901" s="46" t="s">
        <v>5743</v>
      </c>
      <c r="P1901" s="46" t="s">
        <v>5744</v>
      </c>
      <c r="Q1901" s="43" t="s">
        <v>5745</v>
      </c>
      <c r="R1901" s="46" t="s">
        <v>5746</v>
      </c>
      <c r="S1901" s="47">
        <v>8095873.7800000003</v>
      </c>
      <c r="T1901" s="47">
        <v>586613.48</v>
      </c>
      <c r="U1901" s="47">
        <v>842070.1</v>
      </c>
      <c r="V1901" s="47">
        <v>0</v>
      </c>
      <c r="W1901" s="47">
        <v>0</v>
      </c>
      <c r="X1901" s="47">
        <v>9524557.3599999994</v>
      </c>
      <c r="Y1901" s="48" t="s">
        <v>45</v>
      </c>
      <c r="Z1901" s="43" t="s">
        <v>9979</v>
      </c>
      <c r="AA1901" s="49">
        <v>415666.81</v>
      </c>
      <c r="AB1901" s="50">
        <v>34044.57</v>
      </c>
    </row>
    <row r="1902" spans="1:28" ht="16.5" x14ac:dyDescent="0.25">
      <c r="A1902" s="41">
        <v>132172</v>
      </c>
      <c r="B1902" s="42" t="s">
        <v>5009</v>
      </c>
      <c r="C1902" s="43">
        <v>190</v>
      </c>
      <c r="D1902" s="43" t="s">
        <v>878</v>
      </c>
      <c r="E1902" s="43" t="s">
        <v>11937</v>
      </c>
      <c r="F1902" s="44">
        <v>665</v>
      </c>
      <c r="G1902" s="41">
        <v>132172</v>
      </c>
      <c r="H1902" s="43" t="s">
        <v>9724</v>
      </c>
      <c r="I1902" s="43" t="s">
        <v>11524</v>
      </c>
      <c r="J1902" s="43" t="s">
        <v>5747</v>
      </c>
      <c r="K1902" s="51">
        <v>44208</v>
      </c>
      <c r="L1902" s="51">
        <v>45291</v>
      </c>
      <c r="M1902" s="45">
        <f t="shared" si="36"/>
        <v>0.84999999936996973</v>
      </c>
      <c r="N1902" s="46" t="s">
        <v>51</v>
      </c>
      <c r="O1902" s="46" t="s">
        <v>52</v>
      </c>
      <c r="P1902" s="46" t="s">
        <v>5748</v>
      </c>
      <c r="Q1902" s="43" t="s">
        <v>5749</v>
      </c>
      <c r="R1902" s="46" t="s">
        <v>5746</v>
      </c>
      <c r="S1902" s="47">
        <v>8094848.3099999996</v>
      </c>
      <c r="T1902" s="47">
        <v>750591.37</v>
      </c>
      <c r="U1902" s="47">
        <v>677911.28</v>
      </c>
      <c r="V1902" s="47">
        <v>0</v>
      </c>
      <c r="W1902" s="47">
        <v>0</v>
      </c>
      <c r="X1902" s="47">
        <v>9523350.959999999</v>
      </c>
      <c r="Y1902" s="48" t="s">
        <v>45</v>
      </c>
      <c r="Z1902" s="43" t="s">
        <v>9830</v>
      </c>
      <c r="AA1902" s="49">
        <v>2161594.4399999995</v>
      </c>
      <c r="AB1902" s="50">
        <v>128444.9</v>
      </c>
    </row>
    <row r="1903" spans="1:28" ht="16.5" x14ac:dyDescent="0.25">
      <c r="A1903" s="41">
        <v>133542</v>
      </c>
      <c r="B1903" s="42" t="s">
        <v>5009</v>
      </c>
      <c r="C1903" s="43">
        <v>191</v>
      </c>
      <c r="D1903" s="43" t="s">
        <v>878</v>
      </c>
      <c r="E1903" s="43" t="s">
        <v>11937</v>
      </c>
      <c r="F1903" s="44">
        <v>665</v>
      </c>
      <c r="G1903" s="41">
        <v>133542</v>
      </c>
      <c r="H1903" s="43" t="s">
        <v>9725</v>
      </c>
      <c r="I1903" s="43" t="s">
        <v>11524</v>
      </c>
      <c r="J1903" s="43" t="s">
        <v>5747</v>
      </c>
      <c r="K1903" s="51">
        <v>44208</v>
      </c>
      <c r="L1903" s="51">
        <v>45291</v>
      </c>
      <c r="M1903" s="45">
        <f t="shared" si="36"/>
        <v>0.84999999936983861</v>
      </c>
      <c r="N1903" s="46" t="s">
        <v>51</v>
      </c>
      <c r="O1903" s="46" t="s">
        <v>52</v>
      </c>
      <c r="P1903" s="46" t="s">
        <v>5750</v>
      </c>
      <c r="Q1903" s="43" t="s">
        <v>5749</v>
      </c>
      <c r="R1903" s="46" t="s">
        <v>5746</v>
      </c>
      <c r="S1903" s="47">
        <v>8093163.6100000003</v>
      </c>
      <c r="T1903" s="47">
        <v>750294.07</v>
      </c>
      <c r="U1903" s="47">
        <v>677911.28</v>
      </c>
      <c r="V1903" s="47">
        <v>0</v>
      </c>
      <c r="W1903" s="47">
        <v>0</v>
      </c>
      <c r="X1903" s="47">
        <v>9521368.959999999</v>
      </c>
      <c r="Y1903" s="48" t="s">
        <v>45</v>
      </c>
      <c r="Z1903" s="43" t="s">
        <v>9831</v>
      </c>
      <c r="AA1903" s="49">
        <v>1233170.6800000002</v>
      </c>
      <c r="AB1903" s="50">
        <v>113393.91</v>
      </c>
    </row>
    <row r="1904" spans="1:28" ht="16.5" x14ac:dyDescent="0.25">
      <c r="A1904" s="41">
        <v>135359</v>
      </c>
      <c r="B1904" s="42" t="s">
        <v>5009</v>
      </c>
      <c r="C1904" s="43">
        <v>192</v>
      </c>
      <c r="D1904" s="43" t="s">
        <v>878</v>
      </c>
      <c r="E1904" s="43" t="s">
        <v>11937</v>
      </c>
      <c r="F1904" s="44">
        <v>665</v>
      </c>
      <c r="G1904" s="41">
        <v>135359</v>
      </c>
      <c r="H1904" s="43" t="s">
        <v>5751</v>
      </c>
      <c r="I1904" s="43" t="s">
        <v>11525</v>
      </c>
      <c r="J1904" s="43" t="s">
        <v>5752</v>
      </c>
      <c r="K1904" s="51">
        <v>44208</v>
      </c>
      <c r="L1904" s="51">
        <v>45118</v>
      </c>
      <c r="M1904" s="45">
        <f t="shared" si="36"/>
        <v>0.85000000074196469</v>
      </c>
      <c r="N1904" s="46" t="s">
        <v>51</v>
      </c>
      <c r="O1904" s="46" t="s">
        <v>5424</v>
      </c>
      <c r="P1904" s="46" t="s">
        <v>5753</v>
      </c>
      <c r="Q1904" s="43" t="s">
        <v>5754</v>
      </c>
      <c r="R1904" s="46" t="s">
        <v>5746</v>
      </c>
      <c r="S1904" s="47">
        <v>8019249</v>
      </c>
      <c r="T1904" s="47">
        <v>0</v>
      </c>
      <c r="U1904" s="47">
        <v>1415161.58</v>
      </c>
      <c r="V1904" s="47">
        <v>0</v>
      </c>
      <c r="W1904" s="47">
        <v>0</v>
      </c>
      <c r="X1904" s="47">
        <v>9434410.5800000001</v>
      </c>
      <c r="Y1904" s="48" t="s">
        <v>45</v>
      </c>
      <c r="Z1904" s="43">
        <v>0</v>
      </c>
      <c r="AA1904" s="49">
        <v>524717.17000000004</v>
      </c>
      <c r="AB1904" s="50">
        <v>0</v>
      </c>
    </row>
    <row r="1905" spans="1:28" ht="16.5" x14ac:dyDescent="0.25">
      <c r="A1905" s="41">
        <v>135425</v>
      </c>
      <c r="B1905" s="42" t="s">
        <v>5009</v>
      </c>
      <c r="C1905" s="43">
        <v>193</v>
      </c>
      <c r="D1905" s="43" t="s">
        <v>878</v>
      </c>
      <c r="E1905" s="43" t="s">
        <v>11938</v>
      </c>
      <c r="F1905" s="44">
        <v>726</v>
      </c>
      <c r="G1905" s="41">
        <v>135425</v>
      </c>
      <c r="H1905" s="43" t="s">
        <v>7249</v>
      </c>
      <c r="I1905" s="43" t="s">
        <v>11429</v>
      </c>
      <c r="J1905" s="43" t="s">
        <v>5755</v>
      </c>
      <c r="K1905" s="51">
        <v>44214</v>
      </c>
      <c r="L1905" s="51">
        <v>44943</v>
      </c>
      <c r="M1905" s="45">
        <f t="shared" ref="M1905:M1968" si="37">S1905/(S1905+T1905+U1905)</f>
        <v>0.80749996525034706</v>
      </c>
      <c r="N1905" s="46" t="s">
        <v>51</v>
      </c>
      <c r="O1905" s="46" t="s">
        <v>5450</v>
      </c>
      <c r="P1905" s="46" t="s">
        <v>5468</v>
      </c>
      <c r="Q1905" s="43" t="s">
        <v>5685</v>
      </c>
      <c r="R1905" s="46">
        <v>117</v>
      </c>
      <c r="S1905" s="47">
        <v>3816782.55</v>
      </c>
      <c r="T1905" s="47">
        <v>673549.85</v>
      </c>
      <c r="U1905" s="47">
        <v>236333.5</v>
      </c>
      <c r="V1905" s="47">
        <v>0</v>
      </c>
      <c r="W1905" s="47">
        <v>0</v>
      </c>
      <c r="X1905" s="47">
        <v>4726665.8999999994</v>
      </c>
      <c r="Y1905" s="48" t="s">
        <v>45</v>
      </c>
      <c r="Z1905" s="43">
        <v>0</v>
      </c>
      <c r="AA1905" s="49">
        <v>647157.73</v>
      </c>
      <c r="AB1905" s="50">
        <v>82292.100000000006</v>
      </c>
    </row>
    <row r="1906" spans="1:28" ht="16.5" x14ac:dyDescent="0.25">
      <c r="A1906" s="41">
        <v>135490</v>
      </c>
      <c r="B1906" s="42" t="s">
        <v>5009</v>
      </c>
      <c r="C1906" s="43">
        <v>194</v>
      </c>
      <c r="D1906" s="43" t="s">
        <v>878</v>
      </c>
      <c r="E1906" s="43" t="s">
        <v>11938</v>
      </c>
      <c r="F1906" s="44">
        <v>726</v>
      </c>
      <c r="G1906" s="41">
        <v>135490</v>
      </c>
      <c r="H1906" s="43" t="s">
        <v>9726</v>
      </c>
      <c r="I1906" s="43" t="s">
        <v>11429</v>
      </c>
      <c r="J1906" s="43" t="s">
        <v>5756</v>
      </c>
      <c r="K1906" s="51">
        <v>44214</v>
      </c>
      <c r="L1906" s="51">
        <v>44943</v>
      </c>
      <c r="M1906" s="45">
        <f t="shared" si="37"/>
        <v>0.80750000101598551</v>
      </c>
      <c r="N1906" s="46" t="s">
        <v>5693</v>
      </c>
      <c r="O1906" s="46" t="s">
        <v>5757</v>
      </c>
      <c r="P1906" s="46" t="s">
        <v>5758</v>
      </c>
      <c r="Q1906" s="43"/>
      <c r="R1906" s="46">
        <v>117</v>
      </c>
      <c r="S1906" s="47">
        <v>3815015.15</v>
      </c>
      <c r="T1906" s="47">
        <v>673237.93</v>
      </c>
      <c r="U1906" s="47">
        <v>236223.88</v>
      </c>
      <c r="V1906" s="47">
        <v>0</v>
      </c>
      <c r="W1906" s="47">
        <v>0</v>
      </c>
      <c r="X1906" s="47">
        <v>4724476.96</v>
      </c>
      <c r="Y1906" s="48" t="s">
        <v>45</v>
      </c>
      <c r="Z1906" s="43" t="s">
        <v>9832</v>
      </c>
      <c r="AA1906" s="49">
        <v>758563.06</v>
      </c>
      <c r="AB1906" s="50">
        <v>50490.85</v>
      </c>
    </row>
    <row r="1907" spans="1:28" ht="16.5" x14ac:dyDescent="0.25">
      <c r="A1907" s="41">
        <v>136058</v>
      </c>
      <c r="B1907" s="42" t="s">
        <v>5009</v>
      </c>
      <c r="C1907" s="43">
        <v>195</v>
      </c>
      <c r="D1907" s="43" t="s">
        <v>878</v>
      </c>
      <c r="E1907" s="43" t="s">
        <v>11938</v>
      </c>
      <c r="F1907" s="44">
        <v>726</v>
      </c>
      <c r="G1907" s="41">
        <v>136058</v>
      </c>
      <c r="H1907" s="43" t="s">
        <v>5759</v>
      </c>
      <c r="I1907" s="43" t="s">
        <v>11431</v>
      </c>
      <c r="J1907" s="43" t="s">
        <v>5760</v>
      </c>
      <c r="K1907" s="51">
        <v>44236</v>
      </c>
      <c r="L1907" s="51">
        <v>44965</v>
      </c>
      <c r="M1907" s="45">
        <f t="shared" si="37"/>
        <v>0.83881178254266464</v>
      </c>
      <c r="N1907" s="46" t="s">
        <v>51</v>
      </c>
      <c r="O1907" s="46" t="s">
        <v>5450</v>
      </c>
      <c r="P1907" s="46" t="s">
        <v>5758</v>
      </c>
      <c r="Q1907" s="43" t="s">
        <v>5761</v>
      </c>
      <c r="R1907" s="46">
        <v>117</v>
      </c>
      <c r="S1907" s="47">
        <v>3959270.68</v>
      </c>
      <c r="T1907" s="47">
        <v>698694.85</v>
      </c>
      <c r="U1907" s="47">
        <v>62128.73</v>
      </c>
      <c r="V1907" s="47">
        <v>0</v>
      </c>
      <c r="W1907" s="47">
        <v>0</v>
      </c>
      <c r="X1907" s="47">
        <v>4720094.2600000007</v>
      </c>
      <c r="Y1907" s="48" t="s">
        <v>45</v>
      </c>
      <c r="Z1907" s="43" t="s">
        <v>12654</v>
      </c>
      <c r="AA1907" s="49">
        <v>661723.24</v>
      </c>
      <c r="AB1907" s="50">
        <v>75991.94</v>
      </c>
    </row>
    <row r="1908" spans="1:28" ht="16.5" x14ac:dyDescent="0.25">
      <c r="A1908" s="41">
        <v>135803</v>
      </c>
      <c r="B1908" s="42" t="s">
        <v>5009</v>
      </c>
      <c r="C1908" s="43">
        <v>196</v>
      </c>
      <c r="D1908" s="43" t="s">
        <v>878</v>
      </c>
      <c r="E1908" s="43" t="s">
        <v>11938</v>
      </c>
      <c r="F1908" s="44">
        <v>726</v>
      </c>
      <c r="G1908" s="41">
        <v>135803</v>
      </c>
      <c r="H1908" s="43" t="s">
        <v>5762</v>
      </c>
      <c r="I1908" s="43" t="s">
        <v>11526</v>
      </c>
      <c r="J1908" s="43" t="s">
        <v>5763</v>
      </c>
      <c r="K1908" s="51">
        <v>44236</v>
      </c>
      <c r="L1908" s="51">
        <v>44965</v>
      </c>
      <c r="M1908" s="45">
        <f t="shared" si="37"/>
        <v>0.84999999650388469</v>
      </c>
      <c r="N1908" s="46" t="s">
        <v>5764</v>
      </c>
      <c r="O1908" s="46" t="s">
        <v>3615</v>
      </c>
      <c r="P1908" s="46" t="s">
        <v>5765</v>
      </c>
      <c r="Q1908" s="43" t="s">
        <v>5766</v>
      </c>
      <c r="R1908" s="46">
        <v>117</v>
      </c>
      <c r="S1908" s="47">
        <v>4011595.29</v>
      </c>
      <c r="T1908" s="47">
        <v>707928.6</v>
      </c>
      <c r="U1908" s="47">
        <v>0</v>
      </c>
      <c r="V1908" s="47">
        <v>0</v>
      </c>
      <c r="W1908" s="47">
        <v>0</v>
      </c>
      <c r="X1908" s="47">
        <v>4719523.8899999997</v>
      </c>
      <c r="Y1908" s="48" t="s">
        <v>45</v>
      </c>
      <c r="Z1908" s="43" t="s">
        <v>9980</v>
      </c>
      <c r="AA1908" s="49">
        <v>559434.22000000009</v>
      </c>
      <c r="AB1908" s="50">
        <v>71574.429999999993</v>
      </c>
    </row>
    <row r="1909" spans="1:28" ht="16.5" x14ac:dyDescent="0.25">
      <c r="A1909" s="41">
        <v>135827</v>
      </c>
      <c r="B1909" s="42" t="s">
        <v>5009</v>
      </c>
      <c r="C1909" s="43">
        <v>197</v>
      </c>
      <c r="D1909" s="43" t="s">
        <v>878</v>
      </c>
      <c r="E1909" s="43" t="s">
        <v>11938</v>
      </c>
      <c r="F1909" s="44">
        <v>726</v>
      </c>
      <c r="G1909" s="41">
        <v>135827</v>
      </c>
      <c r="H1909" s="43" t="s">
        <v>9727</v>
      </c>
      <c r="I1909" s="43" t="s">
        <v>11527</v>
      </c>
      <c r="J1909" s="43" t="s">
        <v>5767</v>
      </c>
      <c r="K1909" s="51">
        <v>44245</v>
      </c>
      <c r="L1909" s="51">
        <v>44974</v>
      </c>
      <c r="M1909" s="45">
        <f t="shared" si="37"/>
        <v>0.8075000470087591</v>
      </c>
      <c r="N1909" s="46" t="s">
        <v>51</v>
      </c>
      <c r="O1909" s="46" t="s">
        <v>3607</v>
      </c>
      <c r="P1909" s="46" t="s">
        <v>5768</v>
      </c>
      <c r="Q1909" s="43"/>
      <c r="R1909" s="46">
        <v>117</v>
      </c>
      <c r="S1909" s="47">
        <v>3796690.26</v>
      </c>
      <c r="T1909" s="47">
        <v>670003.96</v>
      </c>
      <c r="U1909" s="47">
        <v>235089.11</v>
      </c>
      <c r="V1909" s="47">
        <v>0</v>
      </c>
      <c r="W1909" s="47">
        <v>0</v>
      </c>
      <c r="X1909" s="47">
        <v>4701783.33</v>
      </c>
      <c r="Y1909" s="48" t="s">
        <v>45</v>
      </c>
      <c r="Z1909" s="43" t="s">
        <v>8129</v>
      </c>
      <c r="AA1909" s="49">
        <v>1057061.8099999998</v>
      </c>
      <c r="AB1909" s="50">
        <v>59992.13</v>
      </c>
    </row>
    <row r="1910" spans="1:28" ht="16.5" x14ac:dyDescent="0.25">
      <c r="A1910" s="41">
        <v>134236</v>
      </c>
      <c r="B1910" s="42" t="s">
        <v>5009</v>
      </c>
      <c r="C1910" s="43">
        <v>198</v>
      </c>
      <c r="D1910" s="43" t="s">
        <v>878</v>
      </c>
      <c r="E1910" s="43" t="s">
        <v>11938</v>
      </c>
      <c r="F1910" s="44">
        <v>726</v>
      </c>
      <c r="G1910" s="41">
        <v>134236</v>
      </c>
      <c r="H1910" s="43" t="s">
        <v>7234</v>
      </c>
      <c r="I1910" s="43" t="s">
        <v>11528</v>
      </c>
      <c r="J1910" s="43" t="s">
        <v>7255</v>
      </c>
      <c r="K1910" s="51">
        <v>44259</v>
      </c>
      <c r="L1910" s="51">
        <v>44988</v>
      </c>
      <c r="M1910" s="45">
        <f t="shared" si="37"/>
        <v>0.81021807222301123</v>
      </c>
      <c r="N1910" s="46" t="s">
        <v>51</v>
      </c>
      <c r="O1910" s="46" t="s">
        <v>7256</v>
      </c>
      <c r="P1910" s="46" t="s">
        <v>7257</v>
      </c>
      <c r="Q1910" s="43" t="s">
        <v>7258</v>
      </c>
      <c r="R1910" s="46">
        <v>117</v>
      </c>
      <c r="S1910" s="47">
        <v>3796759.4</v>
      </c>
      <c r="T1910" s="47">
        <v>670016.34</v>
      </c>
      <c r="U1910" s="47">
        <v>219319.93</v>
      </c>
      <c r="V1910" s="47">
        <v>0</v>
      </c>
      <c r="W1910" s="47">
        <v>0</v>
      </c>
      <c r="X1910" s="47">
        <v>4686095.67</v>
      </c>
      <c r="Y1910" s="48" t="s">
        <v>45</v>
      </c>
      <c r="Z1910" s="43" t="s">
        <v>8278</v>
      </c>
      <c r="AA1910" s="49">
        <v>669894.18999999994</v>
      </c>
      <c r="AB1910" s="50">
        <v>56968.75</v>
      </c>
    </row>
    <row r="1911" spans="1:28" ht="16.5" x14ac:dyDescent="0.25">
      <c r="A1911" s="41">
        <v>135370</v>
      </c>
      <c r="B1911" s="42" t="s">
        <v>5009</v>
      </c>
      <c r="C1911" s="43">
        <v>199</v>
      </c>
      <c r="D1911" s="43" t="s">
        <v>878</v>
      </c>
      <c r="E1911" s="43" t="s">
        <v>11938</v>
      </c>
      <c r="F1911" s="44">
        <v>726</v>
      </c>
      <c r="G1911" s="41">
        <v>135370</v>
      </c>
      <c r="H1911" s="43" t="s">
        <v>7235</v>
      </c>
      <c r="I1911" s="43" t="s">
        <v>11529</v>
      </c>
      <c r="J1911" s="43" t="s">
        <v>7259</v>
      </c>
      <c r="K1911" s="51">
        <v>44260</v>
      </c>
      <c r="L1911" s="51">
        <v>44989</v>
      </c>
      <c r="M1911" s="45">
        <f t="shared" si="37"/>
        <v>0.8499999980776114</v>
      </c>
      <c r="N1911" s="46" t="s">
        <v>5730</v>
      </c>
      <c r="O1911" s="46" t="s">
        <v>7260</v>
      </c>
      <c r="P1911" s="46" t="s">
        <v>5468</v>
      </c>
      <c r="Q1911" s="43" t="s">
        <v>5631</v>
      </c>
      <c r="R1911" s="46">
        <v>117</v>
      </c>
      <c r="S1911" s="47">
        <v>3979424.2</v>
      </c>
      <c r="T1911" s="47">
        <v>702251.34</v>
      </c>
      <c r="U1911" s="47">
        <v>0</v>
      </c>
      <c r="V1911" s="47">
        <v>0</v>
      </c>
      <c r="W1911" s="47">
        <v>0</v>
      </c>
      <c r="X1911" s="47">
        <v>4681675.54</v>
      </c>
      <c r="Y1911" s="48" t="s">
        <v>45</v>
      </c>
      <c r="Z1911" s="43" t="s">
        <v>12655</v>
      </c>
      <c r="AA1911" s="49">
        <v>1163147.75</v>
      </c>
      <c r="AB1911" s="50">
        <v>142720.95000000001</v>
      </c>
    </row>
    <row r="1912" spans="1:28" ht="16.5" x14ac:dyDescent="0.25">
      <c r="A1912" s="41">
        <v>136235</v>
      </c>
      <c r="B1912" s="42" t="s">
        <v>5009</v>
      </c>
      <c r="C1912" s="43">
        <v>200</v>
      </c>
      <c r="D1912" s="43" t="s">
        <v>878</v>
      </c>
      <c r="E1912" s="43" t="s">
        <v>11938</v>
      </c>
      <c r="F1912" s="44">
        <v>726</v>
      </c>
      <c r="G1912" s="41">
        <v>136235</v>
      </c>
      <c r="H1912" s="43" t="s">
        <v>7236</v>
      </c>
      <c r="I1912" s="43" t="s">
        <v>11530</v>
      </c>
      <c r="J1912" s="43" t="s">
        <v>7259</v>
      </c>
      <c r="K1912" s="51">
        <v>44260</v>
      </c>
      <c r="L1912" s="51">
        <v>44989</v>
      </c>
      <c r="M1912" s="45">
        <f t="shared" si="37"/>
        <v>0.83567764074483464</v>
      </c>
      <c r="N1912" s="46" t="s">
        <v>51</v>
      </c>
      <c r="O1912" s="46" t="s">
        <v>5450</v>
      </c>
      <c r="P1912" s="46"/>
      <c r="Q1912" s="43" t="s">
        <v>7261</v>
      </c>
      <c r="R1912" s="46">
        <v>117</v>
      </c>
      <c r="S1912" s="47">
        <v>3912371.57</v>
      </c>
      <c r="T1912" s="47">
        <v>690418.51</v>
      </c>
      <c r="U1912" s="47">
        <v>78885.460000000006</v>
      </c>
      <c r="V1912" s="47">
        <v>0</v>
      </c>
      <c r="W1912" s="47">
        <v>0</v>
      </c>
      <c r="X1912" s="47">
        <v>4681675.54</v>
      </c>
      <c r="Y1912" s="48" t="s">
        <v>45</v>
      </c>
      <c r="Z1912" s="43" t="s">
        <v>12656</v>
      </c>
      <c r="AA1912" s="49">
        <v>1203747.4699999997</v>
      </c>
      <c r="AB1912" s="50">
        <v>142289.06</v>
      </c>
    </row>
    <row r="1913" spans="1:28" ht="16.5" x14ac:dyDescent="0.25">
      <c r="A1913" s="41">
        <v>134393</v>
      </c>
      <c r="B1913" s="42" t="s">
        <v>5009</v>
      </c>
      <c r="C1913" s="43">
        <v>201</v>
      </c>
      <c r="D1913" s="43" t="s">
        <v>878</v>
      </c>
      <c r="E1913" s="43" t="s">
        <v>11938</v>
      </c>
      <c r="F1913" s="44">
        <v>726</v>
      </c>
      <c r="G1913" s="41">
        <v>134393</v>
      </c>
      <c r="H1913" s="43" t="s">
        <v>7237</v>
      </c>
      <c r="I1913" s="43" t="s">
        <v>11531</v>
      </c>
      <c r="J1913" s="43" t="s">
        <v>7262</v>
      </c>
      <c r="K1913" s="51">
        <v>44263</v>
      </c>
      <c r="L1913" s="51">
        <v>44872</v>
      </c>
      <c r="M1913" s="45">
        <f t="shared" si="37"/>
        <v>0.85000000084981064</v>
      </c>
      <c r="N1913" s="46" t="s">
        <v>7263</v>
      </c>
      <c r="O1913" s="46" t="s">
        <v>7264</v>
      </c>
      <c r="P1913" s="46" t="s">
        <v>7265</v>
      </c>
      <c r="Q1913" s="43" t="s">
        <v>5631</v>
      </c>
      <c r="R1913" s="46">
        <v>117</v>
      </c>
      <c r="S1913" s="47">
        <v>4000891.15</v>
      </c>
      <c r="T1913" s="47">
        <v>706039.61</v>
      </c>
      <c r="U1913" s="47">
        <v>0</v>
      </c>
      <c r="V1913" s="47">
        <v>0</v>
      </c>
      <c r="W1913" s="47">
        <v>0</v>
      </c>
      <c r="X1913" s="47">
        <v>4706930.76</v>
      </c>
      <c r="Y1913" s="48" t="s">
        <v>45</v>
      </c>
      <c r="Z1913" s="43" t="s">
        <v>12657</v>
      </c>
      <c r="AA1913" s="49">
        <v>492220.24000000005</v>
      </c>
      <c r="AB1913" s="50">
        <v>71303.83</v>
      </c>
    </row>
    <row r="1914" spans="1:28" ht="16.5" x14ac:dyDescent="0.25">
      <c r="A1914" s="41">
        <v>135994</v>
      </c>
      <c r="B1914" s="42" t="s">
        <v>5009</v>
      </c>
      <c r="C1914" s="43">
        <v>202</v>
      </c>
      <c r="D1914" s="43" t="s">
        <v>878</v>
      </c>
      <c r="E1914" s="43" t="s">
        <v>11938</v>
      </c>
      <c r="F1914" s="44">
        <v>726</v>
      </c>
      <c r="G1914" s="41">
        <v>135994</v>
      </c>
      <c r="H1914" s="43" t="s">
        <v>7238</v>
      </c>
      <c r="I1914" s="43" t="s">
        <v>10717</v>
      </c>
      <c r="J1914" s="43" t="s">
        <v>7266</v>
      </c>
      <c r="K1914" s="51">
        <v>44263</v>
      </c>
      <c r="L1914" s="51">
        <v>44992</v>
      </c>
      <c r="M1914" s="45">
        <f t="shared" si="37"/>
        <v>0.80750000706076108</v>
      </c>
      <c r="N1914" s="46" t="s">
        <v>7267</v>
      </c>
      <c r="O1914" s="46" t="s">
        <v>7268</v>
      </c>
      <c r="P1914" s="46" t="s">
        <v>7269</v>
      </c>
      <c r="Q1914" s="43" t="s">
        <v>7270</v>
      </c>
      <c r="R1914" s="46">
        <v>117</v>
      </c>
      <c r="S1914" s="47">
        <v>3665380.34</v>
      </c>
      <c r="T1914" s="47">
        <v>646831.78</v>
      </c>
      <c r="U1914" s="47">
        <v>226958.54</v>
      </c>
      <c r="V1914" s="47">
        <v>0</v>
      </c>
      <c r="W1914" s="47">
        <v>0</v>
      </c>
      <c r="X1914" s="47">
        <v>4539170.66</v>
      </c>
      <c r="Y1914" s="48" t="s">
        <v>45</v>
      </c>
      <c r="Z1914" s="43" t="s">
        <v>12658</v>
      </c>
      <c r="AA1914" s="49">
        <v>499688.98000000004</v>
      </c>
      <c r="AB1914" s="50">
        <v>67670.429999999993</v>
      </c>
    </row>
    <row r="1915" spans="1:28" ht="16.5" x14ac:dyDescent="0.25">
      <c r="A1915" s="41">
        <v>135997</v>
      </c>
      <c r="B1915" s="42" t="s">
        <v>5009</v>
      </c>
      <c r="C1915" s="43">
        <v>203</v>
      </c>
      <c r="D1915" s="43" t="s">
        <v>878</v>
      </c>
      <c r="E1915" s="43" t="s">
        <v>11938</v>
      </c>
      <c r="F1915" s="44">
        <v>726</v>
      </c>
      <c r="G1915" s="41">
        <v>135997</v>
      </c>
      <c r="H1915" s="43" t="s">
        <v>7239</v>
      </c>
      <c r="I1915" s="43" t="s">
        <v>11532</v>
      </c>
      <c r="J1915" s="43" t="s">
        <v>7271</v>
      </c>
      <c r="K1915" s="51">
        <v>44263</v>
      </c>
      <c r="L1915" s="51">
        <v>44992</v>
      </c>
      <c r="M1915" s="45">
        <f t="shared" si="37"/>
        <v>0.80750000574826131</v>
      </c>
      <c r="N1915" s="46" t="s">
        <v>7267</v>
      </c>
      <c r="O1915" s="46"/>
      <c r="P1915" s="46" t="s">
        <v>7269</v>
      </c>
      <c r="Q1915" s="43"/>
      <c r="R1915" s="46">
        <v>117</v>
      </c>
      <c r="S1915" s="47">
        <v>3806933.68</v>
      </c>
      <c r="T1915" s="47">
        <v>671811.79</v>
      </c>
      <c r="U1915" s="47">
        <v>235723.45</v>
      </c>
      <c r="V1915" s="47">
        <v>0</v>
      </c>
      <c r="W1915" s="47">
        <v>0</v>
      </c>
      <c r="X1915" s="47">
        <v>4714468.9200000009</v>
      </c>
      <c r="Y1915" s="48" t="s">
        <v>45</v>
      </c>
      <c r="Z1915" s="43" t="s">
        <v>12659</v>
      </c>
      <c r="AA1915" s="49">
        <v>594905.82000000007</v>
      </c>
      <c r="AB1915" s="50">
        <v>76402.55</v>
      </c>
    </row>
    <row r="1916" spans="1:28" ht="16.5" x14ac:dyDescent="0.25">
      <c r="A1916" s="41">
        <v>136127</v>
      </c>
      <c r="B1916" s="42" t="s">
        <v>5009</v>
      </c>
      <c r="C1916" s="43">
        <v>204</v>
      </c>
      <c r="D1916" s="43" t="s">
        <v>878</v>
      </c>
      <c r="E1916" s="43" t="s">
        <v>11938</v>
      </c>
      <c r="F1916" s="44">
        <v>726</v>
      </c>
      <c r="G1916" s="41">
        <v>136127</v>
      </c>
      <c r="H1916" s="43" t="s">
        <v>7240</v>
      </c>
      <c r="I1916" s="43" t="s">
        <v>11533</v>
      </c>
      <c r="J1916" s="43" t="s">
        <v>7272</v>
      </c>
      <c r="K1916" s="51">
        <v>44263</v>
      </c>
      <c r="L1916" s="51">
        <v>44992</v>
      </c>
      <c r="M1916" s="45">
        <f t="shared" si="37"/>
        <v>0.80750000379447262</v>
      </c>
      <c r="N1916" s="46" t="s">
        <v>7267</v>
      </c>
      <c r="O1916" s="46"/>
      <c r="P1916" s="46" t="s">
        <v>7269</v>
      </c>
      <c r="Q1916" s="43" t="s">
        <v>7273</v>
      </c>
      <c r="R1916" s="46">
        <v>117</v>
      </c>
      <c r="S1916" s="47">
        <v>3660324.39</v>
      </c>
      <c r="T1916" s="47">
        <v>645939.57999999996</v>
      </c>
      <c r="U1916" s="47">
        <v>226645.47</v>
      </c>
      <c r="V1916" s="47">
        <v>0</v>
      </c>
      <c r="W1916" s="47">
        <v>0</v>
      </c>
      <c r="X1916" s="47">
        <v>4532909.4399999995</v>
      </c>
      <c r="Y1916" s="48" t="s">
        <v>45</v>
      </c>
      <c r="Z1916" s="43" t="s">
        <v>9833</v>
      </c>
      <c r="AA1916" s="49">
        <v>520065.69</v>
      </c>
      <c r="AB1916" s="50">
        <v>69479.33</v>
      </c>
    </row>
    <row r="1917" spans="1:28" ht="16.5" x14ac:dyDescent="0.25">
      <c r="A1917" s="41">
        <v>135102</v>
      </c>
      <c r="B1917" s="42" t="s">
        <v>5009</v>
      </c>
      <c r="C1917" s="43">
        <v>205</v>
      </c>
      <c r="D1917" s="43" t="s">
        <v>878</v>
      </c>
      <c r="E1917" s="43" t="s">
        <v>11938</v>
      </c>
      <c r="F1917" s="44">
        <v>726</v>
      </c>
      <c r="G1917" s="41">
        <v>135102</v>
      </c>
      <c r="H1917" s="43" t="s">
        <v>7241</v>
      </c>
      <c r="I1917" s="43" t="s">
        <v>11534</v>
      </c>
      <c r="J1917" s="43" t="s">
        <v>7274</v>
      </c>
      <c r="K1917" s="51">
        <v>44263</v>
      </c>
      <c r="L1917" s="51">
        <v>44992</v>
      </c>
      <c r="M1917" s="45">
        <f t="shared" si="37"/>
        <v>0.81889061613947933</v>
      </c>
      <c r="N1917" s="46" t="s">
        <v>7275</v>
      </c>
      <c r="O1917" s="46" t="s">
        <v>7276</v>
      </c>
      <c r="P1917" s="46" t="s">
        <v>7277</v>
      </c>
      <c r="Q1917" s="43" t="s">
        <v>7278</v>
      </c>
      <c r="R1917" s="46">
        <v>117</v>
      </c>
      <c r="S1917" s="47">
        <v>3849992.22</v>
      </c>
      <c r="T1917" s="47">
        <v>679410.29</v>
      </c>
      <c r="U1917" s="47">
        <v>172070.61</v>
      </c>
      <c r="V1917" s="47">
        <v>0</v>
      </c>
      <c r="W1917" s="47">
        <v>0</v>
      </c>
      <c r="X1917" s="47">
        <v>4701473.12</v>
      </c>
      <c r="Y1917" s="48" t="s">
        <v>45</v>
      </c>
      <c r="Z1917" s="43" t="s">
        <v>7285</v>
      </c>
      <c r="AA1917" s="49">
        <v>918355.72</v>
      </c>
      <c r="AB1917" s="50">
        <v>79095.520000000004</v>
      </c>
    </row>
    <row r="1918" spans="1:28" ht="16.5" x14ac:dyDescent="0.25">
      <c r="A1918" s="41">
        <v>135133</v>
      </c>
      <c r="B1918" s="42" t="s">
        <v>5009</v>
      </c>
      <c r="C1918" s="43">
        <v>206</v>
      </c>
      <c r="D1918" s="43" t="s">
        <v>878</v>
      </c>
      <c r="E1918" s="43" t="s">
        <v>11938</v>
      </c>
      <c r="F1918" s="44">
        <v>726</v>
      </c>
      <c r="G1918" s="41">
        <v>135133</v>
      </c>
      <c r="H1918" s="43" t="s">
        <v>7242</v>
      </c>
      <c r="I1918" s="43" t="s">
        <v>11531</v>
      </c>
      <c r="J1918" s="43" t="s">
        <v>7279</v>
      </c>
      <c r="K1918" s="51">
        <v>44263</v>
      </c>
      <c r="L1918" s="51">
        <v>44872</v>
      </c>
      <c r="M1918" s="45">
        <f t="shared" si="37"/>
        <v>0.85000000095215134</v>
      </c>
      <c r="N1918" s="46" t="s">
        <v>7280</v>
      </c>
      <c r="O1918" s="46" t="s">
        <v>7281</v>
      </c>
      <c r="P1918" s="46" t="s">
        <v>7282</v>
      </c>
      <c r="Q1918" s="43" t="s">
        <v>5631</v>
      </c>
      <c r="R1918" s="46">
        <v>117</v>
      </c>
      <c r="S1918" s="47">
        <v>4017218.69</v>
      </c>
      <c r="T1918" s="47">
        <v>708920.94</v>
      </c>
      <c r="U1918" s="47">
        <v>0</v>
      </c>
      <c r="V1918" s="47">
        <v>0</v>
      </c>
      <c r="W1918" s="47">
        <v>0</v>
      </c>
      <c r="X1918" s="47">
        <v>4726139.63</v>
      </c>
      <c r="Y1918" s="48" t="s">
        <v>45</v>
      </c>
      <c r="Z1918" s="43" t="s">
        <v>12660</v>
      </c>
      <c r="AA1918" s="49">
        <v>515356.53999999992</v>
      </c>
      <c r="AB1918" s="50">
        <v>90945.26</v>
      </c>
    </row>
    <row r="1919" spans="1:28" ht="16.5" x14ac:dyDescent="0.25">
      <c r="A1919" s="41">
        <v>135179</v>
      </c>
      <c r="B1919" s="42" t="s">
        <v>5009</v>
      </c>
      <c r="C1919" s="43">
        <v>207</v>
      </c>
      <c r="D1919" s="43" t="s">
        <v>878</v>
      </c>
      <c r="E1919" s="43" t="s">
        <v>11938</v>
      </c>
      <c r="F1919" s="44">
        <v>726</v>
      </c>
      <c r="G1919" s="41">
        <v>135179</v>
      </c>
      <c r="H1919" s="43" t="s">
        <v>7243</v>
      </c>
      <c r="I1919" s="43" t="s">
        <v>11535</v>
      </c>
      <c r="J1919" s="43" t="s">
        <v>7283</v>
      </c>
      <c r="K1919" s="51">
        <v>44273</v>
      </c>
      <c r="L1919" s="51">
        <v>45002</v>
      </c>
      <c r="M1919" s="45">
        <f t="shared" si="37"/>
        <v>0.84999999549013594</v>
      </c>
      <c r="N1919" s="46" t="s">
        <v>51</v>
      </c>
      <c r="O1919" s="46" t="s">
        <v>5450</v>
      </c>
      <c r="P1919" s="46" t="s">
        <v>5468</v>
      </c>
      <c r="Q1919" s="43" t="s">
        <v>7284</v>
      </c>
      <c r="R1919" s="46">
        <v>117</v>
      </c>
      <c r="S1919" s="47">
        <v>3863752.78</v>
      </c>
      <c r="T1919" s="47">
        <v>681838.75</v>
      </c>
      <c r="U1919" s="47">
        <v>0</v>
      </c>
      <c r="V1919" s="47">
        <v>0</v>
      </c>
      <c r="W1919" s="47">
        <v>0</v>
      </c>
      <c r="X1919" s="47">
        <v>4545591.5299999993</v>
      </c>
      <c r="Y1919" s="48" t="s">
        <v>45</v>
      </c>
      <c r="Z1919" s="43" t="s">
        <v>9242</v>
      </c>
      <c r="AA1919" s="49">
        <v>1205010.06</v>
      </c>
      <c r="AB1919" s="50">
        <v>132432.5</v>
      </c>
    </row>
    <row r="1920" spans="1:28" ht="16.5" x14ac:dyDescent="0.25">
      <c r="A1920" s="41">
        <v>139977</v>
      </c>
      <c r="B1920" s="42" t="s">
        <v>5009</v>
      </c>
      <c r="C1920" s="43">
        <v>208</v>
      </c>
      <c r="D1920" s="43" t="s">
        <v>339</v>
      </c>
      <c r="E1920" s="43" t="s">
        <v>11936</v>
      </c>
      <c r="F1920" s="44">
        <v>827</v>
      </c>
      <c r="G1920" s="41">
        <v>139977</v>
      </c>
      <c r="H1920" s="43" t="s">
        <v>7244</v>
      </c>
      <c r="I1920" s="43" t="s">
        <v>11536</v>
      </c>
      <c r="J1920" s="43" t="s">
        <v>7286</v>
      </c>
      <c r="K1920" s="51">
        <v>44285</v>
      </c>
      <c r="L1920" s="51">
        <v>45291</v>
      </c>
      <c r="M1920" s="45">
        <f t="shared" si="37"/>
        <v>0.95000000424148745</v>
      </c>
      <c r="N1920" s="46" t="s">
        <v>51</v>
      </c>
      <c r="O1920" s="46" t="s">
        <v>52</v>
      </c>
      <c r="P1920" s="46" t="s">
        <v>7287</v>
      </c>
      <c r="Q1920" s="43" t="s">
        <v>7288</v>
      </c>
      <c r="R1920" s="46">
        <v>110</v>
      </c>
      <c r="S1920" s="47">
        <v>4591549.72</v>
      </c>
      <c r="T1920" s="47">
        <v>231032.1</v>
      </c>
      <c r="U1920" s="47">
        <v>10628.39</v>
      </c>
      <c r="V1920" s="47">
        <v>0</v>
      </c>
      <c r="W1920" s="47">
        <v>0</v>
      </c>
      <c r="X1920" s="47">
        <v>4833210.209999999</v>
      </c>
      <c r="Y1920" s="48" t="s">
        <v>45</v>
      </c>
      <c r="Z1920" s="43" t="s">
        <v>12661</v>
      </c>
      <c r="AA1920" s="49">
        <v>859300.6100000001</v>
      </c>
      <c r="AB1920" s="50">
        <v>21406.6</v>
      </c>
    </row>
    <row r="1921" spans="1:28" ht="16.5" x14ac:dyDescent="0.25">
      <c r="A1921" s="41">
        <v>139401</v>
      </c>
      <c r="B1921" s="42" t="s">
        <v>5009</v>
      </c>
      <c r="C1921" s="43">
        <v>209</v>
      </c>
      <c r="D1921" s="43" t="s">
        <v>339</v>
      </c>
      <c r="E1921" s="43" t="s">
        <v>11936</v>
      </c>
      <c r="F1921" s="44">
        <v>827</v>
      </c>
      <c r="G1921" s="41">
        <v>139401</v>
      </c>
      <c r="H1921" s="43" t="s">
        <v>7245</v>
      </c>
      <c r="I1921" s="43" t="s">
        <v>11537</v>
      </c>
      <c r="J1921" s="43" t="s">
        <v>7289</v>
      </c>
      <c r="K1921" s="51">
        <v>44285</v>
      </c>
      <c r="L1921" s="51">
        <v>45291</v>
      </c>
      <c r="M1921" s="45">
        <f t="shared" si="37"/>
        <v>0.95000000692859965</v>
      </c>
      <c r="N1921" s="46" t="s">
        <v>51</v>
      </c>
      <c r="O1921" s="46" t="s">
        <v>7290</v>
      </c>
      <c r="P1921" s="46" t="s">
        <v>7291</v>
      </c>
      <c r="Q1921" s="43" t="s">
        <v>7292</v>
      </c>
      <c r="R1921" s="46">
        <v>110</v>
      </c>
      <c r="S1921" s="47">
        <v>4593280.3099999996</v>
      </c>
      <c r="T1921" s="47">
        <v>237758.39</v>
      </c>
      <c r="U1921" s="47">
        <v>3993.17</v>
      </c>
      <c r="V1921" s="47">
        <v>0</v>
      </c>
      <c r="W1921" s="47">
        <v>0</v>
      </c>
      <c r="X1921" s="47">
        <v>4835031.8699999992</v>
      </c>
      <c r="Y1921" s="48" t="s">
        <v>45</v>
      </c>
      <c r="Z1921" s="43" t="s">
        <v>12662</v>
      </c>
      <c r="AA1921" s="49">
        <v>573747.37000000011</v>
      </c>
      <c r="AB1921" s="50">
        <v>19060.82</v>
      </c>
    </row>
    <row r="1922" spans="1:28" ht="16.5" x14ac:dyDescent="0.25">
      <c r="A1922" s="41">
        <v>140370</v>
      </c>
      <c r="B1922" s="42" t="s">
        <v>5009</v>
      </c>
      <c r="C1922" s="43">
        <v>210</v>
      </c>
      <c r="D1922" s="43" t="s">
        <v>339</v>
      </c>
      <c r="E1922" s="43" t="s">
        <v>11936</v>
      </c>
      <c r="F1922" s="44">
        <v>827</v>
      </c>
      <c r="G1922" s="41">
        <v>140370</v>
      </c>
      <c r="H1922" s="43" t="s">
        <v>7246</v>
      </c>
      <c r="I1922" s="43" t="s">
        <v>11538</v>
      </c>
      <c r="J1922" s="43" t="s">
        <v>7293</v>
      </c>
      <c r="K1922" s="51">
        <v>44285</v>
      </c>
      <c r="L1922" s="51">
        <v>45014</v>
      </c>
      <c r="M1922" s="45">
        <f t="shared" si="37"/>
        <v>0.95000000134245188</v>
      </c>
      <c r="N1922" s="46" t="s">
        <v>51</v>
      </c>
      <c r="O1922" s="46" t="s">
        <v>5011</v>
      </c>
      <c r="P1922" s="46" t="s">
        <v>7294</v>
      </c>
      <c r="Q1922" s="43" t="s">
        <v>7295</v>
      </c>
      <c r="R1922" s="46">
        <v>110</v>
      </c>
      <c r="S1922" s="47">
        <v>4599792.0199999996</v>
      </c>
      <c r="T1922" s="47">
        <v>234009.44</v>
      </c>
      <c r="U1922" s="47">
        <v>8084.87</v>
      </c>
      <c r="V1922" s="47">
        <v>0</v>
      </c>
      <c r="W1922" s="47">
        <v>0</v>
      </c>
      <c r="X1922" s="47">
        <v>4841886.33</v>
      </c>
      <c r="Y1922" s="48" t="s">
        <v>45</v>
      </c>
      <c r="Z1922" s="43">
        <v>0</v>
      </c>
      <c r="AA1922" s="49">
        <v>766481.62</v>
      </c>
      <c r="AB1922" s="50">
        <v>29105.120000000003</v>
      </c>
    </row>
    <row r="1923" spans="1:28" ht="16.5" x14ac:dyDescent="0.25">
      <c r="A1923" s="41">
        <v>136192</v>
      </c>
      <c r="B1923" s="42" t="s">
        <v>5009</v>
      </c>
      <c r="C1923" s="43">
        <v>211</v>
      </c>
      <c r="D1923" s="43" t="s">
        <v>878</v>
      </c>
      <c r="E1923" s="43" t="s">
        <v>11938</v>
      </c>
      <c r="F1923" s="44">
        <v>726</v>
      </c>
      <c r="G1923" s="41">
        <v>136192</v>
      </c>
      <c r="H1923" s="43" t="s">
        <v>7247</v>
      </c>
      <c r="I1923" s="43" t="s">
        <v>11539</v>
      </c>
      <c r="J1923" s="43" t="s">
        <v>7296</v>
      </c>
      <c r="K1923" s="51">
        <v>44286</v>
      </c>
      <c r="L1923" s="51">
        <v>45015</v>
      </c>
      <c r="M1923" s="45">
        <f t="shared" si="37"/>
        <v>0.82126071291313096</v>
      </c>
      <c r="N1923" s="46" t="s">
        <v>51</v>
      </c>
      <c r="O1923" s="46" t="s">
        <v>7256</v>
      </c>
      <c r="P1923" s="46" t="s">
        <v>7257</v>
      </c>
      <c r="Q1923" s="43" t="s">
        <v>7297</v>
      </c>
      <c r="R1923" s="46">
        <v>117</v>
      </c>
      <c r="S1923" s="47">
        <v>3875803.4</v>
      </c>
      <c r="T1923" s="47">
        <v>683965.27</v>
      </c>
      <c r="U1923" s="47">
        <v>159565.07999999999</v>
      </c>
      <c r="V1923" s="47">
        <v>0</v>
      </c>
      <c r="W1923" s="47">
        <v>0</v>
      </c>
      <c r="X1923" s="47">
        <v>4719333.75</v>
      </c>
      <c r="Y1923" s="48" t="s">
        <v>45</v>
      </c>
      <c r="Z1923" s="43">
        <v>0</v>
      </c>
      <c r="AA1923" s="49">
        <v>1212175.3300000003</v>
      </c>
      <c r="AB1923" s="50">
        <v>134834.24000000002</v>
      </c>
    </row>
    <row r="1924" spans="1:28" ht="16.5" x14ac:dyDescent="0.25">
      <c r="A1924" s="41">
        <v>135193</v>
      </c>
      <c r="B1924" s="42" t="s">
        <v>5009</v>
      </c>
      <c r="C1924" s="43">
        <v>212</v>
      </c>
      <c r="D1924" s="43" t="s">
        <v>878</v>
      </c>
      <c r="E1924" s="43" t="s">
        <v>11938</v>
      </c>
      <c r="F1924" s="44">
        <v>726</v>
      </c>
      <c r="G1924" s="41">
        <v>135193</v>
      </c>
      <c r="H1924" s="43" t="s">
        <v>7248</v>
      </c>
      <c r="I1924" s="43" t="s">
        <v>11540</v>
      </c>
      <c r="J1924" s="43" t="s">
        <v>7298</v>
      </c>
      <c r="K1924" s="51">
        <v>44286</v>
      </c>
      <c r="L1924" s="51">
        <v>45015</v>
      </c>
      <c r="M1924" s="45">
        <f t="shared" si="37"/>
        <v>0.81494278916106588</v>
      </c>
      <c r="N1924" s="46" t="s">
        <v>51</v>
      </c>
      <c r="O1924" s="46" t="s">
        <v>7256</v>
      </c>
      <c r="P1924" s="46" t="s">
        <v>7257</v>
      </c>
      <c r="Q1924" s="43" t="s">
        <v>7299</v>
      </c>
      <c r="R1924" s="46">
        <v>117</v>
      </c>
      <c r="S1924" s="47">
        <v>3843433.06</v>
      </c>
      <c r="T1924" s="47">
        <v>678252.87</v>
      </c>
      <c r="U1924" s="47">
        <v>194513.92000000001</v>
      </c>
      <c r="V1924" s="47">
        <v>0</v>
      </c>
      <c r="W1924" s="47">
        <v>0</v>
      </c>
      <c r="X1924" s="47">
        <v>4716199.8499999996</v>
      </c>
      <c r="Y1924" s="48" t="s">
        <v>45</v>
      </c>
      <c r="Z1924" s="43">
        <v>0</v>
      </c>
      <c r="AA1924" s="49">
        <v>961332.87000000011</v>
      </c>
      <c r="AB1924" s="50">
        <v>97549.340000000011</v>
      </c>
    </row>
    <row r="1925" spans="1:28" ht="16.5" x14ac:dyDescent="0.25">
      <c r="A1925" s="41">
        <v>136108</v>
      </c>
      <c r="B1925" s="42" t="s">
        <v>5009</v>
      </c>
      <c r="C1925" s="43">
        <v>213</v>
      </c>
      <c r="D1925" s="43" t="s">
        <v>878</v>
      </c>
      <c r="E1925" s="43" t="s">
        <v>11938</v>
      </c>
      <c r="F1925" s="44">
        <v>726</v>
      </c>
      <c r="G1925" s="41">
        <v>136108</v>
      </c>
      <c r="H1925" s="43" t="s">
        <v>7249</v>
      </c>
      <c r="I1925" s="43" t="s">
        <v>11430</v>
      </c>
      <c r="J1925" s="43" t="s">
        <v>7300</v>
      </c>
      <c r="K1925" s="51">
        <v>44287</v>
      </c>
      <c r="L1925" s="51">
        <v>45077</v>
      </c>
      <c r="M1925" s="45">
        <f t="shared" si="37"/>
        <v>0.80750000180918979</v>
      </c>
      <c r="N1925" s="46" t="s">
        <v>51</v>
      </c>
      <c r="O1925" s="46" t="s">
        <v>7256</v>
      </c>
      <c r="P1925" s="46" t="s">
        <v>7257</v>
      </c>
      <c r="Q1925" s="43" t="s">
        <v>7301</v>
      </c>
      <c r="R1925" s="46">
        <v>117</v>
      </c>
      <c r="S1925" s="47">
        <v>3816142.02</v>
      </c>
      <c r="T1925" s="47">
        <v>673436.81</v>
      </c>
      <c r="U1925" s="47">
        <v>236293.63</v>
      </c>
      <c r="V1925" s="47">
        <v>0</v>
      </c>
      <c r="W1925" s="47">
        <v>0</v>
      </c>
      <c r="X1925" s="47">
        <v>4725872.46</v>
      </c>
      <c r="Y1925" s="48" t="s">
        <v>45</v>
      </c>
      <c r="Z1925" s="43" t="s">
        <v>12663</v>
      </c>
      <c r="AA1925" s="49">
        <v>686327.24999999988</v>
      </c>
      <c r="AB1925" s="50">
        <v>84590.91</v>
      </c>
    </row>
    <row r="1926" spans="1:28" ht="16.5" x14ac:dyDescent="0.25">
      <c r="A1926" s="41">
        <v>139639</v>
      </c>
      <c r="B1926" s="42" t="s">
        <v>5009</v>
      </c>
      <c r="C1926" s="43">
        <v>214</v>
      </c>
      <c r="D1926" s="43" t="s">
        <v>339</v>
      </c>
      <c r="E1926" s="43" t="s">
        <v>11936</v>
      </c>
      <c r="F1926" s="44">
        <v>827</v>
      </c>
      <c r="G1926" s="41">
        <v>139639</v>
      </c>
      <c r="H1926" s="43" t="s">
        <v>7250</v>
      </c>
      <c r="I1926" s="43" t="s">
        <v>11541</v>
      </c>
      <c r="J1926" s="43" t="s">
        <v>7302</v>
      </c>
      <c r="K1926" s="51">
        <v>44287</v>
      </c>
      <c r="L1926" s="51">
        <v>45199</v>
      </c>
      <c r="M1926" s="45">
        <f t="shared" si="37"/>
        <v>0.95000001453785332</v>
      </c>
      <c r="N1926" s="46" t="s">
        <v>51</v>
      </c>
      <c r="O1926" s="46" t="s">
        <v>4126</v>
      </c>
      <c r="P1926" s="46" t="s">
        <v>7303</v>
      </c>
      <c r="Q1926" s="43" t="s">
        <v>7304</v>
      </c>
      <c r="R1926" s="46">
        <v>110</v>
      </c>
      <c r="S1926" s="47">
        <v>3724759.05</v>
      </c>
      <c r="T1926" s="47">
        <v>146338.39000000001</v>
      </c>
      <c r="U1926" s="47">
        <v>49701.5</v>
      </c>
      <c r="V1926" s="47">
        <v>0</v>
      </c>
      <c r="W1926" s="47">
        <v>0</v>
      </c>
      <c r="X1926" s="47">
        <v>3920798.94</v>
      </c>
      <c r="Y1926" s="48" t="s">
        <v>45</v>
      </c>
      <c r="Z1926" s="43">
        <v>0</v>
      </c>
      <c r="AA1926" s="49">
        <v>0</v>
      </c>
      <c r="AB1926" s="50">
        <v>0</v>
      </c>
    </row>
    <row r="1927" spans="1:28" ht="16.5" x14ac:dyDescent="0.25">
      <c r="A1927" s="41">
        <v>139817</v>
      </c>
      <c r="B1927" s="42" t="s">
        <v>5009</v>
      </c>
      <c r="C1927" s="43">
        <v>215</v>
      </c>
      <c r="D1927" s="43" t="s">
        <v>339</v>
      </c>
      <c r="E1927" s="43" t="s">
        <v>11936</v>
      </c>
      <c r="F1927" s="44">
        <v>827</v>
      </c>
      <c r="G1927" s="41">
        <v>139817</v>
      </c>
      <c r="H1927" s="43" t="s">
        <v>7251</v>
      </c>
      <c r="I1927" s="43" t="s">
        <v>11542</v>
      </c>
      <c r="J1927" s="43" t="s">
        <v>7305</v>
      </c>
      <c r="K1927" s="51">
        <v>44287</v>
      </c>
      <c r="L1927" s="51">
        <v>45291</v>
      </c>
      <c r="M1927" s="45">
        <f t="shared" si="37"/>
        <v>0.95000000666141382</v>
      </c>
      <c r="N1927" s="46" t="s">
        <v>51</v>
      </c>
      <c r="O1927" s="46" t="s">
        <v>4448</v>
      </c>
      <c r="P1927" s="46" t="s">
        <v>7306</v>
      </c>
      <c r="Q1927" s="43" t="s">
        <v>5631</v>
      </c>
      <c r="R1927" s="46">
        <v>110</v>
      </c>
      <c r="S1927" s="47">
        <v>4420983.51</v>
      </c>
      <c r="T1927" s="47">
        <v>232683.31</v>
      </c>
      <c r="U1927" s="47">
        <v>0</v>
      </c>
      <c r="V1927" s="47">
        <v>0</v>
      </c>
      <c r="W1927" s="47">
        <v>0</v>
      </c>
      <c r="X1927" s="47">
        <v>4653666.8199999994</v>
      </c>
      <c r="Y1927" s="48" t="s">
        <v>45</v>
      </c>
      <c r="Z1927" s="43" t="s">
        <v>12664</v>
      </c>
      <c r="AA1927" s="49">
        <v>188184.11000000002</v>
      </c>
      <c r="AB1927" s="50">
        <v>8385.83</v>
      </c>
    </row>
    <row r="1928" spans="1:28" ht="16.5" x14ac:dyDescent="0.25">
      <c r="A1928" s="41">
        <v>139844</v>
      </c>
      <c r="B1928" s="42" t="s">
        <v>5009</v>
      </c>
      <c r="C1928" s="43">
        <v>216</v>
      </c>
      <c r="D1928" s="43" t="s">
        <v>339</v>
      </c>
      <c r="E1928" s="43" t="s">
        <v>11936</v>
      </c>
      <c r="F1928" s="44">
        <v>827</v>
      </c>
      <c r="G1928" s="41">
        <v>139844</v>
      </c>
      <c r="H1928" s="43" t="s">
        <v>7252</v>
      </c>
      <c r="I1928" s="43" t="s">
        <v>11543</v>
      </c>
      <c r="J1928" s="43" t="s">
        <v>7307</v>
      </c>
      <c r="K1928" s="51">
        <v>44287</v>
      </c>
      <c r="L1928" s="51">
        <v>45291</v>
      </c>
      <c r="M1928" s="45">
        <f t="shared" si="37"/>
        <v>0.95000000273101104</v>
      </c>
      <c r="N1928" s="46" t="s">
        <v>51</v>
      </c>
      <c r="O1928" s="46" t="s">
        <v>4448</v>
      </c>
      <c r="P1928" s="46" t="s">
        <v>7308</v>
      </c>
      <c r="Q1928" s="43" t="s">
        <v>5631</v>
      </c>
      <c r="R1928" s="46">
        <v>110</v>
      </c>
      <c r="S1928" s="47">
        <v>3826421.81</v>
      </c>
      <c r="T1928" s="47">
        <v>201390.61</v>
      </c>
      <c r="U1928" s="47">
        <v>0</v>
      </c>
      <c r="V1928" s="47">
        <v>0</v>
      </c>
      <c r="W1928" s="47">
        <v>0</v>
      </c>
      <c r="X1928" s="47">
        <v>4027812.42</v>
      </c>
      <c r="Y1928" s="48" t="s">
        <v>45</v>
      </c>
      <c r="Z1928" s="43" t="s">
        <v>12270</v>
      </c>
      <c r="AA1928" s="49">
        <v>145408.25</v>
      </c>
      <c r="AB1928" s="50">
        <v>4972.5</v>
      </c>
    </row>
    <row r="1929" spans="1:28" ht="16.5" x14ac:dyDescent="0.25">
      <c r="A1929" s="41">
        <v>140759</v>
      </c>
      <c r="B1929" s="42" t="s">
        <v>5009</v>
      </c>
      <c r="C1929" s="43">
        <v>217</v>
      </c>
      <c r="D1929" s="43" t="s">
        <v>339</v>
      </c>
      <c r="E1929" s="43" t="s">
        <v>11936</v>
      </c>
      <c r="F1929" s="44">
        <v>827</v>
      </c>
      <c r="G1929" s="41">
        <v>140759</v>
      </c>
      <c r="H1929" s="43" t="s">
        <v>7253</v>
      </c>
      <c r="I1929" s="43" t="s">
        <v>11544</v>
      </c>
      <c r="J1929" s="43" t="s">
        <v>7309</v>
      </c>
      <c r="K1929" s="51">
        <v>44287</v>
      </c>
      <c r="L1929" s="51">
        <v>45016</v>
      </c>
      <c r="M1929" s="45">
        <f t="shared" si="37"/>
        <v>0.95000000103746618</v>
      </c>
      <c r="N1929" s="46" t="s">
        <v>51</v>
      </c>
      <c r="O1929" s="46" t="s">
        <v>52</v>
      </c>
      <c r="P1929" s="46" t="s">
        <v>7310</v>
      </c>
      <c r="Q1929" s="43" t="s">
        <v>7311</v>
      </c>
      <c r="R1929" s="46">
        <v>110</v>
      </c>
      <c r="S1929" s="47">
        <v>4578462.21</v>
      </c>
      <c r="T1929" s="47">
        <v>200919.79</v>
      </c>
      <c r="U1929" s="47">
        <v>40051.9</v>
      </c>
      <c r="V1929" s="47">
        <v>0</v>
      </c>
      <c r="W1929" s="47">
        <v>0</v>
      </c>
      <c r="X1929" s="47">
        <v>4819433.9000000004</v>
      </c>
      <c r="Y1929" s="48" t="s">
        <v>45</v>
      </c>
      <c r="Z1929" s="43" t="s">
        <v>12665</v>
      </c>
      <c r="AA1929" s="49">
        <v>730964.65</v>
      </c>
      <c r="AB1929" s="50">
        <v>17486.849999999999</v>
      </c>
    </row>
    <row r="1930" spans="1:28" ht="16.5" x14ac:dyDescent="0.25">
      <c r="A1930" s="41">
        <v>136289</v>
      </c>
      <c r="B1930" s="42" t="s">
        <v>5009</v>
      </c>
      <c r="C1930" s="43">
        <v>218</v>
      </c>
      <c r="D1930" s="43" t="s">
        <v>878</v>
      </c>
      <c r="E1930" s="43" t="s">
        <v>11938</v>
      </c>
      <c r="F1930" s="44">
        <v>726</v>
      </c>
      <c r="G1930" s="41">
        <v>136289</v>
      </c>
      <c r="H1930" s="43" t="s">
        <v>7254</v>
      </c>
      <c r="I1930" s="43" t="s">
        <v>11496</v>
      </c>
      <c r="J1930" s="43" t="s">
        <v>7312</v>
      </c>
      <c r="K1930" s="51">
        <v>44287</v>
      </c>
      <c r="L1930" s="51">
        <v>45016</v>
      </c>
      <c r="M1930" s="45">
        <f t="shared" si="37"/>
        <v>0.80749962804870901</v>
      </c>
      <c r="N1930" s="46" t="s">
        <v>7313</v>
      </c>
      <c r="O1930" s="46"/>
      <c r="P1930" s="46" t="s">
        <v>7314</v>
      </c>
      <c r="Q1930" s="43" t="s">
        <v>7315</v>
      </c>
      <c r="R1930" s="46">
        <v>117</v>
      </c>
      <c r="S1930" s="47">
        <v>3815175.55</v>
      </c>
      <c r="T1930" s="47">
        <v>673266.31</v>
      </c>
      <c r="U1930" s="47">
        <v>236235.92</v>
      </c>
      <c r="V1930" s="47">
        <v>0</v>
      </c>
      <c r="W1930" s="47">
        <v>0</v>
      </c>
      <c r="X1930" s="47">
        <v>4724677.7799999993</v>
      </c>
      <c r="Y1930" s="48" t="s">
        <v>45</v>
      </c>
      <c r="Z1930" s="43" t="s">
        <v>12666</v>
      </c>
      <c r="AA1930" s="49">
        <v>1495893.37</v>
      </c>
      <c r="AB1930" s="50">
        <v>180604.47999999998</v>
      </c>
    </row>
    <row r="1931" spans="1:28" ht="16.5" x14ac:dyDescent="0.25">
      <c r="A1931" s="41">
        <v>140755</v>
      </c>
      <c r="B1931" s="42" t="s">
        <v>5009</v>
      </c>
      <c r="C1931" s="43">
        <v>219</v>
      </c>
      <c r="D1931" s="43" t="s">
        <v>339</v>
      </c>
      <c r="E1931" s="43" t="s">
        <v>11936</v>
      </c>
      <c r="F1931" s="44">
        <v>827</v>
      </c>
      <c r="G1931" s="41">
        <v>140755</v>
      </c>
      <c r="H1931" s="43" t="s">
        <v>9728</v>
      </c>
      <c r="I1931" s="43" t="s">
        <v>11545</v>
      </c>
      <c r="J1931" s="43" t="s">
        <v>7347</v>
      </c>
      <c r="K1931" s="51">
        <v>44291</v>
      </c>
      <c r="L1931" s="51">
        <v>45291</v>
      </c>
      <c r="M1931" s="45">
        <f t="shared" si="37"/>
        <v>0.93863928321114876</v>
      </c>
      <c r="N1931" s="46" t="s">
        <v>51</v>
      </c>
      <c r="O1931" s="46" t="s">
        <v>5424</v>
      </c>
      <c r="P1931" s="46" t="s">
        <v>7348</v>
      </c>
      <c r="Q1931" s="43" t="s">
        <v>7349</v>
      </c>
      <c r="R1931" s="46">
        <v>110</v>
      </c>
      <c r="S1931" s="47">
        <v>4512920.0599999996</v>
      </c>
      <c r="T1931" s="47">
        <v>201933.11</v>
      </c>
      <c r="U1931" s="47">
        <v>93085.45</v>
      </c>
      <c r="V1931" s="47">
        <v>0</v>
      </c>
      <c r="W1931" s="47">
        <v>0</v>
      </c>
      <c r="X1931" s="47">
        <v>4807938.62</v>
      </c>
      <c r="Y1931" s="48" t="s">
        <v>45</v>
      </c>
      <c r="Z1931" s="43">
        <v>0</v>
      </c>
      <c r="AA1931" s="49">
        <v>478381.58</v>
      </c>
      <c r="AB1931" s="50">
        <v>2410.42</v>
      </c>
    </row>
    <row r="1932" spans="1:28" ht="16.5" x14ac:dyDescent="0.25">
      <c r="A1932" s="41">
        <v>140861</v>
      </c>
      <c r="B1932" s="42" t="s">
        <v>5009</v>
      </c>
      <c r="C1932" s="43">
        <v>220</v>
      </c>
      <c r="D1932" s="43" t="s">
        <v>339</v>
      </c>
      <c r="E1932" s="43" t="s">
        <v>11936</v>
      </c>
      <c r="F1932" s="44">
        <v>827</v>
      </c>
      <c r="G1932" s="41">
        <v>140861</v>
      </c>
      <c r="H1932" s="43" t="s">
        <v>7350</v>
      </c>
      <c r="I1932" s="43" t="s">
        <v>11546</v>
      </c>
      <c r="J1932" s="43" t="s">
        <v>7351</v>
      </c>
      <c r="K1932" s="51">
        <v>44291</v>
      </c>
      <c r="L1932" s="51">
        <v>45291</v>
      </c>
      <c r="M1932" s="45">
        <f t="shared" si="37"/>
        <v>0.95000000198977563</v>
      </c>
      <c r="N1932" s="46" t="s">
        <v>51</v>
      </c>
      <c r="O1932" s="46" t="s">
        <v>4126</v>
      </c>
      <c r="P1932" s="46" t="s">
        <v>7352</v>
      </c>
      <c r="Q1932" s="43" t="s">
        <v>7353</v>
      </c>
      <c r="R1932" s="46">
        <v>110</v>
      </c>
      <c r="S1932" s="47">
        <v>4535687.41</v>
      </c>
      <c r="T1932" s="47">
        <v>214221.14</v>
      </c>
      <c r="U1932" s="47">
        <v>24499.24</v>
      </c>
      <c r="V1932" s="47">
        <v>0</v>
      </c>
      <c r="W1932" s="47">
        <v>0</v>
      </c>
      <c r="X1932" s="47">
        <v>4774407.79</v>
      </c>
      <c r="Y1932" s="48" t="s">
        <v>45</v>
      </c>
      <c r="Z1932" s="43">
        <v>0</v>
      </c>
      <c r="AA1932" s="49">
        <v>473706.02</v>
      </c>
      <c r="AB1932" s="50">
        <v>3733.98</v>
      </c>
    </row>
    <row r="1933" spans="1:28" ht="16.5" x14ac:dyDescent="0.25">
      <c r="A1933" s="41">
        <v>140033</v>
      </c>
      <c r="B1933" s="42" t="s">
        <v>5009</v>
      </c>
      <c r="C1933" s="43">
        <v>221</v>
      </c>
      <c r="D1933" s="43" t="s">
        <v>339</v>
      </c>
      <c r="E1933" s="43" t="s">
        <v>11936</v>
      </c>
      <c r="F1933" s="44">
        <v>827</v>
      </c>
      <c r="G1933" s="41">
        <v>140033</v>
      </c>
      <c r="H1933" s="43" t="s">
        <v>7354</v>
      </c>
      <c r="I1933" s="43" t="s">
        <v>11547</v>
      </c>
      <c r="J1933" s="43" t="s">
        <v>7355</v>
      </c>
      <c r="K1933" s="51">
        <v>44293</v>
      </c>
      <c r="L1933" s="51">
        <v>45291</v>
      </c>
      <c r="M1933" s="45">
        <f t="shared" si="37"/>
        <v>0.95000002079747414</v>
      </c>
      <c r="N1933" s="46" t="s">
        <v>51</v>
      </c>
      <c r="O1933" s="46" t="s">
        <v>52</v>
      </c>
      <c r="P1933" s="46" t="s">
        <v>7356</v>
      </c>
      <c r="Q1933" s="43" t="s">
        <v>7357</v>
      </c>
      <c r="R1933" s="46">
        <v>114</v>
      </c>
      <c r="S1933" s="47">
        <v>4590701.83</v>
      </c>
      <c r="T1933" s="47">
        <v>190258.56</v>
      </c>
      <c r="U1933" s="47">
        <v>51357.22</v>
      </c>
      <c r="V1933" s="47">
        <v>0</v>
      </c>
      <c r="W1933" s="47">
        <v>0</v>
      </c>
      <c r="X1933" s="47">
        <v>4832317.6100000003</v>
      </c>
      <c r="Y1933" s="48" t="s">
        <v>45</v>
      </c>
      <c r="Z1933" s="43">
        <v>0</v>
      </c>
      <c r="AA1933" s="49">
        <v>0</v>
      </c>
      <c r="AB1933" s="50">
        <v>0</v>
      </c>
    </row>
    <row r="1934" spans="1:28" ht="16.5" x14ac:dyDescent="0.25">
      <c r="A1934" s="41">
        <v>135956</v>
      </c>
      <c r="B1934" s="42" t="s">
        <v>5009</v>
      </c>
      <c r="C1934" s="43">
        <v>222</v>
      </c>
      <c r="D1934" s="43" t="s">
        <v>878</v>
      </c>
      <c r="E1934" s="43" t="s">
        <v>11938</v>
      </c>
      <c r="F1934" s="44">
        <v>726</v>
      </c>
      <c r="G1934" s="41">
        <v>135956</v>
      </c>
      <c r="H1934" s="43" t="s">
        <v>7358</v>
      </c>
      <c r="I1934" s="43" t="s">
        <v>11429</v>
      </c>
      <c r="J1934" s="43" t="s">
        <v>7359</v>
      </c>
      <c r="K1934" s="51">
        <v>44298</v>
      </c>
      <c r="L1934" s="51">
        <v>45027</v>
      </c>
      <c r="M1934" s="45">
        <f t="shared" si="37"/>
        <v>0.80749999975637377</v>
      </c>
      <c r="N1934" s="46" t="s">
        <v>1401</v>
      </c>
      <c r="O1934" s="46" t="s">
        <v>7360</v>
      </c>
      <c r="P1934" s="46" t="s">
        <v>7361</v>
      </c>
      <c r="Q1934" s="43" t="s">
        <v>7362</v>
      </c>
      <c r="R1934" s="46">
        <v>117</v>
      </c>
      <c r="S1934" s="47">
        <v>3811679.41</v>
      </c>
      <c r="T1934" s="47">
        <v>672649.29</v>
      </c>
      <c r="U1934" s="47">
        <v>236017.32</v>
      </c>
      <c r="V1934" s="47">
        <v>0</v>
      </c>
      <c r="W1934" s="47">
        <v>0</v>
      </c>
      <c r="X1934" s="47">
        <v>4720346.0199999996</v>
      </c>
      <c r="Y1934" s="48" t="s">
        <v>45</v>
      </c>
      <c r="Z1934" s="43">
        <v>0</v>
      </c>
      <c r="AA1934" s="49">
        <v>705406.86</v>
      </c>
      <c r="AB1934" s="50">
        <v>41183.339999999997</v>
      </c>
    </row>
    <row r="1935" spans="1:28" ht="16.5" x14ac:dyDescent="0.25">
      <c r="A1935" s="41">
        <v>135829</v>
      </c>
      <c r="B1935" s="42" t="s">
        <v>5009</v>
      </c>
      <c r="C1935" s="43">
        <v>223</v>
      </c>
      <c r="D1935" s="43" t="s">
        <v>878</v>
      </c>
      <c r="E1935" s="43" t="s">
        <v>11938</v>
      </c>
      <c r="F1935" s="44">
        <v>726</v>
      </c>
      <c r="G1935" s="41">
        <v>135829</v>
      </c>
      <c r="H1935" s="43" t="s">
        <v>9729</v>
      </c>
      <c r="I1935" s="43" t="s">
        <v>11429</v>
      </c>
      <c r="J1935" s="43" t="s">
        <v>7363</v>
      </c>
      <c r="K1935" s="51">
        <v>44359</v>
      </c>
      <c r="L1935" s="51">
        <v>45088</v>
      </c>
      <c r="M1935" s="45">
        <f t="shared" si="37"/>
        <v>0.80749997632605164</v>
      </c>
      <c r="N1935" s="46" t="s">
        <v>1401</v>
      </c>
      <c r="O1935" s="46" t="s">
        <v>7360</v>
      </c>
      <c r="P1935" s="46" t="s">
        <v>7361</v>
      </c>
      <c r="Q1935" s="43" t="s">
        <v>7362</v>
      </c>
      <c r="R1935" s="46" t="s">
        <v>5746</v>
      </c>
      <c r="S1935" s="47">
        <v>3813411.08</v>
      </c>
      <c r="T1935" s="47">
        <v>672954.89</v>
      </c>
      <c r="U1935" s="47">
        <v>236124.67</v>
      </c>
      <c r="V1935" s="47">
        <v>0</v>
      </c>
      <c r="W1935" s="47">
        <v>0</v>
      </c>
      <c r="X1935" s="47">
        <v>4722490.6399999997</v>
      </c>
      <c r="Y1935" s="48" t="s">
        <v>45</v>
      </c>
      <c r="Z1935" s="43" t="s">
        <v>12271</v>
      </c>
      <c r="AA1935" s="49">
        <v>544727.53</v>
      </c>
      <c r="AB1935" s="50">
        <v>19358.03</v>
      </c>
    </row>
    <row r="1936" spans="1:28" ht="16.5" x14ac:dyDescent="0.25">
      <c r="A1936" s="41">
        <v>135953</v>
      </c>
      <c r="B1936" s="42" t="s">
        <v>5009</v>
      </c>
      <c r="C1936" s="43">
        <v>224</v>
      </c>
      <c r="D1936" s="43" t="s">
        <v>878</v>
      </c>
      <c r="E1936" s="43" t="s">
        <v>11938</v>
      </c>
      <c r="F1936" s="44">
        <v>726</v>
      </c>
      <c r="G1936" s="41">
        <v>135953</v>
      </c>
      <c r="H1936" s="43" t="s">
        <v>7364</v>
      </c>
      <c r="I1936" s="43" t="s">
        <v>11429</v>
      </c>
      <c r="J1936" s="43" t="s">
        <v>7359</v>
      </c>
      <c r="K1936" s="51">
        <v>44298</v>
      </c>
      <c r="L1936" s="51">
        <v>45027</v>
      </c>
      <c r="M1936" s="45">
        <f t="shared" si="37"/>
        <v>0.80749991874487326</v>
      </c>
      <c r="N1936" s="46" t="s">
        <v>1401</v>
      </c>
      <c r="O1936" s="46" t="s">
        <v>7360</v>
      </c>
      <c r="P1936" s="46" t="s">
        <v>7361</v>
      </c>
      <c r="Q1936" s="43" t="s">
        <v>7362</v>
      </c>
      <c r="R1936" s="46">
        <v>117</v>
      </c>
      <c r="S1936" s="47">
        <v>3811656.03</v>
      </c>
      <c r="T1936" s="47">
        <v>672645.15</v>
      </c>
      <c r="U1936" s="47">
        <v>236016.36</v>
      </c>
      <c r="V1936" s="47">
        <v>0</v>
      </c>
      <c r="W1936" s="47">
        <v>0</v>
      </c>
      <c r="X1936" s="47">
        <v>4720317.54</v>
      </c>
      <c r="Y1936" s="48" t="s">
        <v>45</v>
      </c>
      <c r="Z1936" s="43">
        <v>0</v>
      </c>
      <c r="AA1936" s="49">
        <v>824284.30999999994</v>
      </c>
      <c r="AB1936" s="50">
        <v>62162.240000000005</v>
      </c>
    </row>
    <row r="1937" spans="1:28" ht="16.5" x14ac:dyDescent="0.25">
      <c r="A1937" s="41">
        <v>140023</v>
      </c>
      <c r="B1937" s="42" t="s">
        <v>5009</v>
      </c>
      <c r="C1937" s="43">
        <v>225</v>
      </c>
      <c r="D1937" s="43" t="s">
        <v>339</v>
      </c>
      <c r="E1937" s="43" t="s">
        <v>11936</v>
      </c>
      <c r="F1937" s="44">
        <v>827</v>
      </c>
      <c r="G1937" s="41">
        <v>140023</v>
      </c>
      <c r="H1937" s="43" t="s">
        <v>7365</v>
      </c>
      <c r="I1937" s="43" t="s">
        <v>11548</v>
      </c>
      <c r="J1937" s="43" t="s">
        <v>7366</v>
      </c>
      <c r="K1937" s="51">
        <v>44298</v>
      </c>
      <c r="L1937" s="51">
        <v>45291</v>
      </c>
      <c r="M1937" s="45">
        <f t="shared" si="37"/>
        <v>0.94999999989620976</v>
      </c>
      <c r="N1937" s="46" t="s">
        <v>51</v>
      </c>
      <c r="O1937" s="46" t="s">
        <v>5011</v>
      </c>
      <c r="P1937" s="46" t="s">
        <v>7367</v>
      </c>
      <c r="Q1937" s="43" t="s">
        <v>7368</v>
      </c>
      <c r="R1937" s="46">
        <v>110</v>
      </c>
      <c r="S1937" s="47">
        <v>4576533.5999999996</v>
      </c>
      <c r="T1937" s="47">
        <v>197714.89</v>
      </c>
      <c r="U1937" s="47">
        <v>43155.3</v>
      </c>
      <c r="V1937" s="47">
        <v>0</v>
      </c>
      <c r="W1937" s="47">
        <v>0</v>
      </c>
      <c r="X1937" s="47">
        <v>4817403.79</v>
      </c>
      <c r="Y1937" s="48" t="s">
        <v>45</v>
      </c>
      <c r="Z1937" s="43">
        <v>0</v>
      </c>
      <c r="AA1937" s="49">
        <v>527769.02</v>
      </c>
      <c r="AB1937" s="50">
        <v>7096.88</v>
      </c>
    </row>
    <row r="1938" spans="1:28" ht="16.5" x14ac:dyDescent="0.25">
      <c r="A1938" s="41">
        <v>139696</v>
      </c>
      <c r="B1938" s="42" t="s">
        <v>5009</v>
      </c>
      <c r="C1938" s="43">
        <v>226</v>
      </c>
      <c r="D1938" s="43" t="s">
        <v>878</v>
      </c>
      <c r="E1938" s="43" t="s">
        <v>11940</v>
      </c>
      <c r="F1938" s="44">
        <v>784</v>
      </c>
      <c r="G1938" s="41">
        <v>139696</v>
      </c>
      <c r="H1938" s="43" t="s">
        <v>9730</v>
      </c>
      <c r="I1938" s="43" t="s">
        <v>11549</v>
      </c>
      <c r="J1938" s="43" t="s">
        <v>7369</v>
      </c>
      <c r="K1938" s="51">
        <v>44307</v>
      </c>
      <c r="L1938" s="51">
        <v>45291</v>
      </c>
      <c r="M1938" s="45">
        <f t="shared" si="37"/>
        <v>0.80749999934580974</v>
      </c>
      <c r="N1938" s="46" t="s">
        <v>1401</v>
      </c>
      <c r="O1938" s="46" t="s">
        <v>7360</v>
      </c>
      <c r="P1938" s="46" t="s">
        <v>7361</v>
      </c>
      <c r="Q1938" s="43" t="s">
        <v>7370</v>
      </c>
      <c r="R1938" s="46">
        <v>115</v>
      </c>
      <c r="S1938" s="47">
        <v>3857344.93</v>
      </c>
      <c r="T1938" s="47">
        <v>680707.93</v>
      </c>
      <c r="U1938" s="47">
        <v>238844.89</v>
      </c>
      <c r="V1938" s="47">
        <v>0</v>
      </c>
      <c r="W1938" s="47">
        <v>0</v>
      </c>
      <c r="X1938" s="47">
        <v>4776897.75</v>
      </c>
      <c r="Y1938" s="48" t="s">
        <v>45</v>
      </c>
      <c r="Z1938" s="43" t="s">
        <v>12667</v>
      </c>
      <c r="AA1938" s="49">
        <v>514204.19</v>
      </c>
      <c r="AB1938" s="50">
        <v>19038.349999999999</v>
      </c>
    </row>
    <row r="1939" spans="1:28" ht="16.5" x14ac:dyDescent="0.25">
      <c r="A1939" s="41">
        <v>139697</v>
      </c>
      <c r="B1939" s="42" t="s">
        <v>5009</v>
      </c>
      <c r="C1939" s="43">
        <v>227</v>
      </c>
      <c r="D1939" s="43" t="s">
        <v>878</v>
      </c>
      <c r="E1939" s="43" t="s">
        <v>11940</v>
      </c>
      <c r="F1939" s="44">
        <v>784</v>
      </c>
      <c r="G1939" s="41">
        <v>139697</v>
      </c>
      <c r="H1939" s="43" t="s">
        <v>9731</v>
      </c>
      <c r="I1939" s="43" t="s">
        <v>11550</v>
      </c>
      <c r="J1939" s="43" t="s">
        <v>7369</v>
      </c>
      <c r="K1939" s="51">
        <v>44307</v>
      </c>
      <c r="L1939" s="51">
        <v>45291</v>
      </c>
      <c r="M1939" s="45">
        <f t="shared" si="37"/>
        <v>0.82076162226560856</v>
      </c>
      <c r="N1939" s="46" t="s">
        <v>1401</v>
      </c>
      <c r="O1939" s="46" t="s">
        <v>7360</v>
      </c>
      <c r="P1939" s="46" t="s">
        <v>7361</v>
      </c>
      <c r="Q1939" s="43" t="s">
        <v>7371</v>
      </c>
      <c r="R1939" s="46">
        <v>115</v>
      </c>
      <c r="S1939" s="47">
        <v>3920011.67</v>
      </c>
      <c r="T1939" s="47">
        <v>691766.75</v>
      </c>
      <c r="U1939" s="47">
        <v>164287.57</v>
      </c>
      <c r="V1939" s="47">
        <v>0</v>
      </c>
      <c r="W1939" s="47">
        <v>0</v>
      </c>
      <c r="X1939" s="47">
        <v>4776065.99</v>
      </c>
      <c r="Y1939" s="48" t="s">
        <v>45</v>
      </c>
      <c r="Z1939" s="43" t="s">
        <v>12668</v>
      </c>
      <c r="AA1939" s="49">
        <v>465455.11</v>
      </c>
      <c r="AB1939" s="50">
        <v>12151.490000000002</v>
      </c>
    </row>
    <row r="1940" spans="1:28" ht="16.5" x14ac:dyDescent="0.25">
      <c r="A1940" s="41">
        <v>139545</v>
      </c>
      <c r="B1940" s="42" t="s">
        <v>5009</v>
      </c>
      <c r="C1940" s="43">
        <v>228</v>
      </c>
      <c r="D1940" s="43" t="s">
        <v>878</v>
      </c>
      <c r="E1940" s="43" t="s">
        <v>11940</v>
      </c>
      <c r="F1940" s="44">
        <v>784</v>
      </c>
      <c r="G1940" s="41">
        <v>139545</v>
      </c>
      <c r="H1940" s="43" t="s">
        <v>9732</v>
      </c>
      <c r="I1940" s="43" t="s">
        <v>10717</v>
      </c>
      <c r="J1940" s="43" t="s">
        <v>7369</v>
      </c>
      <c r="K1940" s="51">
        <v>44307</v>
      </c>
      <c r="L1940" s="51">
        <v>45291</v>
      </c>
      <c r="M1940" s="45">
        <f t="shared" si="37"/>
        <v>0.80750000623437401</v>
      </c>
      <c r="N1940" s="46" t="s">
        <v>1401</v>
      </c>
      <c r="O1940" s="46" t="s">
        <v>7360</v>
      </c>
      <c r="P1940" s="46" t="s">
        <v>7361</v>
      </c>
      <c r="Q1940" s="43" t="s">
        <v>7370</v>
      </c>
      <c r="R1940" s="46">
        <v>115</v>
      </c>
      <c r="S1940" s="47">
        <v>3846857.71</v>
      </c>
      <c r="T1940" s="47">
        <v>678857.2</v>
      </c>
      <c r="U1940" s="47">
        <v>238195.53</v>
      </c>
      <c r="V1940" s="47">
        <v>0</v>
      </c>
      <c r="W1940" s="47">
        <v>0</v>
      </c>
      <c r="X1940" s="47">
        <v>4763910.4400000004</v>
      </c>
      <c r="Y1940" s="48" t="s">
        <v>45</v>
      </c>
      <c r="Z1940" s="43">
        <v>0</v>
      </c>
      <c r="AA1940" s="49">
        <v>495182.94</v>
      </c>
      <c r="AB1940" s="50">
        <v>14987.11</v>
      </c>
    </row>
    <row r="1941" spans="1:28" ht="16.5" x14ac:dyDescent="0.25">
      <c r="A1941" s="41">
        <v>139563</v>
      </c>
      <c r="B1941" s="42" t="s">
        <v>5009</v>
      </c>
      <c r="C1941" s="43">
        <v>229</v>
      </c>
      <c r="D1941" s="43" t="s">
        <v>878</v>
      </c>
      <c r="E1941" s="43" t="s">
        <v>11940</v>
      </c>
      <c r="F1941" s="44">
        <v>784</v>
      </c>
      <c r="G1941" s="41">
        <v>139563</v>
      </c>
      <c r="H1941" s="43" t="s">
        <v>7372</v>
      </c>
      <c r="I1941" s="43" t="s">
        <v>11551</v>
      </c>
      <c r="J1941" s="43" t="s">
        <v>7373</v>
      </c>
      <c r="K1941" s="51">
        <v>44308</v>
      </c>
      <c r="L1941" s="51">
        <v>45291</v>
      </c>
      <c r="M1941" s="45">
        <f t="shared" si="37"/>
        <v>0.850000007327675</v>
      </c>
      <c r="N1941" s="46" t="s">
        <v>51</v>
      </c>
      <c r="O1941" s="46" t="s">
        <v>5450</v>
      </c>
      <c r="P1941" s="46" t="s">
        <v>5468</v>
      </c>
      <c r="Q1941" s="43" t="s">
        <v>7374</v>
      </c>
      <c r="R1941" s="46" t="s">
        <v>5746</v>
      </c>
      <c r="S1941" s="47">
        <v>4059950.83</v>
      </c>
      <c r="T1941" s="47">
        <v>716461.87</v>
      </c>
      <c r="U1941" s="47">
        <v>0</v>
      </c>
      <c r="V1941" s="47">
        <v>0</v>
      </c>
      <c r="W1941" s="47">
        <v>0</v>
      </c>
      <c r="X1941" s="47">
        <v>4776412.7</v>
      </c>
      <c r="Y1941" s="48" t="s">
        <v>45</v>
      </c>
      <c r="Z1941" s="43" t="s">
        <v>9834</v>
      </c>
      <c r="AA1941" s="49">
        <v>919943.3600000001</v>
      </c>
      <c r="AB1941" s="50">
        <v>78053.299999999988</v>
      </c>
    </row>
    <row r="1942" spans="1:28" ht="16.5" x14ac:dyDescent="0.25">
      <c r="A1942" s="41">
        <v>136915</v>
      </c>
      <c r="B1942" s="42" t="s">
        <v>5009</v>
      </c>
      <c r="C1942" s="43">
        <v>230</v>
      </c>
      <c r="D1942" s="43" t="s">
        <v>339</v>
      </c>
      <c r="E1942" s="43" t="s">
        <v>11924</v>
      </c>
      <c r="F1942" s="44">
        <v>717</v>
      </c>
      <c r="G1942" s="41">
        <v>136915</v>
      </c>
      <c r="H1942" s="43" t="s">
        <v>9733</v>
      </c>
      <c r="I1942" s="43" t="s">
        <v>11552</v>
      </c>
      <c r="J1942" s="43" t="s">
        <v>7375</v>
      </c>
      <c r="K1942" s="51">
        <v>44309</v>
      </c>
      <c r="L1942" s="51">
        <v>45291</v>
      </c>
      <c r="M1942" s="45">
        <f t="shared" si="37"/>
        <v>0.95000001581976345</v>
      </c>
      <c r="N1942" s="46" t="s">
        <v>51</v>
      </c>
      <c r="O1942" s="46" t="s">
        <v>52</v>
      </c>
      <c r="P1942" s="46" t="s">
        <v>7376</v>
      </c>
      <c r="Q1942" s="43" t="s">
        <v>7377</v>
      </c>
      <c r="R1942" s="46">
        <v>114</v>
      </c>
      <c r="S1942" s="47">
        <v>6935944.5199999996</v>
      </c>
      <c r="T1942" s="47">
        <v>219029.71</v>
      </c>
      <c r="U1942" s="47">
        <v>146019.88</v>
      </c>
      <c r="V1942" s="47">
        <v>0</v>
      </c>
      <c r="W1942" s="47">
        <v>0</v>
      </c>
      <c r="X1942" s="47">
        <v>7300994.1100000003</v>
      </c>
      <c r="Y1942" s="48" t="s">
        <v>45</v>
      </c>
      <c r="Z1942" s="43" t="s">
        <v>12272</v>
      </c>
      <c r="AA1942" s="49">
        <v>726987.29</v>
      </c>
      <c r="AB1942" s="50">
        <v>3022.71</v>
      </c>
    </row>
    <row r="1943" spans="1:28" ht="16.5" x14ac:dyDescent="0.25">
      <c r="A1943" s="41">
        <v>139626</v>
      </c>
      <c r="B1943" s="42" t="s">
        <v>5009</v>
      </c>
      <c r="C1943" s="43">
        <v>231</v>
      </c>
      <c r="D1943" s="43" t="s">
        <v>878</v>
      </c>
      <c r="E1943" s="43" t="s">
        <v>11940</v>
      </c>
      <c r="F1943" s="44">
        <v>784</v>
      </c>
      <c r="G1943" s="41">
        <v>139626</v>
      </c>
      <c r="H1943" s="43" t="s">
        <v>9734</v>
      </c>
      <c r="I1943" s="43" t="s">
        <v>11553</v>
      </c>
      <c r="J1943" s="43" t="s">
        <v>7378</v>
      </c>
      <c r="K1943" s="51">
        <v>44312</v>
      </c>
      <c r="L1943" s="51">
        <v>45291</v>
      </c>
      <c r="M1943" s="45">
        <f t="shared" si="37"/>
        <v>0.85000002199215385</v>
      </c>
      <c r="N1943" s="46" t="s">
        <v>51</v>
      </c>
      <c r="O1943" s="46" t="s">
        <v>5011</v>
      </c>
      <c r="P1943" s="46" t="s">
        <v>7379</v>
      </c>
      <c r="Q1943" s="43" t="s">
        <v>7380</v>
      </c>
      <c r="R1943" s="46">
        <v>115</v>
      </c>
      <c r="S1943" s="47">
        <v>1217479.69</v>
      </c>
      <c r="T1943" s="47">
        <v>214849.32</v>
      </c>
      <c r="U1943" s="47">
        <v>0</v>
      </c>
      <c r="V1943" s="47">
        <v>0</v>
      </c>
      <c r="W1943" s="47">
        <v>0</v>
      </c>
      <c r="X1943" s="47">
        <v>1432329.01</v>
      </c>
      <c r="Y1943" s="48" t="s">
        <v>45</v>
      </c>
      <c r="Z1943" s="43">
        <v>0</v>
      </c>
      <c r="AA1943" s="49">
        <v>123534.73</v>
      </c>
      <c r="AB1943" s="50">
        <v>18697.27</v>
      </c>
    </row>
    <row r="1944" spans="1:28" ht="16.5" x14ac:dyDescent="0.25">
      <c r="A1944" s="41">
        <v>149156</v>
      </c>
      <c r="B1944" s="42" t="s">
        <v>5009</v>
      </c>
      <c r="C1944" s="43">
        <v>232</v>
      </c>
      <c r="D1944" s="43" t="s">
        <v>339</v>
      </c>
      <c r="E1944" s="43" t="s">
        <v>11924</v>
      </c>
      <c r="F1944" s="44">
        <v>717</v>
      </c>
      <c r="G1944" s="41">
        <v>149156</v>
      </c>
      <c r="H1944" s="43" t="s">
        <v>9735</v>
      </c>
      <c r="I1944" s="43" t="s">
        <v>11554</v>
      </c>
      <c r="J1944" s="43" t="s">
        <v>7381</v>
      </c>
      <c r="K1944" s="51">
        <v>44320</v>
      </c>
      <c r="L1944" s="51">
        <v>45233</v>
      </c>
      <c r="M1944" s="45">
        <f t="shared" si="37"/>
        <v>0.94777706035734743</v>
      </c>
      <c r="N1944" s="46" t="s">
        <v>51</v>
      </c>
      <c r="O1944" s="46" t="s">
        <v>5424</v>
      </c>
      <c r="P1944" s="46" t="s">
        <v>7382</v>
      </c>
      <c r="Q1944" s="43" t="s">
        <v>7383</v>
      </c>
      <c r="R1944" s="46">
        <v>110</v>
      </c>
      <c r="S1944" s="47">
        <v>2240040.4500000002</v>
      </c>
      <c r="T1944" s="47">
        <v>117896.83</v>
      </c>
      <c r="U1944" s="47">
        <v>5530.4</v>
      </c>
      <c r="V1944" s="47">
        <v>0</v>
      </c>
      <c r="W1944" s="47">
        <v>0</v>
      </c>
      <c r="X1944" s="47">
        <v>2363467.6800000002</v>
      </c>
      <c r="Y1944" s="48" t="s">
        <v>45</v>
      </c>
      <c r="Z1944" s="43" t="s">
        <v>12273</v>
      </c>
      <c r="AA1944" s="49">
        <v>293965.26999999996</v>
      </c>
      <c r="AB1944" s="50">
        <v>15471.850000000002</v>
      </c>
    </row>
    <row r="1945" spans="1:28" ht="16.5" x14ac:dyDescent="0.25">
      <c r="A1945" s="41">
        <v>139992</v>
      </c>
      <c r="B1945" s="42" t="s">
        <v>5009</v>
      </c>
      <c r="C1945" s="43">
        <v>233</v>
      </c>
      <c r="D1945" s="43" t="s">
        <v>339</v>
      </c>
      <c r="E1945" s="43" t="s">
        <v>11936</v>
      </c>
      <c r="F1945" s="44">
        <v>827</v>
      </c>
      <c r="G1945" s="41">
        <v>139992</v>
      </c>
      <c r="H1945" s="43" t="s">
        <v>9736</v>
      </c>
      <c r="I1945" s="43" t="s">
        <v>11555</v>
      </c>
      <c r="J1945" s="43" t="s">
        <v>8130</v>
      </c>
      <c r="K1945" s="51">
        <v>44328</v>
      </c>
      <c r="L1945" s="51">
        <v>45057</v>
      </c>
      <c r="M1945" s="45">
        <f t="shared" si="37"/>
        <v>0.95000000415046082</v>
      </c>
      <c r="N1945" s="46" t="s">
        <v>51</v>
      </c>
      <c r="O1945" s="46" t="s">
        <v>52</v>
      </c>
      <c r="P1945" s="46" t="s">
        <v>8131</v>
      </c>
      <c r="Q1945" s="43" t="s">
        <v>8132</v>
      </c>
      <c r="R1945" s="46">
        <v>110</v>
      </c>
      <c r="S1945" s="47">
        <v>4577804.92</v>
      </c>
      <c r="T1945" s="47">
        <v>205619.96</v>
      </c>
      <c r="U1945" s="47">
        <v>35317.120000000003</v>
      </c>
      <c r="V1945" s="47">
        <v>0</v>
      </c>
      <c r="W1945" s="47">
        <v>0</v>
      </c>
      <c r="X1945" s="47">
        <v>4818742</v>
      </c>
      <c r="Y1945" s="48" t="s">
        <v>45</v>
      </c>
      <c r="Z1945" s="43" t="s">
        <v>12274</v>
      </c>
      <c r="AA1945" s="49">
        <v>755659.91</v>
      </c>
      <c r="AB1945" s="50">
        <v>18705.12</v>
      </c>
    </row>
    <row r="1946" spans="1:28" ht="16.5" x14ac:dyDescent="0.25">
      <c r="A1946" s="41">
        <v>138174</v>
      </c>
      <c r="B1946" s="42" t="s">
        <v>5009</v>
      </c>
      <c r="C1946" s="43">
        <v>234</v>
      </c>
      <c r="D1946" s="43" t="s">
        <v>878</v>
      </c>
      <c r="E1946" s="43" t="s">
        <v>11940</v>
      </c>
      <c r="F1946" s="44">
        <v>784</v>
      </c>
      <c r="G1946" s="41">
        <v>138174</v>
      </c>
      <c r="H1946" s="43" t="s">
        <v>8133</v>
      </c>
      <c r="I1946" s="43" t="s">
        <v>11556</v>
      </c>
      <c r="J1946" s="43" t="s">
        <v>8134</v>
      </c>
      <c r="K1946" s="51">
        <v>44341</v>
      </c>
      <c r="L1946" s="51">
        <v>45254</v>
      </c>
      <c r="M1946" s="45">
        <f t="shared" si="37"/>
        <v>0.85000000733847958</v>
      </c>
      <c r="N1946" s="46" t="s">
        <v>51</v>
      </c>
      <c r="O1946" s="46" t="s">
        <v>5011</v>
      </c>
      <c r="P1946" s="46" t="s">
        <v>8135</v>
      </c>
      <c r="Q1946" s="43" t="s">
        <v>8136</v>
      </c>
      <c r="R1946" s="46">
        <v>115</v>
      </c>
      <c r="S1946" s="47">
        <v>4053973.29</v>
      </c>
      <c r="T1946" s="47">
        <v>620019.41</v>
      </c>
      <c r="U1946" s="47">
        <v>95387.6</v>
      </c>
      <c r="V1946" s="47">
        <v>0</v>
      </c>
      <c r="W1946" s="47">
        <v>0</v>
      </c>
      <c r="X1946" s="47">
        <v>4769380.3</v>
      </c>
      <c r="Y1946" s="48" t="s">
        <v>45</v>
      </c>
      <c r="Z1946" s="43">
        <v>0</v>
      </c>
      <c r="AA1946" s="49">
        <v>467399.27</v>
      </c>
      <c r="AB1946" s="50">
        <v>0</v>
      </c>
    </row>
    <row r="1947" spans="1:28" ht="16.5" x14ac:dyDescent="0.25">
      <c r="A1947" s="41">
        <v>139611</v>
      </c>
      <c r="B1947" s="42" t="s">
        <v>5009</v>
      </c>
      <c r="C1947" s="43">
        <v>235</v>
      </c>
      <c r="D1947" s="43" t="s">
        <v>878</v>
      </c>
      <c r="E1947" s="43" t="s">
        <v>11940</v>
      </c>
      <c r="F1947" s="44">
        <v>784</v>
      </c>
      <c r="G1947" s="41">
        <v>139611</v>
      </c>
      <c r="H1947" s="43" t="s">
        <v>9737</v>
      </c>
      <c r="I1947" s="43" t="s">
        <v>11557</v>
      </c>
      <c r="J1947" s="43" t="s">
        <v>8137</v>
      </c>
      <c r="K1947" s="51">
        <v>44344</v>
      </c>
      <c r="L1947" s="51">
        <v>45073</v>
      </c>
      <c r="M1947" s="45">
        <f t="shared" si="37"/>
        <v>0.84999999790605407</v>
      </c>
      <c r="N1947" s="46" t="s">
        <v>51</v>
      </c>
      <c r="O1947" s="46" t="s">
        <v>52</v>
      </c>
      <c r="P1947" s="46" t="s">
        <v>5523</v>
      </c>
      <c r="Q1947" s="43" t="s">
        <v>8138</v>
      </c>
      <c r="R1947" s="46">
        <v>115</v>
      </c>
      <c r="S1947" s="47">
        <v>1217796.51</v>
      </c>
      <c r="T1947" s="47">
        <v>214905.27</v>
      </c>
      <c r="U1947" s="47">
        <v>0</v>
      </c>
      <c r="V1947" s="47">
        <v>0</v>
      </c>
      <c r="W1947" s="47">
        <v>0</v>
      </c>
      <c r="X1947" s="47">
        <v>1432701.78</v>
      </c>
      <c r="Y1947" s="48" t="s">
        <v>45</v>
      </c>
      <c r="Z1947" s="43">
        <v>0</v>
      </c>
      <c r="AA1947" s="49">
        <v>284107.45</v>
      </c>
      <c r="AB1947" s="50">
        <v>26641.559999999998</v>
      </c>
    </row>
    <row r="1948" spans="1:28" ht="16.5" x14ac:dyDescent="0.25">
      <c r="A1948" s="41">
        <v>139516</v>
      </c>
      <c r="B1948" s="42" t="s">
        <v>5009</v>
      </c>
      <c r="C1948" s="43">
        <v>236</v>
      </c>
      <c r="D1948" s="43" t="s">
        <v>339</v>
      </c>
      <c r="E1948" s="43" t="s">
        <v>11936</v>
      </c>
      <c r="F1948" s="44">
        <v>827</v>
      </c>
      <c r="G1948" s="41">
        <v>139516</v>
      </c>
      <c r="H1948" s="43" t="s">
        <v>9738</v>
      </c>
      <c r="I1948" s="43" t="s">
        <v>11558</v>
      </c>
      <c r="J1948" s="43" t="s">
        <v>8139</v>
      </c>
      <c r="K1948" s="51">
        <v>44344</v>
      </c>
      <c r="L1948" s="51">
        <v>45257</v>
      </c>
      <c r="M1948" s="45">
        <f t="shared" si="37"/>
        <v>0.93503501431721481</v>
      </c>
      <c r="N1948" s="46" t="s">
        <v>51</v>
      </c>
      <c r="O1948" s="46" t="s">
        <v>4126</v>
      </c>
      <c r="P1948" s="46" t="s">
        <v>8140</v>
      </c>
      <c r="Q1948" s="43" t="s">
        <v>7349</v>
      </c>
      <c r="R1948" s="46">
        <v>110</v>
      </c>
      <c r="S1948" s="47">
        <v>4283466.51</v>
      </c>
      <c r="T1948" s="47">
        <v>205710.59</v>
      </c>
      <c r="U1948" s="47">
        <v>91898.95</v>
      </c>
      <c r="V1948" s="47">
        <v>0</v>
      </c>
      <c r="W1948" s="47">
        <v>0</v>
      </c>
      <c r="X1948" s="47">
        <v>4581076.05</v>
      </c>
      <c r="Y1948" s="48" t="s">
        <v>45</v>
      </c>
      <c r="Z1948" s="43" t="s">
        <v>9981</v>
      </c>
      <c r="AA1948" s="49">
        <v>454933.22</v>
      </c>
      <c r="AB1948" s="50">
        <v>3171.78</v>
      </c>
    </row>
    <row r="1949" spans="1:28" ht="16.5" x14ac:dyDescent="0.25">
      <c r="A1949" s="41">
        <v>139707</v>
      </c>
      <c r="B1949" s="42" t="s">
        <v>5009</v>
      </c>
      <c r="C1949" s="43">
        <v>237</v>
      </c>
      <c r="D1949" s="43" t="s">
        <v>878</v>
      </c>
      <c r="E1949" s="43" t="s">
        <v>11940</v>
      </c>
      <c r="F1949" s="44">
        <v>784</v>
      </c>
      <c r="G1949" s="41">
        <v>139707</v>
      </c>
      <c r="H1949" s="43" t="s">
        <v>9739</v>
      </c>
      <c r="I1949" s="43" t="s">
        <v>11559</v>
      </c>
      <c r="J1949" s="43" t="s">
        <v>8141</v>
      </c>
      <c r="K1949" s="51">
        <v>44344</v>
      </c>
      <c r="L1949" s="51">
        <v>44708</v>
      </c>
      <c r="M1949" s="45">
        <f t="shared" si="37"/>
        <v>0.84999999191303655</v>
      </c>
      <c r="N1949" s="46" t="s">
        <v>51</v>
      </c>
      <c r="O1949" s="46" t="s">
        <v>5450</v>
      </c>
      <c r="P1949" s="46" t="s">
        <v>5468</v>
      </c>
      <c r="Q1949" s="43" t="s">
        <v>8142</v>
      </c>
      <c r="R1949" s="46">
        <v>115</v>
      </c>
      <c r="S1949" s="47">
        <v>1208735.51</v>
      </c>
      <c r="T1949" s="47">
        <v>213306.28</v>
      </c>
      <c r="U1949" s="47">
        <v>0</v>
      </c>
      <c r="V1949" s="47">
        <v>0</v>
      </c>
      <c r="W1949" s="47">
        <v>0</v>
      </c>
      <c r="X1949" s="47">
        <v>1422041.79</v>
      </c>
      <c r="Y1949" s="48" t="s">
        <v>45</v>
      </c>
      <c r="Z1949" s="43">
        <v>0</v>
      </c>
      <c r="AA1949" s="49">
        <v>142204.18</v>
      </c>
      <c r="AB1949" s="50">
        <v>0</v>
      </c>
    </row>
    <row r="1950" spans="1:28" ht="16.5" x14ac:dyDescent="0.25">
      <c r="A1950" s="41">
        <v>136842</v>
      </c>
      <c r="B1950" s="42" t="s">
        <v>5009</v>
      </c>
      <c r="C1950" s="43">
        <v>238</v>
      </c>
      <c r="D1950" s="43" t="s">
        <v>878</v>
      </c>
      <c r="E1950" s="43" t="s">
        <v>11940</v>
      </c>
      <c r="F1950" s="44">
        <v>784</v>
      </c>
      <c r="G1950" s="41">
        <v>136842</v>
      </c>
      <c r="H1950" s="43" t="s">
        <v>9740</v>
      </c>
      <c r="I1950" s="43" t="s">
        <v>11560</v>
      </c>
      <c r="J1950" s="43" t="s">
        <v>8143</v>
      </c>
      <c r="K1950" s="51">
        <v>44347</v>
      </c>
      <c r="L1950" s="51">
        <v>45260</v>
      </c>
      <c r="M1950" s="45">
        <f t="shared" si="37"/>
        <v>0.85000000010466981</v>
      </c>
      <c r="N1950" s="46" t="s">
        <v>51</v>
      </c>
      <c r="O1950" s="46" t="s">
        <v>8144</v>
      </c>
      <c r="P1950" s="46" t="s">
        <v>8145</v>
      </c>
      <c r="Q1950" s="43" t="s">
        <v>8146</v>
      </c>
      <c r="R1950" s="46">
        <v>115</v>
      </c>
      <c r="S1950" s="47">
        <v>4060388.35</v>
      </c>
      <c r="T1950" s="47">
        <v>716539.12</v>
      </c>
      <c r="U1950" s="47">
        <v>0</v>
      </c>
      <c r="V1950" s="47">
        <v>0</v>
      </c>
      <c r="W1950" s="47">
        <v>0</v>
      </c>
      <c r="X1950" s="47">
        <v>4776927.47</v>
      </c>
      <c r="Y1950" s="48" t="s">
        <v>45</v>
      </c>
      <c r="Z1950" s="43" t="s">
        <v>12669</v>
      </c>
      <c r="AA1950" s="49">
        <v>504460.24</v>
      </c>
      <c r="AB1950" s="50">
        <v>16615.509999999998</v>
      </c>
    </row>
    <row r="1951" spans="1:28" ht="16.5" x14ac:dyDescent="0.25">
      <c r="A1951" s="41">
        <v>138433</v>
      </c>
      <c r="B1951" s="42" t="s">
        <v>5009</v>
      </c>
      <c r="C1951" s="43">
        <v>239</v>
      </c>
      <c r="D1951" s="43" t="s">
        <v>878</v>
      </c>
      <c r="E1951" s="43" t="s">
        <v>11940</v>
      </c>
      <c r="F1951" s="44">
        <v>784</v>
      </c>
      <c r="G1951" s="41">
        <v>138433</v>
      </c>
      <c r="H1951" s="43" t="s">
        <v>9741</v>
      </c>
      <c r="I1951" s="43" t="s">
        <v>11561</v>
      </c>
      <c r="J1951" s="43" t="s">
        <v>8147</v>
      </c>
      <c r="K1951" s="51">
        <v>44347</v>
      </c>
      <c r="L1951" s="51">
        <v>45260</v>
      </c>
      <c r="M1951" s="45">
        <f t="shared" si="37"/>
        <v>0.85000000282606336</v>
      </c>
      <c r="N1951" s="46" t="s">
        <v>51</v>
      </c>
      <c r="O1951" s="46" t="s">
        <v>8148</v>
      </c>
      <c r="P1951" s="46" t="s">
        <v>4946</v>
      </c>
      <c r="Q1951" s="43" t="s">
        <v>8149</v>
      </c>
      <c r="R1951" s="46">
        <v>115</v>
      </c>
      <c r="S1951" s="47">
        <v>4060418.64</v>
      </c>
      <c r="T1951" s="47">
        <v>648760.29</v>
      </c>
      <c r="U1951" s="47">
        <v>67784.160000000003</v>
      </c>
      <c r="V1951" s="47">
        <v>0</v>
      </c>
      <c r="W1951" s="47">
        <v>0</v>
      </c>
      <c r="X1951" s="47">
        <v>4776963.09</v>
      </c>
      <c r="Y1951" s="48" t="s">
        <v>45</v>
      </c>
      <c r="Z1951" s="43">
        <v>0</v>
      </c>
      <c r="AA1951" s="49">
        <v>201967.85</v>
      </c>
      <c r="AB1951" s="50">
        <v>22355.69</v>
      </c>
    </row>
    <row r="1952" spans="1:28" ht="16.5" x14ac:dyDescent="0.25">
      <c r="A1952" s="41">
        <v>142450</v>
      </c>
      <c r="B1952" s="42" t="s">
        <v>5009</v>
      </c>
      <c r="C1952" s="43">
        <v>240</v>
      </c>
      <c r="D1952" s="43" t="s">
        <v>339</v>
      </c>
      <c r="E1952" s="43" t="s">
        <v>11924</v>
      </c>
      <c r="F1952" s="44">
        <v>717</v>
      </c>
      <c r="G1952" s="41">
        <v>142450</v>
      </c>
      <c r="H1952" s="43" t="s">
        <v>9742</v>
      </c>
      <c r="I1952" s="43" t="s">
        <v>11562</v>
      </c>
      <c r="J1952" s="43" t="s">
        <v>8279</v>
      </c>
      <c r="K1952" s="51">
        <v>44354</v>
      </c>
      <c r="L1952" s="51">
        <v>44779</v>
      </c>
      <c r="M1952" s="45">
        <f t="shared" si="37"/>
        <v>0.95000002136649797</v>
      </c>
      <c r="N1952" s="46" t="s">
        <v>51</v>
      </c>
      <c r="O1952" s="46" t="s">
        <v>8148</v>
      </c>
      <c r="P1952" s="46" t="s">
        <v>5425</v>
      </c>
      <c r="Q1952" s="43" t="s">
        <v>8280</v>
      </c>
      <c r="R1952" s="46">
        <v>110</v>
      </c>
      <c r="S1952" s="47">
        <v>2245337.6</v>
      </c>
      <c r="T1952" s="47">
        <v>87420.46</v>
      </c>
      <c r="U1952" s="47">
        <v>30755.15</v>
      </c>
      <c r="V1952" s="47">
        <v>0</v>
      </c>
      <c r="W1952" s="47">
        <v>0</v>
      </c>
      <c r="X1952" s="47">
        <v>2363513.21</v>
      </c>
      <c r="Y1952" s="48" t="s">
        <v>45</v>
      </c>
      <c r="Z1952" s="43">
        <v>0</v>
      </c>
      <c r="AA1952" s="49">
        <v>164824</v>
      </c>
      <c r="AB1952" s="50">
        <v>0</v>
      </c>
    </row>
    <row r="1953" spans="1:28" ht="16.5" x14ac:dyDescent="0.25">
      <c r="A1953" s="41">
        <v>137460</v>
      </c>
      <c r="B1953" s="42" t="s">
        <v>5009</v>
      </c>
      <c r="C1953" s="43">
        <v>241</v>
      </c>
      <c r="D1953" s="43" t="s">
        <v>339</v>
      </c>
      <c r="E1953" s="43" t="s">
        <v>11924</v>
      </c>
      <c r="F1953" s="44">
        <v>717</v>
      </c>
      <c r="G1953" s="41">
        <v>137460</v>
      </c>
      <c r="H1953" s="43" t="s">
        <v>9743</v>
      </c>
      <c r="I1953" s="43" t="s">
        <v>11563</v>
      </c>
      <c r="J1953" s="43" t="s">
        <v>8281</v>
      </c>
      <c r="K1953" s="51">
        <v>44357</v>
      </c>
      <c r="L1953" s="51">
        <v>45086</v>
      </c>
      <c r="M1953" s="45">
        <f t="shared" si="37"/>
        <v>0.94241920280220215</v>
      </c>
      <c r="N1953" s="46" t="s">
        <v>51</v>
      </c>
      <c r="O1953" s="46" t="s">
        <v>4551</v>
      </c>
      <c r="P1953" s="46" t="s">
        <v>8282</v>
      </c>
      <c r="Q1953" s="43" t="s">
        <v>8283</v>
      </c>
      <c r="R1953" s="46">
        <v>110</v>
      </c>
      <c r="S1953" s="47">
        <v>4679701.4000000004</v>
      </c>
      <c r="T1953" s="47">
        <v>243014.25</v>
      </c>
      <c r="U1953" s="47">
        <v>42910.46</v>
      </c>
      <c r="V1953" s="47">
        <v>0</v>
      </c>
      <c r="W1953" s="47">
        <v>0</v>
      </c>
      <c r="X1953" s="47">
        <v>4965626.1100000003</v>
      </c>
      <c r="Y1953" s="48" t="s">
        <v>45</v>
      </c>
      <c r="Z1953" s="43">
        <v>0</v>
      </c>
      <c r="AA1953" s="49">
        <v>487176</v>
      </c>
      <c r="AB1953" s="50">
        <v>0</v>
      </c>
    </row>
    <row r="1954" spans="1:28" ht="16.5" x14ac:dyDescent="0.25">
      <c r="A1954" s="41">
        <v>148142</v>
      </c>
      <c r="B1954" s="42" t="s">
        <v>5009</v>
      </c>
      <c r="C1954" s="43">
        <v>242</v>
      </c>
      <c r="D1954" s="43" t="s">
        <v>3438</v>
      </c>
      <c r="E1954" s="43" t="s">
        <v>11942</v>
      </c>
      <c r="F1954" s="44">
        <v>885</v>
      </c>
      <c r="G1954" s="41">
        <v>148142</v>
      </c>
      <c r="H1954" s="43" t="s">
        <v>9744</v>
      </c>
      <c r="I1954" s="43" t="s">
        <v>10285</v>
      </c>
      <c r="J1954" s="43" t="s">
        <v>8284</v>
      </c>
      <c r="K1954" s="51">
        <v>44372</v>
      </c>
      <c r="L1954" s="51">
        <v>45101</v>
      </c>
      <c r="M1954" s="45">
        <f t="shared" si="37"/>
        <v>0.85000000709125889</v>
      </c>
      <c r="N1954" s="46" t="s">
        <v>3536</v>
      </c>
      <c r="O1954" s="46" t="s">
        <v>8285</v>
      </c>
      <c r="P1954" s="46" t="s">
        <v>8286</v>
      </c>
      <c r="Q1954" s="43" t="s">
        <v>8287</v>
      </c>
      <c r="R1954" s="46">
        <v>103</v>
      </c>
      <c r="S1954" s="47">
        <v>4135372.97</v>
      </c>
      <c r="T1954" s="47">
        <v>729771.66</v>
      </c>
      <c r="U1954" s="47">
        <v>0</v>
      </c>
      <c r="V1954" s="47">
        <v>0</v>
      </c>
      <c r="W1954" s="47">
        <v>0</v>
      </c>
      <c r="X1954" s="47">
        <v>4865144.63</v>
      </c>
      <c r="Y1954" s="48" t="s">
        <v>45</v>
      </c>
      <c r="Z1954" s="43" t="s">
        <v>9982</v>
      </c>
      <c r="AA1954" s="49">
        <v>486514.45999999996</v>
      </c>
      <c r="AB1954" s="50">
        <v>0</v>
      </c>
    </row>
    <row r="1955" spans="1:28" ht="16.5" x14ac:dyDescent="0.25">
      <c r="A1955" s="41">
        <v>148326</v>
      </c>
      <c r="B1955" s="42" t="s">
        <v>5009</v>
      </c>
      <c r="C1955" s="43">
        <v>243</v>
      </c>
      <c r="D1955" s="43" t="s">
        <v>3438</v>
      </c>
      <c r="E1955" s="43" t="s">
        <v>11942</v>
      </c>
      <c r="F1955" s="44">
        <v>885</v>
      </c>
      <c r="G1955" s="41">
        <v>148326</v>
      </c>
      <c r="H1955" s="43" t="s">
        <v>9745</v>
      </c>
      <c r="I1955" s="43" t="s">
        <v>11564</v>
      </c>
      <c r="J1955" s="43" t="s">
        <v>8288</v>
      </c>
      <c r="K1955" s="51">
        <v>44378</v>
      </c>
      <c r="L1955" s="51">
        <v>45291</v>
      </c>
      <c r="M1955" s="45">
        <f t="shared" si="37"/>
        <v>0.85000000236431017</v>
      </c>
      <c r="N1955" s="46" t="s">
        <v>51</v>
      </c>
      <c r="O1955" s="46" t="s">
        <v>52</v>
      </c>
      <c r="P1955" s="46" t="s">
        <v>5523</v>
      </c>
      <c r="Q1955" s="43" t="s">
        <v>8289</v>
      </c>
      <c r="R1955" s="46" t="s">
        <v>5746</v>
      </c>
      <c r="S1955" s="47">
        <v>4134398.49</v>
      </c>
      <c r="T1955" s="47">
        <v>682160.64000000001</v>
      </c>
      <c r="U1955" s="47">
        <v>47439.08</v>
      </c>
      <c r="V1955" s="47">
        <v>0</v>
      </c>
      <c r="W1955" s="47">
        <v>0</v>
      </c>
      <c r="X1955" s="47">
        <v>4863998.21</v>
      </c>
      <c r="Y1955" s="48" t="s">
        <v>45</v>
      </c>
      <c r="Z1955" s="43">
        <v>0</v>
      </c>
      <c r="AA1955" s="49">
        <v>486399.82</v>
      </c>
      <c r="AB1955" s="50">
        <v>0</v>
      </c>
    </row>
    <row r="1956" spans="1:28" ht="16.5" x14ac:dyDescent="0.25">
      <c r="A1956" s="41">
        <v>148454</v>
      </c>
      <c r="B1956" s="42" t="s">
        <v>5009</v>
      </c>
      <c r="C1956" s="43">
        <v>244</v>
      </c>
      <c r="D1956" s="43" t="s">
        <v>3438</v>
      </c>
      <c r="E1956" s="43" t="s">
        <v>11942</v>
      </c>
      <c r="F1956" s="44">
        <v>885</v>
      </c>
      <c r="G1956" s="41">
        <v>148454</v>
      </c>
      <c r="H1956" s="43" t="s">
        <v>9746</v>
      </c>
      <c r="I1956" s="43" t="s">
        <v>10924</v>
      </c>
      <c r="J1956" s="43" t="s">
        <v>8290</v>
      </c>
      <c r="K1956" s="51">
        <v>44378</v>
      </c>
      <c r="L1956" s="51">
        <v>45291</v>
      </c>
      <c r="M1956" s="45">
        <f t="shared" si="37"/>
        <v>0.84999999772655399</v>
      </c>
      <c r="N1956" s="46" t="s">
        <v>51</v>
      </c>
      <c r="O1956" s="46" t="s">
        <v>5011</v>
      </c>
      <c r="P1956" s="46" t="s">
        <v>8291</v>
      </c>
      <c r="Q1956" s="43" t="s">
        <v>8287</v>
      </c>
      <c r="R1956" s="46" t="s">
        <v>5746</v>
      </c>
      <c r="S1956" s="47">
        <v>4112699.54</v>
      </c>
      <c r="T1956" s="47">
        <v>725770.52</v>
      </c>
      <c r="U1956" s="47">
        <v>0</v>
      </c>
      <c r="V1956" s="47">
        <v>0</v>
      </c>
      <c r="W1956" s="47">
        <v>0</v>
      </c>
      <c r="X1956" s="47">
        <v>4838470.0599999996</v>
      </c>
      <c r="Y1956" s="48" t="s">
        <v>45</v>
      </c>
      <c r="Z1956" s="43" t="s">
        <v>12670</v>
      </c>
      <c r="AA1956" s="49">
        <v>476890.91</v>
      </c>
      <c r="AB1956" s="50">
        <v>6956.09</v>
      </c>
    </row>
    <row r="1957" spans="1:28" ht="16.5" x14ac:dyDescent="0.25">
      <c r="A1957" s="41">
        <v>146069</v>
      </c>
      <c r="B1957" s="42" t="s">
        <v>5009</v>
      </c>
      <c r="C1957" s="43">
        <v>245</v>
      </c>
      <c r="D1957" s="43" t="s">
        <v>362</v>
      </c>
      <c r="E1957" s="43" t="s">
        <v>11930</v>
      </c>
      <c r="F1957" s="44">
        <v>861</v>
      </c>
      <c r="G1957" s="41">
        <v>146069</v>
      </c>
      <c r="H1957" s="43" t="s">
        <v>9747</v>
      </c>
      <c r="I1957" s="43" t="s">
        <v>11565</v>
      </c>
      <c r="J1957" s="43" t="s">
        <v>9243</v>
      </c>
      <c r="K1957" s="51">
        <v>44399</v>
      </c>
      <c r="L1957" s="51">
        <v>44947</v>
      </c>
      <c r="M1957" s="45">
        <f t="shared" si="37"/>
        <v>0.42500001176197627</v>
      </c>
      <c r="N1957" s="46" t="s">
        <v>9244</v>
      </c>
      <c r="O1957" s="46" t="s">
        <v>9245</v>
      </c>
      <c r="P1957" s="46" t="s">
        <v>9246</v>
      </c>
      <c r="Q1957" s="43" t="s">
        <v>9247</v>
      </c>
      <c r="R1957" s="46">
        <v>117</v>
      </c>
      <c r="S1957" s="47">
        <v>704601</v>
      </c>
      <c r="T1957" s="47">
        <v>124341.33</v>
      </c>
      <c r="U1957" s="47">
        <v>828942.33</v>
      </c>
      <c r="V1957" s="47">
        <v>0</v>
      </c>
      <c r="W1957" s="47">
        <v>159576.29999999999</v>
      </c>
      <c r="X1957" s="47">
        <v>1817460.96</v>
      </c>
      <c r="Y1957" s="48" t="s">
        <v>45</v>
      </c>
      <c r="Z1957" s="43">
        <v>0</v>
      </c>
      <c r="AA1957" s="49">
        <v>165000</v>
      </c>
      <c r="AB1957" s="50">
        <v>0</v>
      </c>
    </row>
    <row r="1958" spans="1:28" ht="16.5" x14ac:dyDescent="0.25">
      <c r="A1958" s="41">
        <v>150627</v>
      </c>
      <c r="B1958" s="42" t="s">
        <v>5009</v>
      </c>
      <c r="C1958" s="43">
        <v>246</v>
      </c>
      <c r="D1958" s="43" t="s">
        <v>362</v>
      </c>
      <c r="E1958" s="43" t="s">
        <v>11930</v>
      </c>
      <c r="F1958" s="44">
        <v>861</v>
      </c>
      <c r="G1958" s="41">
        <v>150627</v>
      </c>
      <c r="H1958" s="43" t="s">
        <v>9248</v>
      </c>
      <c r="I1958" s="43" t="s">
        <v>11566</v>
      </c>
      <c r="J1958" s="43" t="s">
        <v>9249</v>
      </c>
      <c r="K1958" s="51">
        <v>44405</v>
      </c>
      <c r="L1958" s="51">
        <v>44953</v>
      </c>
      <c r="M1958" s="45">
        <f t="shared" si="37"/>
        <v>0.42499999470183719</v>
      </c>
      <c r="N1958" s="46" t="s">
        <v>51</v>
      </c>
      <c r="O1958" s="46" t="s">
        <v>5424</v>
      </c>
      <c r="P1958" s="46" t="s">
        <v>5425</v>
      </c>
      <c r="Q1958" s="43" t="s">
        <v>9247</v>
      </c>
      <c r="R1958" s="46">
        <v>117</v>
      </c>
      <c r="S1958" s="47">
        <v>641731.87</v>
      </c>
      <c r="T1958" s="47">
        <v>113246.81</v>
      </c>
      <c r="U1958" s="47">
        <v>754978.68</v>
      </c>
      <c r="V1958" s="47">
        <v>0</v>
      </c>
      <c r="W1958" s="47">
        <v>136158.35999999999</v>
      </c>
      <c r="X1958" s="47">
        <v>1646115.72</v>
      </c>
      <c r="Y1958" s="48" t="s">
        <v>45</v>
      </c>
      <c r="Z1958" s="43">
        <v>0</v>
      </c>
      <c r="AA1958" s="49">
        <v>150995.74</v>
      </c>
      <c r="AB1958" s="50">
        <v>0</v>
      </c>
    </row>
    <row r="1959" spans="1:28" ht="16.5" x14ac:dyDescent="0.25">
      <c r="A1959" s="41">
        <v>142625</v>
      </c>
      <c r="B1959" s="42" t="s">
        <v>5009</v>
      </c>
      <c r="C1959" s="43">
        <v>247</v>
      </c>
      <c r="D1959" s="43" t="s">
        <v>362</v>
      </c>
      <c r="E1959" s="43" t="s">
        <v>11930</v>
      </c>
      <c r="F1959" s="44">
        <v>861</v>
      </c>
      <c r="G1959" s="41">
        <v>142625</v>
      </c>
      <c r="H1959" s="43" t="s">
        <v>9250</v>
      </c>
      <c r="I1959" s="43" t="s">
        <v>11481</v>
      </c>
      <c r="J1959" s="43" t="s">
        <v>9251</v>
      </c>
      <c r="K1959" s="51">
        <v>44406</v>
      </c>
      <c r="L1959" s="51">
        <v>44954</v>
      </c>
      <c r="M1959" s="45">
        <f t="shared" si="37"/>
        <v>0.42500000457531778</v>
      </c>
      <c r="N1959" s="46" t="s">
        <v>9252</v>
      </c>
      <c r="O1959" s="46" t="s">
        <v>9253</v>
      </c>
      <c r="P1959" s="46" t="s">
        <v>9254</v>
      </c>
      <c r="Q1959" s="43" t="s">
        <v>9247</v>
      </c>
      <c r="R1959" s="46">
        <v>106</v>
      </c>
      <c r="S1959" s="47">
        <v>975342.09</v>
      </c>
      <c r="T1959" s="47">
        <v>172119.16</v>
      </c>
      <c r="U1959" s="47">
        <v>1147461.29</v>
      </c>
      <c r="V1959" s="47">
        <v>0</v>
      </c>
      <c r="W1959" s="47">
        <v>1041620.99</v>
      </c>
      <c r="X1959" s="47">
        <v>3336543.53</v>
      </c>
      <c r="Y1959" s="48" t="s">
        <v>45</v>
      </c>
      <c r="Z1959" s="43">
        <v>0</v>
      </c>
      <c r="AA1959" s="49">
        <v>0</v>
      </c>
      <c r="AB1959" s="50">
        <v>0</v>
      </c>
    </row>
    <row r="1960" spans="1:28" ht="16.5" x14ac:dyDescent="0.25">
      <c r="A1960" s="58">
        <v>150203</v>
      </c>
      <c r="B1960" s="42" t="s">
        <v>5009</v>
      </c>
      <c r="C1960" s="43">
        <v>248</v>
      </c>
      <c r="D1960" s="43" t="s">
        <v>3438</v>
      </c>
      <c r="E1960" s="43" t="s">
        <v>11943</v>
      </c>
      <c r="F1960" s="44">
        <v>909</v>
      </c>
      <c r="G1960" s="58">
        <v>150203</v>
      </c>
      <c r="H1960" s="43" t="s">
        <v>9748</v>
      </c>
      <c r="I1960" s="43" t="s">
        <v>10720</v>
      </c>
      <c r="J1960" s="43" t="s">
        <v>9377</v>
      </c>
      <c r="K1960" s="51">
        <v>44441</v>
      </c>
      <c r="L1960" s="51">
        <v>45170</v>
      </c>
      <c r="M1960" s="45">
        <f t="shared" si="37"/>
        <v>0.81288897018885375</v>
      </c>
      <c r="N1960" s="46" t="s">
        <v>3536</v>
      </c>
      <c r="O1960" s="46" t="s">
        <v>9378</v>
      </c>
      <c r="P1960" s="46" t="s">
        <v>9379</v>
      </c>
      <c r="Q1960" s="43" t="s">
        <v>9380</v>
      </c>
      <c r="R1960" s="46">
        <v>106</v>
      </c>
      <c r="S1960" s="47">
        <v>15626716.779999999</v>
      </c>
      <c r="T1960" s="47">
        <v>2757655.9</v>
      </c>
      <c r="U1960" s="47">
        <v>839306.51</v>
      </c>
      <c r="V1960" s="47">
        <v>0</v>
      </c>
      <c r="W1960" s="47">
        <v>0</v>
      </c>
      <c r="X1960" s="47">
        <v>19223679.190000001</v>
      </c>
      <c r="Y1960" s="48" t="s">
        <v>45</v>
      </c>
      <c r="Z1960" s="43">
        <v>0</v>
      </c>
      <c r="AA1960" s="49">
        <v>1922367.91</v>
      </c>
      <c r="AB1960" s="50">
        <v>0</v>
      </c>
    </row>
    <row r="1961" spans="1:28" ht="16.5" x14ac:dyDescent="0.25">
      <c r="A1961" s="58">
        <v>150858</v>
      </c>
      <c r="B1961" s="42" t="s">
        <v>5009</v>
      </c>
      <c r="C1961" s="43">
        <v>249</v>
      </c>
      <c r="D1961" s="43" t="s">
        <v>3438</v>
      </c>
      <c r="E1961" s="43" t="s">
        <v>11943</v>
      </c>
      <c r="F1961" s="44">
        <v>909</v>
      </c>
      <c r="G1961" s="58">
        <v>150858</v>
      </c>
      <c r="H1961" s="43" t="s">
        <v>9749</v>
      </c>
      <c r="I1961" s="43" t="s">
        <v>11567</v>
      </c>
      <c r="J1961" s="43" t="s">
        <v>9381</v>
      </c>
      <c r="K1961" s="51">
        <v>44441</v>
      </c>
      <c r="L1961" s="51">
        <v>45170</v>
      </c>
      <c r="M1961" s="45">
        <f t="shared" si="37"/>
        <v>0.84999999974327867</v>
      </c>
      <c r="N1961" s="46" t="s">
        <v>5736</v>
      </c>
      <c r="O1961" s="46" t="s">
        <v>9382</v>
      </c>
      <c r="P1961" s="46" t="s">
        <v>9383</v>
      </c>
      <c r="Q1961" s="43" t="s">
        <v>9384</v>
      </c>
      <c r="R1961" s="46">
        <v>106</v>
      </c>
      <c r="S1961" s="47">
        <v>16554919.68</v>
      </c>
      <c r="T1961" s="47">
        <v>2921456.42</v>
      </c>
      <c r="U1961" s="47">
        <v>0</v>
      </c>
      <c r="V1961" s="47">
        <v>0</v>
      </c>
      <c r="W1961" s="47">
        <v>0</v>
      </c>
      <c r="X1961" s="47">
        <v>19476376.100000001</v>
      </c>
      <c r="Y1961" s="48" t="s">
        <v>45</v>
      </c>
      <c r="Z1961" s="43" t="s">
        <v>12521</v>
      </c>
      <c r="AA1961" s="49">
        <v>1947637.6099999999</v>
      </c>
      <c r="AB1961" s="50">
        <v>0</v>
      </c>
    </row>
    <row r="1962" spans="1:28" ht="16.5" x14ac:dyDescent="0.25">
      <c r="A1962" s="58">
        <v>150512</v>
      </c>
      <c r="B1962" s="42" t="s">
        <v>5009</v>
      </c>
      <c r="C1962" s="43">
        <v>250</v>
      </c>
      <c r="D1962" s="43" t="s">
        <v>3438</v>
      </c>
      <c r="E1962" s="43" t="s">
        <v>11943</v>
      </c>
      <c r="F1962" s="44">
        <v>909</v>
      </c>
      <c r="G1962" s="58">
        <v>150512</v>
      </c>
      <c r="H1962" s="43" t="s">
        <v>9750</v>
      </c>
      <c r="I1962" s="43" t="s">
        <v>11568</v>
      </c>
      <c r="J1962" s="43" t="s">
        <v>9377</v>
      </c>
      <c r="K1962" s="51">
        <v>44441</v>
      </c>
      <c r="L1962" s="51">
        <v>45170</v>
      </c>
      <c r="M1962" s="45">
        <f t="shared" si="37"/>
        <v>0.81341359930168955</v>
      </c>
      <c r="N1962" s="46" t="s">
        <v>3536</v>
      </c>
      <c r="O1962" s="46" t="s">
        <v>9378</v>
      </c>
      <c r="P1962" s="46" t="s">
        <v>9379</v>
      </c>
      <c r="Q1962" s="43" t="s">
        <v>9385</v>
      </c>
      <c r="R1962" s="46">
        <v>106</v>
      </c>
      <c r="S1962" s="47">
        <v>14284208.9</v>
      </c>
      <c r="T1962" s="47">
        <v>2520742.77</v>
      </c>
      <c r="U1962" s="47">
        <v>755867.22</v>
      </c>
      <c r="V1962" s="47">
        <v>0</v>
      </c>
      <c r="W1962" s="47">
        <v>0</v>
      </c>
      <c r="X1962" s="47">
        <v>17560818.890000001</v>
      </c>
      <c r="Y1962" s="48" t="s">
        <v>45</v>
      </c>
      <c r="Z1962" s="43" t="s">
        <v>9983</v>
      </c>
      <c r="AA1962" s="49">
        <v>1727536.5</v>
      </c>
      <c r="AB1962" s="50">
        <v>0</v>
      </c>
    </row>
    <row r="1963" spans="1:28" ht="16.5" x14ac:dyDescent="0.25">
      <c r="A1963" s="58">
        <v>150605</v>
      </c>
      <c r="B1963" s="42" t="s">
        <v>5009</v>
      </c>
      <c r="C1963" s="43">
        <v>251</v>
      </c>
      <c r="D1963" s="43" t="s">
        <v>3438</v>
      </c>
      <c r="E1963" s="43" t="s">
        <v>11943</v>
      </c>
      <c r="F1963" s="44">
        <v>909</v>
      </c>
      <c r="G1963" s="58">
        <v>150605</v>
      </c>
      <c r="H1963" s="43" t="s">
        <v>9751</v>
      </c>
      <c r="I1963" s="43" t="s">
        <v>11569</v>
      </c>
      <c r="J1963" s="43" t="s">
        <v>9386</v>
      </c>
      <c r="K1963" s="51">
        <v>44445</v>
      </c>
      <c r="L1963" s="51">
        <v>45174</v>
      </c>
      <c r="M1963" s="45">
        <f t="shared" si="37"/>
        <v>0.81273111759023042</v>
      </c>
      <c r="N1963" s="46" t="s">
        <v>5736</v>
      </c>
      <c r="O1963" s="46" t="s">
        <v>9387</v>
      </c>
      <c r="P1963" s="46" t="s">
        <v>9388</v>
      </c>
      <c r="Q1963" s="43" t="s">
        <v>9389</v>
      </c>
      <c r="R1963" s="46">
        <v>106</v>
      </c>
      <c r="S1963" s="47">
        <v>3961811</v>
      </c>
      <c r="T1963" s="47">
        <v>699143.06</v>
      </c>
      <c r="U1963" s="47">
        <v>213734.39999999999</v>
      </c>
      <c r="V1963" s="47">
        <v>0</v>
      </c>
      <c r="W1963" s="47">
        <v>0</v>
      </c>
      <c r="X1963" s="47">
        <v>4874688.46</v>
      </c>
      <c r="Y1963" s="48" t="s">
        <v>45</v>
      </c>
      <c r="Z1963" s="43">
        <v>0</v>
      </c>
      <c r="AA1963" s="49">
        <v>487468.85</v>
      </c>
      <c r="AB1963" s="50">
        <v>0</v>
      </c>
    </row>
    <row r="1964" spans="1:28" ht="16.5" x14ac:dyDescent="0.25">
      <c r="A1964" s="58">
        <v>150820</v>
      </c>
      <c r="B1964" s="42" t="s">
        <v>5009</v>
      </c>
      <c r="C1964" s="43">
        <v>252</v>
      </c>
      <c r="D1964" s="43" t="s">
        <v>3438</v>
      </c>
      <c r="E1964" s="43" t="s">
        <v>11943</v>
      </c>
      <c r="F1964" s="44">
        <v>909</v>
      </c>
      <c r="G1964" s="58">
        <v>150820</v>
      </c>
      <c r="H1964" s="43" t="s">
        <v>9752</v>
      </c>
      <c r="I1964" s="43" t="s">
        <v>11507</v>
      </c>
      <c r="J1964" s="43" t="s">
        <v>9390</v>
      </c>
      <c r="K1964" s="51">
        <v>44445</v>
      </c>
      <c r="L1964" s="51">
        <v>45174</v>
      </c>
      <c r="M1964" s="45">
        <f t="shared" si="37"/>
        <v>0.81337909470629066</v>
      </c>
      <c r="N1964" s="46" t="s">
        <v>51</v>
      </c>
      <c r="O1964" s="46" t="s">
        <v>4448</v>
      </c>
      <c r="P1964" s="46" t="s">
        <v>9391</v>
      </c>
      <c r="Q1964" s="43" t="s">
        <v>9392</v>
      </c>
      <c r="R1964" s="46">
        <v>106</v>
      </c>
      <c r="S1964" s="47">
        <v>2370791.4700000002</v>
      </c>
      <c r="T1964" s="47">
        <v>418374.9</v>
      </c>
      <c r="U1964" s="47">
        <v>125577.18</v>
      </c>
      <c r="V1964" s="47">
        <v>0</v>
      </c>
      <c r="W1964" s="47">
        <v>0</v>
      </c>
      <c r="X1964" s="47">
        <v>2914743.55</v>
      </c>
      <c r="Y1964" s="48" t="s">
        <v>45</v>
      </c>
      <c r="Z1964" s="43" t="s">
        <v>12671</v>
      </c>
      <c r="AA1964" s="49">
        <v>291474.36</v>
      </c>
      <c r="AB1964" s="50">
        <v>0</v>
      </c>
    </row>
    <row r="1965" spans="1:28" ht="16.5" x14ac:dyDescent="0.25">
      <c r="A1965" s="58">
        <v>150743</v>
      </c>
      <c r="B1965" s="42" t="s">
        <v>5009</v>
      </c>
      <c r="C1965" s="43">
        <v>253</v>
      </c>
      <c r="D1965" s="43" t="s">
        <v>3438</v>
      </c>
      <c r="E1965" s="43" t="s">
        <v>11943</v>
      </c>
      <c r="F1965" s="44">
        <v>909</v>
      </c>
      <c r="G1965" s="58">
        <v>150743</v>
      </c>
      <c r="H1965" s="43" t="s">
        <v>9835</v>
      </c>
      <c r="I1965" s="43" t="s">
        <v>10773</v>
      </c>
      <c r="J1965" s="43" t="s">
        <v>9393</v>
      </c>
      <c r="K1965" s="51">
        <v>44448</v>
      </c>
      <c r="L1965" s="51">
        <v>45177</v>
      </c>
      <c r="M1965" s="45">
        <f t="shared" si="37"/>
        <v>0.80750001056388765</v>
      </c>
      <c r="N1965" s="46" t="s">
        <v>51</v>
      </c>
      <c r="O1965" s="46" t="s">
        <v>5450</v>
      </c>
      <c r="P1965" s="46" t="s">
        <v>5468</v>
      </c>
      <c r="Q1965" s="43" t="s">
        <v>9394</v>
      </c>
      <c r="R1965" s="46">
        <v>106</v>
      </c>
      <c r="S1965" s="47">
        <v>3921354.71</v>
      </c>
      <c r="T1965" s="47">
        <v>692003.73</v>
      </c>
      <c r="U1965" s="47">
        <v>242808.32000000001</v>
      </c>
      <c r="V1965" s="47">
        <v>0</v>
      </c>
      <c r="W1965" s="47">
        <v>0</v>
      </c>
      <c r="X1965" s="47">
        <v>4856166.76</v>
      </c>
      <c r="Y1965" s="48" t="s">
        <v>45</v>
      </c>
      <c r="Z1965" s="43">
        <v>0</v>
      </c>
      <c r="AA1965" s="49">
        <v>485616.68</v>
      </c>
      <c r="AB1965" s="50">
        <v>0</v>
      </c>
    </row>
    <row r="1966" spans="1:28" ht="16.5" x14ac:dyDescent="0.25">
      <c r="A1966" s="58">
        <v>150742</v>
      </c>
      <c r="B1966" s="42" t="s">
        <v>5009</v>
      </c>
      <c r="C1966" s="43">
        <v>254</v>
      </c>
      <c r="D1966" s="43" t="s">
        <v>3438</v>
      </c>
      <c r="E1966" s="43" t="s">
        <v>11943</v>
      </c>
      <c r="F1966" s="44">
        <v>909</v>
      </c>
      <c r="G1966" s="58">
        <v>150742</v>
      </c>
      <c r="H1966" s="43" t="s">
        <v>9836</v>
      </c>
      <c r="I1966" s="43" t="s">
        <v>11570</v>
      </c>
      <c r="J1966" s="43" t="s">
        <v>9395</v>
      </c>
      <c r="K1966" s="51">
        <v>44448</v>
      </c>
      <c r="L1966" s="51">
        <v>45177</v>
      </c>
      <c r="M1966" s="45">
        <f t="shared" si="37"/>
        <v>0.82213602155831988</v>
      </c>
      <c r="N1966" s="46" t="s">
        <v>51</v>
      </c>
      <c r="O1966" s="46" t="s">
        <v>5450</v>
      </c>
      <c r="P1966" s="46" t="s">
        <v>5468</v>
      </c>
      <c r="Q1966" s="43" t="s">
        <v>9396</v>
      </c>
      <c r="R1966" s="46">
        <v>106</v>
      </c>
      <c r="S1966" s="47">
        <v>3983316.9</v>
      </c>
      <c r="T1966" s="47">
        <v>702938.26</v>
      </c>
      <c r="U1966" s="47">
        <v>158827.4</v>
      </c>
      <c r="V1966" s="47">
        <v>0</v>
      </c>
      <c r="W1966" s="47">
        <v>0</v>
      </c>
      <c r="X1966" s="47">
        <v>4845082.5599999996</v>
      </c>
      <c r="Y1966" s="48" t="s">
        <v>45</v>
      </c>
      <c r="Z1966" s="43" t="s">
        <v>12275</v>
      </c>
      <c r="AA1966" s="49">
        <v>484508.26</v>
      </c>
      <c r="AB1966" s="50">
        <v>0</v>
      </c>
    </row>
    <row r="1967" spans="1:28" ht="16.5" x14ac:dyDescent="0.25">
      <c r="A1967" s="58">
        <v>150751</v>
      </c>
      <c r="B1967" s="42" t="s">
        <v>5009</v>
      </c>
      <c r="C1967" s="43">
        <v>255</v>
      </c>
      <c r="D1967" s="43" t="s">
        <v>3438</v>
      </c>
      <c r="E1967" s="43" t="s">
        <v>11943</v>
      </c>
      <c r="F1967" s="44">
        <v>909</v>
      </c>
      <c r="G1967" s="58">
        <v>150751</v>
      </c>
      <c r="H1967" s="43" t="s">
        <v>11972</v>
      </c>
      <c r="I1967" s="43" t="s">
        <v>11571</v>
      </c>
      <c r="J1967" s="43" t="s">
        <v>9397</v>
      </c>
      <c r="K1967" s="51">
        <v>44449</v>
      </c>
      <c r="L1967" s="51">
        <v>45178</v>
      </c>
      <c r="M1967" s="45">
        <f t="shared" si="37"/>
        <v>0.81626790932135485</v>
      </c>
      <c r="N1967" s="46" t="s">
        <v>51</v>
      </c>
      <c r="O1967" s="46" t="s">
        <v>5450</v>
      </c>
      <c r="P1967" s="46" t="s">
        <v>5468</v>
      </c>
      <c r="Q1967" s="43" t="s">
        <v>9398</v>
      </c>
      <c r="R1967" s="46">
        <v>103</v>
      </c>
      <c r="S1967" s="47">
        <v>3790709.39</v>
      </c>
      <c r="T1967" s="47">
        <v>668948.64</v>
      </c>
      <c r="U1967" s="47">
        <v>184294.46</v>
      </c>
      <c r="V1967" s="47">
        <v>0</v>
      </c>
      <c r="W1967" s="47">
        <v>0</v>
      </c>
      <c r="X1967" s="47">
        <v>4643952.49</v>
      </c>
      <c r="Y1967" s="48" t="s">
        <v>45</v>
      </c>
      <c r="Z1967" s="43" t="s">
        <v>9837</v>
      </c>
      <c r="AA1967" s="49">
        <v>460589.86</v>
      </c>
      <c r="AB1967" s="50">
        <v>3805.3900000000003</v>
      </c>
    </row>
    <row r="1968" spans="1:28" ht="16.5" x14ac:dyDescent="0.25">
      <c r="A1968" s="58">
        <v>150210</v>
      </c>
      <c r="B1968" s="42" t="s">
        <v>5009</v>
      </c>
      <c r="C1968" s="43">
        <v>256</v>
      </c>
      <c r="D1968" s="43" t="s">
        <v>3438</v>
      </c>
      <c r="E1968" s="43" t="s">
        <v>11943</v>
      </c>
      <c r="F1968" s="44">
        <v>909</v>
      </c>
      <c r="G1968" s="58">
        <v>150210</v>
      </c>
      <c r="H1968" s="43" t="s">
        <v>11973</v>
      </c>
      <c r="I1968" s="43" t="s">
        <v>11528</v>
      </c>
      <c r="J1968" s="43" t="s">
        <v>9399</v>
      </c>
      <c r="K1968" s="51">
        <v>44449</v>
      </c>
      <c r="L1968" s="51">
        <v>45178</v>
      </c>
      <c r="M1968" s="45">
        <f t="shared" si="37"/>
        <v>0.81687885387493431</v>
      </c>
      <c r="N1968" s="46" t="s">
        <v>51</v>
      </c>
      <c r="O1968" s="46" t="s">
        <v>5450</v>
      </c>
      <c r="P1968" s="46" t="s">
        <v>5468</v>
      </c>
      <c r="Q1968" s="43" t="s">
        <v>9396</v>
      </c>
      <c r="R1968" s="46">
        <v>103</v>
      </c>
      <c r="S1968" s="47">
        <v>3927578.82</v>
      </c>
      <c r="T1968" s="47">
        <v>693102.1</v>
      </c>
      <c r="U1968" s="47">
        <v>187350.04</v>
      </c>
      <c r="V1968" s="47">
        <v>0</v>
      </c>
      <c r="W1968" s="47">
        <v>0</v>
      </c>
      <c r="X1968" s="47">
        <v>4808030.96</v>
      </c>
      <c r="Y1968" s="48" t="s">
        <v>45</v>
      </c>
      <c r="Z1968" s="43">
        <v>0</v>
      </c>
      <c r="AA1968" s="49">
        <v>475074.18</v>
      </c>
      <c r="AB1968" s="50">
        <v>5728.91</v>
      </c>
    </row>
    <row r="1969" spans="1:28" ht="18.75" customHeight="1" x14ac:dyDescent="0.25">
      <c r="A1969" s="58">
        <v>150146</v>
      </c>
      <c r="B1969" s="42" t="s">
        <v>5009</v>
      </c>
      <c r="C1969" s="43">
        <v>257</v>
      </c>
      <c r="D1969" s="43" t="s">
        <v>3438</v>
      </c>
      <c r="E1969" s="43" t="s">
        <v>11943</v>
      </c>
      <c r="F1969" s="44">
        <v>909</v>
      </c>
      <c r="G1969" s="58">
        <v>150146</v>
      </c>
      <c r="H1969" s="43" t="s">
        <v>9838</v>
      </c>
      <c r="I1969" s="43" t="s">
        <v>11572</v>
      </c>
      <c r="J1969" s="43" t="s">
        <v>9400</v>
      </c>
      <c r="K1969" s="51">
        <v>44454</v>
      </c>
      <c r="L1969" s="51">
        <v>45183</v>
      </c>
      <c r="M1969" s="45">
        <f t="shared" ref="M1969:M1993" si="38">S1969/(S1969+T1969+U1969)</f>
        <v>0.82097345173739356</v>
      </c>
      <c r="N1969" s="46" t="s">
        <v>9401</v>
      </c>
      <c r="O1969" s="46" t="s">
        <v>9402</v>
      </c>
      <c r="P1969" s="46" t="s">
        <v>9403</v>
      </c>
      <c r="Q1969" s="43" t="s">
        <v>9404</v>
      </c>
      <c r="R1969" s="46">
        <v>110</v>
      </c>
      <c r="S1969" s="47">
        <v>3996279.44</v>
      </c>
      <c r="T1969" s="47">
        <v>705225.66</v>
      </c>
      <c r="U1969" s="47">
        <v>166227.75</v>
      </c>
      <c r="V1969" s="47">
        <v>0</v>
      </c>
      <c r="W1969" s="47">
        <v>0</v>
      </c>
      <c r="X1969" s="47">
        <v>4867732.8499999996</v>
      </c>
      <c r="Y1969" s="48" t="s">
        <v>45</v>
      </c>
      <c r="Z1969" s="43">
        <v>0</v>
      </c>
      <c r="AA1969" s="49">
        <v>486773.29</v>
      </c>
      <c r="AB1969" s="50">
        <v>0</v>
      </c>
    </row>
    <row r="1970" spans="1:28" ht="16.5" x14ac:dyDescent="0.25">
      <c r="A1970" s="58">
        <v>150788</v>
      </c>
      <c r="B1970" s="42" t="s">
        <v>5009</v>
      </c>
      <c r="C1970" s="43">
        <v>258</v>
      </c>
      <c r="D1970" s="43" t="s">
        <v>3438</v>
      </c>
      <c r="E1970" s="43" t="s">
        <v>11943</v>
      </c>
      <c r="F1970" s="44">
        <v>909</v>
      </c>
      <c r="G1970" s="58">
        <v>150788</v>
      </c>
      <c r="H1970" s="43" t="s">
        <v>9839</v>
      </c>
      <c r="I1970" s="43" t="s">
        <v>11573</v>
      </c>
      <c r="J1970" s="43" t="s">
        <v>9405</v>
      </c>
      <c r="K1970" s="51">
        <v>44453</v>
      </c>
      <c r="L1970" s="51">
        <v>45182</v>
      </c>
      <c r="M1970" s="45">
        <f t="shared" si="38"/>
        <v>0.83082107597494959</v>
      </c>
      <c r="N1970" s="46" t="s">
        <v>51</v>
      </c>
      <c r="O1970" s="46" t="s">
        <v>5450</v>
      </c>
      <c r="P1970" s="46" t="s">
        <v>5544</v>
      </c>
      <c r="Q1970" s="43" t="s">
        <v>9406</v>
      </c>
      <c r="R1970" s="46">
        <v>106</v>
      </c>
      <c r="S1970" s="47">
        <v>2548907.06</v>
      </c>
      <c r="T1970" s="47">
        <v>449807.08</v>
      </c>
      <c r="U1970" s="47">
        <v>69223.27</v>
      </c>
      <c r="V1970" s="47">
        <v>0</v>
      </c>
      <c r="W1970" s="47">
        <v>57823.49</v>
      </c>
      <c r="X1970" s="47">
        <v>3125760.9000000004</v>
      </c>
      <c r="Y1970" s="48" t="s">
        <v>45</v>
      </c>
      <c r="Z1970" s="43">
        <v>0</v>
      </c>
      <c r="AA1970" s="49">
        <v>545709.74</v>
      </c>
      <c r="AB1970" s="50">
        <v>6078.7</v>
      </c>
    </row>
    <row r="1971" spans="1:28" ht="16.5" x14ac:dyDescent="0.25">
      <c r="A1971" s="41">
        <v>151867</v>
      </c>
      <c r="B1971" s="42" t="s">
        <v>5009</v>
      </c>
      <c r="C1971" s="43">
        <v>259</v>
      </c>
      <c r="D1971" s="43" t="s">
        <v>339</v>
      </c>
      <c r="E1971" s="43" t="s">
        <v>11924</v>
      </c>
      <c r="F1971" s="44">
        <v>717</v>
      </c>
      <c r="G1971" s="41">
        <v>151867</v>
      </c>
      <c r="H1971" s="43" t="s">
        <v>9753</v>
      </c>
      <c r="I1971" s="43" t="s">
        <v>11574</v>
      </c>
      <c r="J1971" s="43" t="s">
        <v>9407</v>
      </c>
      <c r="K1971" s="51">
        <v>44459</v>
      </c>
      <c r="L1971" s="51">
        <v>45291</v>
      </c>
      <c r="M1971" s="45">
        <f t="shared" si="38"/>
        <v>0.93152158380006578</v>
      </c>
      <c r="N1971" s="46" t="s">
        <v>51</v>
      </c>
      <c r="O1971" s="46" t="s">
        <v>52</v>
      </c>
      <c r="P1971" s="46" t="s">
        <v>5420</v>
      </c>
      <c r="Q1971" s="43" t="s">
        <v>9408</v>
      </c>
      <c r="R1971" s="46">
        <v>110</v>
      </c>
      <c r="S1971" s="47">
        <v>9617744.0999999996</v>
      </c>
      <c r="T1971" s="47">
        <v>394213.66</v>
      </c>
      <c r="U1971" s="47">
        <v>312810.09000000003</v>
      </c>
      <c r="V1971" s="47">
        <v>0</v>
      </c>
      <c r="W1971" s="47">
        <v>106630.6</v>
      </c>
      <c r="X1971" s="47">
        <v>10431398.449999999</v>
      </c>
      <c r="Y1971" s="48" t="s">
        <v>45</v>
      </c>
      <c r="Z1971" s="43" t="s">
        <v>12672</v>
      </c>
      <c r="AA1971" s="49">
        <v>894317.67</v>
      </c>
      <c r="AB1971" s="50">
        <v>0</v>
      </c>
    </row>
    <row r="1972" spans="1:28" ht="16.5" x14ac:dyDescent="0.25">
      <c r="A1972" s="58">
        <v>150876</v>
      </c>
      <c r="B1972" s="42" t="s">
        <v>5009</v>
      </c>
      <c r="C1972" s="43">
        <v>260</v>
      </c>
      <c r="D1972" s="43" t="s">
        <v>3438</v>
      </c>
      <c r="E1972" s="43" t="s">
        <v>11943</v>
      </c>
      <c r="F1972" s="44">
        <v>909</v>
      </c>
      <c r="G1972" s="58">
        <v>150876</v>
      </c>
      <c r="H1972" s="43" t="s">
        <v>9840</v>
      </c>
      <c r="I1972" s="43" t="s">
        <v>11575</v>
      </c>
      <c r="J1972" s="43" t="s">
        <v>9409</v>
      </c>
      <c r="K1972" s="51">
        <v>44467</v>
      </c>
      <c r="L1972" s="51">
        <v>45196</v>
      </c>
      <c r="M1972" s="45">
        <f t="shared" si="38"/>
        <v>0.83630456063195213</v>
      </c>
      <c r="N1972" s="46" t="s">
        <v>1397</v>
      </c>
      <c r="O1972" s="46" t="s">
        <v>9410</v>
      </c>
      <c r="P1972" s="46" t="s">
        <v>9411</v>
      </c>
      <c r="Q1972" s="43" t="s">
        <v>9412</v>
      </c>
      <c r="R1972" s="46">
        <v>106</v>
      </c>
      <c r="S1972" s="47">
        <v>16300005.58</v>
      </c>
      <c r="T1972" s="47">
        <v>2876471.56</v>
      </c>
      <c r="U1972" s="47">
        <v>314036.65999999997</v>
      </c>
      <c r="V1972" s="47">
        <v>0</v>
      </c>
      <c r="W1972" s="47">
        <v>0</v>
      </c>
      <c r="X1972" s="47">
        <v>19490513.800000001</v>
      </c>
      <c r="Y1972" s="48" t="s">
        <v>45</v>
      </c>
      <c r="Z1972" s="43">
        <v>0</v>
      </c>
      <c r="AA1972" s="49">
        <v>1738860.57</v>
      </c>
      <c r="AB1972" s="50">
        <v>0</v>
      </c>
    </row>
    <row r="1973" spans="1:28" ht="16.5" x14ac:dyDescent="0.25">
      <c r="A1973" s="58">
        <v>150825</v>
      </c>
      <c r="B1973" s="42" t="s">
        <v>5009</v>
      </c>
      <c r="C1973" s="43">
        <v>261</v>
      </c>
      <c r="D1973" s="43" t="s">
        <v>3438</v>
      </c>
      <c r="E1973" s="43" t="s">
        <v>11943</v>
      </c>
      <c r="F1973" s="44">
        <v>909</v>
      </c>
      <c r="G1973" s="58">
        <v>150825</v>
      </c>
      <c r="H1973" s="43" t="s">
        <v>9841</v>
      </c>
      <c r="I1973" s="43" t="s">
        <v>11576</v>
      </c>
      <c r="J1973" s="43" t="s">
        <v>9413</v>
      </c>
      <c r="K1973" s="51">
        <v>44470</v>
      </c>
      <c r="L1973" s="51">
        <v>45199</v>
      </c>
      <c r="M1973" s="45">
        <f t="shared" si="38"/>
        <v>0.85000000989357904</v>
      </c>
      <c r="N1973" s="46" t="s">
        <v>51</v>
      </c>
      <c r="O1973" s="46" t="s">
        <v>5450</v>
      </c>
      <c r="P1973" s="46" t="s">
        <v>5544</v>
      </c>
      <c r="Q1973" s="43" t="s">
        <v>9414</v>
      </c>
      <c r="R1973" s="46">
        <v>106</v>
      </c>
      <c r="S1973" s="47">
        <v>2878129.35</v>
      </c>
      <c r="T1973" s="47">
        <v>507905.14</v>
      </c>
      <c r="U1973" s="47">
        <v>0</v>
      </c>
      <c r="V1973" s="47">
        <v>0</v>
      </c>
      <c r="W1973" s="47">
        <v>0</v>
      </c>
      <c r="X1973" s="47">
        <v>3386034.49</v>
      </c>
      <c r="Y1973" s="48" t="s">
        <v>45</v>
      </c>
      <c r="Z1973" s="43">
        <v>0</v>
      </c>
      <c r="AA1973" s="49">
        <v>349752.04</v>
      </c>
      <c r="AB1973" s="50">
        <v>1967.4</v>
      </c>
    </row>
    <row r="1974" spans="1:28" ht="16.5" x14ac:dyDescent="0.25">
      <c r="A1974" s="41">
        <v>148128</v>
      </c>
      <c r="B1974" s="42" t="s">
        <v>5009</v>
      </c>
      <c r="C1974" s="43">
        <v>262</v>
      </c>
      <c r="D1974" s="43" t="s">
        <v>321</v>
      </c>
      <c r="E1974" s="43" t="s">
        <v>11928</v>
      </c>
      <c r="F1974" s="44">
        <v>879</v>
      </c>
      <c r="G1974" s="41">
        <v>148128</v>
      </c>
      <c r="H1974" s="43" t="s">
        <v>9754</v>
      </c>
      <c r="I1974" s="43" t="s">
        <v>11577</v>
      </c>
      <c r="J1974" s="43" t="s">
        <v>9415</v>
      </c>
      <c r="K1974" s="51">
        <v>44470</v>
      </c>
      <c r="L1974" s="51">
        <v>44957</v>
      </c>
      <c r="M1974" s="45">
        <f t="shared" si="38"/>
        <v>0.8447465347022588</v>
      </c>
      <c r="N1974" s="46" t="s">
        <v>51</v>
      </c>
      <c r="O1974" s="46" t="s">
        <v>5450</v>
      </c>
      <c r="P1974" s="46" t="s">
        <v>5544</v>
      </c>
      <c r="Q1974" s="43" t="s">
        <v>9416</v>
      </c>
      <c r="R1974" s="46">
        <v>110</v>
      </c>
      <c r="S1974" s="47">
        <v>12262530.960000001</v>
      </c>
      <c r="T1974" s="47">
        <v>2163976.0299999998</v>
      </c>
      <c r="U1974" s="47">
        <v>89718.24</v>
      </c>
      <c r="V1974" s="47">
        <v>0</v>
      </c>
      <c r="W1974" s="47">
        <v>0</v>
      </c>
      <c r="X1974" s="47">
        <v>14516225.23</v>
      </c>
      <c r="Y1974" s="48" t="s">
        <v>45</v>
      </c>
      <c r="Z1974" s="43" t="s">
        <v>12673</v>
      </c>
      <c r="AA1974" s="49">
        <v>858201.44</v>
      </c>
      <c r="AB1974" s="50">
        <v>0</v>
      </c>
    </row>
    <row r="1975" spans="1:28" ht="16.5" x14ac:dyDescent="0.25">
      <c r="A1975" s="58">
        <v>150070</v>
      </c>
      <c r="B1975" s="42" t="s">
        <v>5009</v>
      </c>
      <c r="C1975" s="43">
        <v>263</v>
      </c>
      <c r="D1975" s="43" t="s">
        <v>3438</v>
      </c>
      <c r="E1975" s="43" t="s">
        <v>11943</v>
      </c>
      <c r="F1975" s="44">
        <v>909</v>
      </c>
      <c r="G1975" s="58">
        <v>150070</v>
      </c>
      <c r="H1975" s="43" t="s">
        <v>9842</v>
      </c>
      <c r="I1975" s="43" t="s">
        <v>11578</v>
      </c>
      <c r="J1975" s="43" t="s">
        <v>9843</v>
      </c>
      <c r="K1975" s="51">
        <v>44473</v>
      </c>
      <c r="L1975" s="51">
        <v>45202</v>
      </c>
      <c r="M1975" s="45">
        <f t="shared" si="38"/>
        <v>0.84999999973194507</v>
      </c>
      <c r="N1975" s="46" t="s">
        <v>51</v>
      </c>
      <c r="O1975" s="46" t="s">
        <v>5450</v>
      </c>
      <c r="P1975" s="46" t="s">
        <v>5468</v>
      </c>
      <c r="Q1975" s="43" t="s">
        <v>9844</v>
      </c>
      <c r="R1975" s="46">
        <v>106</v>
      </c>
      <c r="S1975" s="47">
        <v>14269463.199999999</v>
      </c>
      <c r="T1975" s="47">
        <v>2398946.85</v>
      </c>
      <c r="U1975" s="47">
        <v>119193.72</v>
      </c>
      <c r="V1975" s="47">
        <v>0</v>
      </c>
      <c r="W1975" s="47">
        <v>0</v>
      </c>
      <c r="X1975" s="47">
        <v>16787603.77</v>
      </c>
      <c r="Y1975" s="48" t="s">
        <v>45</v>
      </c>
      <c r="Z1975" s="43">
        <v>0</v>
      </c>
      <c r="AA1975" s="49">
        <v>1599297.9</v>
      </c>
      <c r="AB1975" s="50">
        <v>0</v>
      </c>
    </row>
    <row r="1976" spans="1:28" ht="16.5" x14ac:dyDescent="0.25">
      <c r="A1976" s="41">
        <v>145431</v>
      </c>
      <c r="B1976" s="42" t="s">
        <v>5009</v>
      </c>
      <c r="C1976" s="43">
        <v>264</v>
      </c>
      <c r="D1976" s="43" t="s">
        <v>321</v>
      </c>
      <c r="E1976" s="43" t="s">
        <v>11928</v>
      </c>
      <c r="F1976" s="44">
        <v>879</v>
      </c>
      <c r="G1976" s="41">
        <v>145431</v>
      </c>
      <c r="H1976" s="43" t="s">
        <v>11974</v>
      </c>
      <c r="I1976" s="43" t="s">
        <v>11579</v>
      </c>
      <c r="J1976" s="43" t="s">
        <v>9845</v>
      </c>
      <c r="K1976" s="51">
        <v>44474</v>
      </c>
      <c r="L1976" s="51">
        <v>45291</v>
      </c>
      <c r="M1976" s="45">
        <f t="shared" si="38"/>
        <v>0.83756203307788279</v>
      </c>
      <c r="N1976" s="46" t="s">
        <v>51</v>
      </c>
      <c r="O1976" s="46" t="s">
        <v>5450</v>
      </c>
      <c r="P1976" s="46" t="s">
        <v>5468</v>
      </c>
      <c r="Q1976" s="43" t="s">
        <v>9846</v>
      </c>
      <c r="R1976" s="46">
        <v>113</v>
      </c>
      <c r="S1976" s="47">
        <v>12148536.27</v>
      </c>
      <c r="T1976" s="47">
        <v>2143859.29</v>
      </c>
      <c r="U1976" s="47">
        <v>212245.04</v>
      </c>
      <c r="V1976" s="47">
        <v>0</v>
      </c>
      <c r="W1976" s="47">
        <v>0</v>
      </c>
      <c r="X1976" s="47">
        <v>14504640.599999998</v>
      </c>
      <c r="Y1976" s="48" t="s">
        <v>45</v>
      </c>
      <c r="Z1976" s="43" t="s">
        <v>12674</v>
      </c>
      <c r="AA1976" s="49">
        <v>1450464.06</v>
      </c>
      <c r="AB1976" s="50">
        <v>0</v>
      </c>
    </row>
    <row r="1977" spans="1:28" ht="16.5" x14ac:dyDescent="0.25">
      <c r="A1977" s="41">
        <v>148511</v>
      </c>
      <c r="B1977" s="42" t="s">
        <v>5009</v>
      </c>
      <c r="C1977" s="43">
        <v>265</v>
      </c>
      <c r="D1977" s="43" t="s">
        <v>321</v>
      </c>
      <c r="E1977" s="43" t="s">
        <v>11928</v>
      </c>
      <c r="F1977" s="44">
        <v>879</v>
      </c>
      <c r="G1977" s="41">
        <v>148511</v>
      </c>
      <c r="H1977" s="43" t="s">
        <v>11975</v>
      </c>
      <c r="I1977" s="43" t="s">
        <v>11580</v>
      </c>
      <c r="J1977" s="43" t="s">
        <v>9845</v>
      </c>
      <c r="K1977" s="51">
        <v>44474</v>
      </c>
      <c r="L1977" s="51">
        <v>45291</v>
      </c>
      <c r="M1977" s="45">
        <f t="shared" si="38"/>
        <v>0.83756203307788279</v>
      </c>
      <c r="N1977" s="46" t="s">
        <v>51</v>
      </c>
      <c r="O1977" s="46" t="s">
        <v>5450</v>
      </c>
      <c r="P1977" s="46" t="s">
        <v>5468</v>
      </c>
      <c r="Q1977" s="43" t="s">
        <v>9847</v>
      </c>
      <c r="R1977" s="46">
        <v>110</v>
      </c>
      <c r="S1977" s="47">
        <v>12148536.27</v>
      </c>
      <c r="T1977" s="47">
        <v>2143859.29</v>
      </c>
      <c r="U1977" s="47">
        <v>212245.04</v>
      </c>
      <c r="V1977" s="47">
        <v>0</v>
      </c>
      <c r="W1977" s="47">
        <v>0</v>
      </c>
      <c r="X1977" s="47">
        <v>14504640.599999998</v>
      </c>
      <c r="Y1977" s="48" t="s">
        <v>45</v>
      </c>
      <c r="Z1977" s="43" t="s">
        <v>12675</v>
      </c>
      <c r="AA1977" s="49">
        <v>1450464.06</v>
      </c>
      <c r="AB1977" s="50">
        <v>0</v>
      </c>
    </row>
    <row r="1978" spans="1:28" ht="16.5" x14ac:dyDescent="0.25">
      <c r="A1978" s="41">
        <v>148780</v>
      </c>
      <c r="B1978" s="42" t="s">
        <v>5009</v>
      </c>
      <c r="C1978" s="43">
        <v>266</v>
      </c>
      <c r="D1978" s="43" t="s">
        <v>321</v>
      </c>
      <c r="E1978" s="43" t="s">
        <v>11928</v>
      </c>
      <c r="F1978" s="44">
        <v>879</v>
      </c>
      <c r="G1978" s="41">
        <v>148780</v>
      </c>
      <c r="H1978" s="43" t="s">
        <v>11976</v>
      </c>
      <c r="I1978" s="43" t="s">
        <v>11581</v>
      </c>
      <c r="J1978" s="43" t="s">
        <v>9848</v>
      </c>
      <c r="K1978" s="51">
        <v>44487</v>
      </c>
      <c r="L1978" s="51">
        <v>45216</v>
      </c>
      <c r="M1978" s="45">
        <f t="shared" si="38"/>
        <v>0.84727497135048913</v>
      </c>
      <c r="N1978" s="46" t="s">
        <v>9849</v>
      </c>
      <c r="O1978" s="46" t="s">
        <v>9850</v>
      </c>
      <c r="P1978" s="46" t="s">
        <v>9851</v>
      </c>
      <c r="Q1978" s="43" t="s">
        <v>9852</v>
      </c>
      <c r="R1978" s="46">
        <v>113</v>
      </c>
      <c r="S1978" s="47">
        <v>12253099.16</v>
      </c>
      <c r="T1978" s="47">
        <v>2162311.37</v>
      </c>
      <c r="U1978" s="47">
        <v>46363.48</v>
      </c>
      <c r="V1978" s="47">
        <v>0</v>
      </c>
      <c r="W1978" s="47">
        <v>0</v>
      </c>
      <c r="X1978" s="47">
        <v>14461774.010000002</v>
      </c>
      <c r="Y1978" s="48" t="s">
        <v>45</v>
      </c>
      <c r="Z1978" s="43">
        <v>0</v>
      </c>
      <c r="AA1978" s="49">
        <v>1072726.0900000001</v>
      </c>
      <c r="AB1978" s="50">
        <v>0</v>
      </c>
    </row>
    <row r="1979" spans="1:28" ht="16.5" x14ac:dyDescent="0.25">
      <c r="A1979" s="41">
        <v>148806</v>
      </c>
      <c r="B1979" s="42" t="s">
        <v>5009</v>
      </c>
      <c r="C1979" s="43">
        <v>267</v>
      </c>
      <c r="D1979" s="43" t="s">
        <v>321</v>
      </c>
      <c r="E1979" s="43" t="s">
        <v>11928</v>
      </c>
      <c r="F1979" s="44">
        <v>879</v>
      </c>
      <c r="G1979" s="41">
        <v>148806</v>
      </c>
      <c r="H1979" s="43" t="s">
        <v>11977</v>
      </c>
      <c r="I1979" s="43" t="s">
        <v>11582</v>
      </c>
      <c r="J1979" s="43" t="s">
        <v>9853</v>
      </c>
      <c r="K1979" s="9">
        <v>44489</v>
      </c>
      <c r="L1979" s="9">
        <v>45291</v>
      </c>
      <c r="M1979" s="45">
        <f t="shared" si="38"/>
        <v>0.84009534924400198</v>
      </c>
      <c r="N1979" s="46" t="s">
        <v>6773</v>
      </c>
      <c r="O1979" s="46" t="s">
        <v>9854</v>
      </c>
      <c r="P1979" s="46" t="s">
        <v>9855</v>
      </c>
      <c r="Q1979" s="43" t="s">
        <v>9856</v>
      </c>
      <c r="R1979" s="46">
        <v>113</v>
      </c>
      <c r="S1979" s="47">
        <v>11132219.49</v>
      </c>
      <c r="T1979" s="47">
        <v>1964509.19</v>
      </c>
      <c r="U1979" s="47">
        <v>154409.42000000001</v>
      </c>
      <c r="V1979" s="47">
        <v>0</v>
      </c>
      <c r="W1979" s="47">
        <v>0</v>
      </c>
      <c r="X1979" s="47">
        <v>13251138.1</v>
      </c>
      <c r="Y1979" s="48" t="s">
        <v>45</v>
      </c>
      <c r="Z1979" s="43">
        <v>0</v>
      </c>
      <c r="AA1979" s="49">
        <v>1325113</v>
      </c>
      <c r="AB1979" s="50">
        <v>0</v>
      </c>
    </row>
    <row r="1980" spans="1:28" ht="16.5" x14ac:dyDescent="0.25">
      <c r="A1980" s="41">
        <v>149568</v>
      </c>
      <c r="B1980" s="42" t="s">
        <v>5009</v>
      </c>
      <c r="C1980" s="43">
        <v>268</v>
      </c>
      <c r="D1980" s="43" t="s">
        <v>3438</v>
      </c>
      <c r="E1980" s="43" t="s">
        <v>11943</v>
      </c>
      <c r="F1980" s="44">
        <v>909</v>
      </c>
      <c r="G1980" s="41">
        <v>149568</v>
      </c>
      <c r="H1980" s="43" t="s">
        <v>11978</v>
      </c>
      <c r="I1980" s="43" t="s">
        <v>11583</v>
      </c>
      <c r="J1980" s="43" t="s">
        <v>9377</v>
      </c>
      <c r="K1980" s="9">
        <v>44515</v>
      </c>
      <c r="L1980" s="9">
        <v>45244</v>
      </c>
      <c r="M1980" s="45">
        <f t="shared" si="38"/>
        <v>0.81910488066420317</v>
      </c>
      <c r="N1980" s="46" t="s">
        <v>3536</v>
      </c>
      <c r="O1980" s="46" t="s">
        <v>9378</v>
      </c>
      <c r="P1980" s="46" t="s">
        <v>9379</v>
      </c>
      <c r="Q1980" s="43" t="s">
        <v>9984</v>
      </c>
      <c r="R1980" s="46">
        <v>106</v>
      </c>
      <c r="S1980" s="47">
        <v>15766414.439999999</v>
      </c>
      <c r="T1980" s="47">
        <v>2782308.46</v>
      </c>
      <c r="U1980" s="47">
        <v>699623.45</v>
      </c>
      <c r="V1980" s="47">
        <v>0</v>
      </c>
      <c r="W1980" s="47">
        <v>0</v>
      </c>
      <c r="X1980" s="47">
        <v>19248346.350000001</v>
      </c>
      <c r="Y1980" s="48" t="s">
        <v>45</v>
      </c>
      <c r="Z1980" s="43">
        <v>0</v>
      </c>
      <c r="AA1980" s="49">
        <v>1924834.64</v>
      </c>
      <c r="AB1980" s="50">
        <v>0</v>
      </c>
    </row>
    <row r="1981" spans="1:28" ht="16.5" x14ac:dyDescent="0.25">
      <c r="A1981" s="41">
        <v>152245</v>
      </c>
      <c r="B1981" s="42" t="s">
        <v>5009</v>
      </c>
      <c r="C1981" s="43">
        <v>269</v>
      </c>
      <c r="D1981" s="43" t="s">
        <v>339</v>
      </c>
      <c r="E1981" s="43" t="s">
        <v>11924</v>
      </c>
      <c r="F1981" s="44">
        <v>717</v>
      </c>
      <c r="G1981" s="41">
        <v>152245</v>
      </c>
      <c r="H1981" s="43" t="s">
        <v>12276</v>
      </c>
      <c r="I1981" s="43" t="s">
        <v>12369</v>
      </c>
      <c r="J1981" s="43" t="s">
        <v>12277</v>
      </c>
      <c r="K1981" s="9">
        <v>44537</v>
      </c>
      <c r="L1981" s="9">
        <v>45291</v>
      </c>
      <c r="M1981" s="45">
        <f t="shared" si="38"/>
        <v>0.92896092545219022</v>
      </c>
      <c r="N1981" s="46" t="s">
        <v>51</v>
      </c>
      <c r="O1981" s="46" t="s">
        <v>4126</v>
      </c>
      <c r="P1981" s="46" t="s">
        <v>12278</v>
      </c>
      <c r="Q1981" s="43" t="s">
        <v>12279</v>
      </c>
      <c r="R1981" s="46">
        <v>110</v>
      </c>
      <c r="S1981" s="47">
        <v>9299460.5600000005</v>
      </c>
      <c r="T1981" s="47">
        <v>412118.46</v>
      </c>
      <c r="U1981" s="47">
        <v>299025.63</v>
      </c>
      <c r="V1981" s="47">
        <v>0</v>
      </c>
      <c r="W1981" s="47">
        <v>94897.45</v>
      </c>
      <c r="X1981" s="47">
        <v>10105502.1</v>
      </c>
      <c r="Y1981" s="48" t="s">
        <v>45</v>
      </c>
      <c r="Z1981" s="43" t="s">
        <v>12676</v>
      </c>
      <c r="AA1981" s="49">
        <v>440000</v>
      </c>
      <c r="AB1981" s="50">
        <v>0</v>
      </c>
    </row>
    <row r="1982" spans="1:28" ht="16.5" x14ac:dyDescent="0.25">
      <c r="A1982" s="41">
        <v>140249</v>
      </c>
      <c r="B1982" s="42" t="s">
        <v>5009</v>
      </c>
      <c r="C1982" s="43">
        <v>270</v>
      </c>
      <c r="D1982" s="43" t="s">
        <v>878</v>
      </c>
      <c r="E1982" s="43" t="s">
        <v>11934</v>
      </c>
      <c r="F1982" s="44">
        <v>829</v>
      </c>
      <c r="G1982" s="41">
        <v>140249</v>
      </c>
      <c r="H1982" s="43" t="s">
        <v>12388</v>
      </c>
      <c r="I1982" s="43" t="s">
        <v>11429</v>
      </c>
      <c r="J1982" s="43" t="s">
        <v>12280</v>
      </c>
      <c r="K1982" s="9">
        <v>44559</v>
      </c>
      <c r="L1982" s="9">
        <v>45288</v>
      </c>
      <c r="M1982" s="45">
        <f t="shared" si="38"/>
        <v>0.83555809414801852</v>
      </c>
      <c r="N1982" s="46" t="s">
        <v>51</v>
      </c>
      <c r="O1982" s="46" t="s">
        <v>5450</v>
      </c>
      <c r="P1982" s="46" t="s">
        <v>5468</v>
      </c>
      <c r="Q1982" s="43" t="s">
        <v>12281</v>
      </c>
      <c r="R1982" s="46">
        <v>117</v>
      </c>
      <c r="S1982" s="47">
        <v>8091692.1600000001</v>
      </c>
      <c r="T1982" s="47">
        <v>1427945.66</v>
      </c>
      <c r="U1982" s="47">
        <v>164538.79999999999</v>
      </c>
      <c r="V1982" s="47">
        <v>0</v>
      </c>
      <c r="W1982" s="47">
        <v>0</v>
      </c>
      <c r="X1982" s="47">
        <v>9684176.6199999992</v>
      </c>
      <c r="Y1982" s="48" t="s">
        <v>45</v>
      </c>
      <c r="Z1982" s="43" t="s">
        <v>12671</v>
      </c>
      <c r="AA1982" s="49">
        <v>968417.66</v>
      </c>
      <c r="AB1982" s="50">
        <v>0</v>
      </c>
    </row>
    <row r="1983" spans="1:28" ht="16.5" x14ac:dyDescent="0.25">
      <c r="A1983" s="41">
        <v>140250</v>
      </c>
      <c r="B1983" s="42" t="s">
        <v>5009</v>
      </c>
      <c r="C1983" s="43">
        <v>271</v>
      </c>
      <c r="D1983" s="43" t="s">
        <v>878</v>
      </c>
      <c r="E1983" s="43" t="s">
        <v>11934</v>
      </c>
      <c r="F1983" s="44">
        <v>829</v>
      </c>
      <c r="G1983" s="41">
        <v>140250</v>
      </c>
      <c r="H1983" s="43" t="s">
        <v>12389</v>
      </c>
      <c r="I1983" s="43" t="s">
        <v>11429</v>
      </c>
      <c r="J1983" s="43" t="s">
        <v>12282</v>
      </c>
      <c r="K1983" s="9">
        <v>44559</v>
      </c>
      <c r="L1983" s="9">
        <v>45288</v>
      </c>
      <c r="M1983" s="45">
        <f t="shared" si="38"/>
        <v>0.83555809414801852</v>
      </c>
      <c r="N1983" s="46" t="s">
        <v>51</v>
      </c>
      <c r="O1983" s="46" t="s">
        <v>5450</v>
      </c>
      <c r="P1983" s="46" t="s">
        <v>5468</v>
      </c>
      <c r="Q1983" s="43" t="s">
        <v>12281</v>
      </c>
      <c r="R1983" s="46">
        <v>117</v>
      </c>
      <c r="S1983" s="47">
        <v>8091692.1600000001</v>
      </c>
      <c r="T1983" s="47">
        <v>1427945.66</v>
      </c>
      <c r="U1983" s="47">
        <v>164538.79999999999</v>
      </c>
      <c r="V1983" s="47">
        <v>0</v>
      </c>
      <c r="W1983" s="47">
        <v>0</v>
      </c>
      <c r="X1983" s="47">
        <v>9684176.6199999992</v>
      </c>
      <c r="Y1983" s="48" t="s">
        <v>45</v>
      </c>
      <c r="Z1983" s="43" t="s">
        <v>12671</v>
      </c>
      <c r="AA1983" s="49">
        <v>968417.66</v>
      </c>
      <c r="AB1983" s="50">
        <v>0</v>
      </c>
    </row>
    <row r="1984" spans="1:28" ht="16.5" x14ac:dyDescent="0.25">
      <c r="A1984" s="41">
        <v>140251</v>
      </c>
      <c r="B1984" s="42" t="s">
        <v>5009</v>
      </c>
      <c r="C1984" s="43">
        <v>272</v>
      </c>
      <c r="D1984" s="43" t="s">
        <v>878</v>
      </c>
      <c r="E1984" s="43" t="s">
        <v>11934</v>
      </c>
      <c r="F1984" s="44">
        <v>829</v>
      </c>
      <c r="G1984" s="41">
        <v>140251</v>
      </c>
      <c r="H1984" s="43" t="s">
        <v>12390</v>
      </c>
      <c r="I1984" s="43" t="s">
        <v>11429</v>
      </c>
      <c r="J1984" s="43" t="s">
        <v>12282</v>
      </c>
      <c r="K1984" s="9">
        <v>44559</v>
      </c>
      <c r="L1984" s="9">
        <v>45288</v>
      </c>
      <c r="M1984" s="45">
        <f t="shared" si="38"/>
        <v>0.83555809414801852</v>
      </c>
      <c r="N1984" s="46" t="s">
        <v>51</v>
      </c>
      <c r="O1984" s="46" t="s">
        <v>5450</v>
      </c>
      <c r="P1984" s="46" t="s">
        <v>5468</v>
      </c>
      <c r="Q1984" s="43" t="s">
        <v>12281</v>
      </c>
      <c r="R1984" s="46">
        <v>117</v>
      </c>
      <c r="S1984" s="47">
        <v>8091692.1600000001</v>
      </c>
      <c r="T1984" s="47">
        <v>1427945.66</v>
      </c>
      <c r="U1984" s="47">
        <v>164538.79999999999</v>
      </c>
      <c r="V1984" s="47">
        <v>0</v>
      </c>
      <c r="W1984" s="47">
        <v>0</v>
      </c>
      <c r="X1984" s="47">
        <v>9684176.6199999992</v>
      </c>
      <c r="Y1984" s="48" t="s">
        <v>45</v>
      </c>
      <c r="Z1984" s="43" t="s">
        <v>12677</v>
      </c>
      <c r="AA1984" s="49">
        <v>968417.66</v>
      </c>
      <c r="AB1984" s="50">
        <v>0</v>
      </c>
    </row>
    <row r="1985" spans="1:28" ht="16.5" x14ac:dyDescent="0.25">
      <c r="A1985" s="41">
        <v>141767</v>
      </c>
      <c r="B1985" s="42" t="s">
        <v>5009</v>
      </c>
      <c r="C1985" s="43">
        <v>273</v>
      </c>
      <c r="D1985" s="43" t="s">
        <v>878</v>
      </c>
      <c r="E1985" s="43" t="s">
        <v>11934</v>
      </c>
      <c r="F1985" s="44">
        <v>829</v>
      </c>
      <c r="G1985" s="41">
        <v>141767</v>
      </c>
      <c r="H1985" s="43" t="s">
        <v>12283</v>
      </c>
      <c r="I1985" s="43" t="s">
        <v>12370</v>
      </c>
      <c r="J1985" s="43" t="s">
        <v>12284</v>
      </c>
      <c r="K1985" s="9">
        <v>44559</v>
      </c>
      <c r="L1985" s="9">
        <v>45288</v>
      </c>
      <c r="M1985" s="45">
        <f t="shared" si="38"/>
        <v>0.84039747833951484</v>
      </c>
      <c r="N1985" s="46" t="s">
        <v>6773</v>
      </c>
      <c r="O1985" s="46" t="s">
        <v>9854</v>
      </c>
      <c r="P1985" s="46" t="s">
        <v>9855</v>
      </c>
      <c r="Q1985" s="43" t="s">
        <v>12285</v>
      </c>
      <c r="R1985" s="46">
        <v>117</v>
      </c>
      <c r="S1985" s="47">
        <v>8140191.4699999997</v>
      </c>
      <c r="T1985" s="47">
        <v>1436504.18</v>
      </c>
      <c r="U1985" s="47">
        <v>109425.12</v>
      </c>
      <c r="V1985" s="47">
        <v>0</v>
      </c>
      <c r="W1985" s="47">
        <v>0</v>
      </c>
      <c r="X1985" s="47">
        <v>9686120.7699999996</v>
      </c>
      <c r="Y1985" s="48" t="s">
        <v>45</v>
      </c>
      <c r="Z1985" s="43" t="s">
        <v>12678</v>
      </c>
      <c r="AA1985" s="49">
        <v>758833.33</v>
      </c>
      <c r="AB1985" s="50">
        <v>0</v>
      </c>
    </row>
    <row r="1986" spans="1:28" ht="16.5" x14ac:dyDescent="0.25">
      <c r="A1986" s="41">
        <v>141768</v>
      </c>
      <c r="B1986" s="42" t="s">
        <v>5009</v>
      </c>
      <c r="C1986" s="43">
        <v>274</v>
      </c>
      <c r="D1986" s="43" t="s">
        <v>878</v>
      </c>
      <c r="E1986" s="43" t="s">
        <v>11934</v>
      </c>
      <c r="F1986" s="44">
        <v>829</v>
      </c>
      <c r="G1986" s="41">
        <v>141768</v>
      </c>
      <c r="H1986" s="43" t="s">
        <v>12286</v>
      </c>
      <c r="I1986" s="43" t="s">
        <v>12371</v>
      </c>
      <c r="J1986" s="43" t="s">
        <v>12287</v>
      </c>
      <c r="K1986" s="9">
        <v>44559</v>
      </c>
      <c r="L1986" s="9">
        <v>45288</v>
      </c>
      <c r="M1986" s="45">
        <f t="shared" si="38"/>
        <v>0.84093142495900963</v>
      </c>
      <c r="N1986" s="46" t="s">
        <v>6773</v>
      </c>
      <c r="O1986" s="46" t="s">
        <v>9854</v>
      </c>
      <c r="P1986" s="46" t="s">
        <v>9855</v>
      </c>
      <c r="Q1986" s="43" t="s">
        <v>12285</v>
      </c>
      <c r="R1986" s="46">
        <v>117</v>
      </c>
      <c r="S1986" s="47">
        <v>8015271.25</v>
      </c>
      <c r="T1986" s="47">
        <v>1414459.43</v>
      </c>
      <c r="U1986" s="47">
        <v>101690.09</v>
      </c>
      <c r="V1986" s="47">
        <v>0</v>
      </c>
      <c r="W1986" s="47">
        <v>0</v>
      </c>
      <c r="X1986" s="47">
        <v>9531420.7699999996</v>
      </c>
      <c r="Y1986" s="48" t="s">
        <v>45</v>
      </c>
      <c r="Z1986" s="43" t="s">
        <v>12678</v>
      </c>
      <c r="AA1986" s="49">
        <v>0</v>
      </c>
      <c r="AB1986" s="50">
        <v>0</v>
      </c>
    </row>
    <row r="1987" spans="1:28" ht="16.5" x14ac:dyDescent="0.25">
      <c r="A1987" s="41">
        <v>140563</v>
      </c>
      <c r="B1987" s="42" t="s">
        <v>5009</v>
      </c>
      <c r="C1987" s="43">
        <v>275</v>
      </c>
      <c r="D1987" s="43" t="s">
        <v>878</v>
      </c>
      <c r="E1987" s="43" t="s">
        <v>11934</v>
      </c>
      <c r="F1987" s="44">
        <v>829</v>
      </c>
      <c r="G1987" s="41">
        <v>140563</v>
      </c>
      <c r="H1987" s="43" t="s">
        <v>12288</v>
      </c>
      <c r="I1987" s="43" t="s">
        <v>11514</v>
      </c>
      <c r="J1987" s="43" t="s">
        <v>12289</v>
      </c>
      <c r="K1987" s="9">
        <v>44560</v>
      </c>
      <c r="L1987" s="9">
        <v>45289</v>
      </c>
      <c r="M1987" s="45">
        <f t="shared" si="38"/>
        <v>0.84999999786628522</v>
      </c>
      <c r="N1987" s="46" t="s">
        <v>51</v>
      </c>
      <c r="O1987" s="46" t="s">
        <v>5450</v>
      </c>
      <c r="P1987" s="46" t="s">
        <v>12290</v>
      </c>
      <c r="Q1987" s="43" t="s">
        <v>12291</v>
      </c>
      <c r="R1987" s="46">
        <v>117</v>
      </c>
      <c r="S1987" s="47">
        <v>7967325.3799999999</v>
      </c>
      <c r="T1987" s="47">
        <v>1344983.15</v>
      </c>
      <c r="U1987" s="47">
        <v>61015.47</v>
      </c>
      <c r="V1987" s="47">
        <v>0</v>
      </c>
      <c r="W1987" s="47">
        <v>0</v>
      </c>
      <c r="X1987" s="47">
        <v>9373324</v>
      </c>
      <c r="Y1987" s="48" t="s">
        <v>45</v>
      </c>
      <c r="Z1987" s="43">
        <v>0</v>
      </c>
      <c r="AA1987" s="49">
        <v>937320.4</v>
      </c>
      <c r="AB1987" s="50">
        <v>0</v>
      </c>
    </row>
    <row r="1988" spans="1:28" ht="16.5" x14ac:dyDescent="0.25">
      <c r="A1988" s="41">
        <v>140424</v>
      </c>
      <c r="B1988" s="42" t="s">
        <v>5009</v>
      </c>
      <c r="C1988" s="43">
        <v>276</v>
      </c>
      <c r="D1988" s="43" t="s">
        <v>878</v>
      </c>
      <c r="E1988" s="43" t="s">
        <v>11934</v>
      </c>
      <c r="F1988" s="44">
        <v>829</v>
      </c>
      <c r="G1988" s="41">
        <v>140424</v>
      </c>
      <c r="H1988" s="43" t="s">
        <v>12292</v>
      </c>
      <c r="I1988" s="43" t="s">
        <v>12372</v>
      </c>
      <c r="J1988" s="43" t="s">
        <v>12293</v>
      </c>
      <c r="K1988" s="9">
        <v>44561</v>
      </c>
      <c r="L1988" s="9">
        <v>45290</v>
      </c>
      <c r="M1988" s="45">
        <f t="shared" si="38"/>
        <v>0.84230904449027555</v>
      </c>
      <c r="N1988" s="46" t="s">
        <v>1401</v>
      </c>
      <c r="O1988" s="46" t="s">
        <v>12294</v>
      </c>
      <c r="P1988" s="46" t="s">
        <v>12295</v>
      </c>
      <c r="Q1988" s="43" t="s">
        <v>12296</v>
      </c>
      <c r="R1988" s="46">
        <v>117</v>
      </c>
      <c r="S1988" s="47">
        <v>7829982.1699999999</v>
      </c>
      <c r="T1988" s="47">
        <v>1381761.63</v>
      </c>
      <c r="U1988" s="47">
        <v>84110.52</v>
      </c>
      <c r="V1988" s="47">
        <v>0</v>
      </c>
      <c r="W1988" s="47">
        <v>0</v>
      </c>
      <c r="X1988" s="47">
        <v>9295854.3200000003</v>
      </c>
      <c r="Y1988" s="48" t="s">
        <v>45</v>
      </c>
      <c r="Z1988" s="43" t="s">
        <v>12679</v>
      </c>
      <c r="AA1988" s="49">
        <v>781967</v>
      </c>
      <c r="AB1988" s="50">
        <v>0</v>
      </c>
    </row>
    <row r="1989" spans="1:28" ht="16.5" x14ac:dyDescent="0.25">
      <c r="A1989" s="41">
        <v>141809</v>
      </c>
      <c r="B1989" s="42" t="s">
        <v>5009</v>
      </c>
      <c r="C1989" s="43">
        <v>277</v>
      </c>
      <c r="D1989" s="43" t="s">
        <v>878</v>
      </c>
      <c r="E1989" s="43" t="s">
        <v>11934</v>
      </c>
      <c r="F1989" s="44">
        <v>829</v>
      </c>
      <c r="G1989" s="41">
        <v>141809</v>
      </c>
      <c r="H1989" s="43" t="s">
        <v>12297</v>
      </c>
      <c r="I1989" s="43" t="s">
        <v>12373</v>
      </c>
      <c r="J1989" s="43" t="s">
        <v>12298</v>
      </c>
      <c r="K1989" s="9">
        <v>44561</v>
      </c>
      <c r="L1989" s="9">
        <v>45290</v>
      </c>
      <c r="M1989" s="45">
        <f t="shared" si="38"/>
        <v>0.84627041602147524</v>
      </c>
      <c r="N1989" s="46" t="s">
        <v>51</v>
      </c>
      <c r="O1989" s="46" t="s">
        <v>5011</v>
      </c>
      <c r="P1989" s="46" t="s">
        <v>5698</v>
      </c>
      <c r="Q1989" s="43" t="s">
        <v>12299</v>
      </c>
      <c r="R1989" s="46">
        <v>117</v>
      </c>
      <c r="S1989" s="47">
        <v>8197620.4800000004</v>
      </c>
      <c r="T1989" s="47">
        <v>1405516.02</v>
      </c>
      <c r="U1989" s="47">
        <v>83625.94</v>
      </c>
      <c r="V1989" s="47">
        <v>0</v>
      </c>
      <c r="W1989" s="47">
        <v>6796.78</v>
      </c>
      <c r="X1989" s="47">
        <v>9693559.2200000007</v>
      </c>
      <c r="Y1989" s="48" t="s">
        <v>45</v>
      </c>
      <c r="Z1989" s="43">
        <v>0</v>
      </c>
      <c r="AA1989" s="49">
        <v>919000</v>
      </c>
      <c r="AB1989" s="50">
        <v>0</v>
      </c>
    </row>
    <row r="1990" spans="1:28" ht="16.5" x14ac:dyDescent="0.25">
      <c r="A1990" s="41">
        <v>142131</v>
      </c>
      <c r="B1990" s="42" t="s">
        <v>5009</v>
      </c>
      <c r="C1990" s="43">
        <v>278</v>
      </c>
      <c r="D1990" s="43" t="s">
        <v>878</v>
      </c>
      <c r="E1990" s="43" t="s">
        <v>11934</v>
      </c>
      <c r="F1990" s="44">
        <v>829</v>
      </c>
      <c r="G1990" s="41">
        <v>142131</v>
      </c>
      <c r="H1990" s="43" t="s">
        <v>12430</v>
      </c>
      <c r="I1990" s="43" t="s">
        <v>12431</v>
      </c>
      <c r="J1990" s="43" t="s">
        <v>12432</v>
      </c>
      <c r="K1990" s="9">
        <v>44580</v>
      </c>
      <c r="L1990" s="9">
        <v>45291</v>
      </c>
      <c r="M1990" s="45">
        <f t="shared" si="38"/>
        <v>0.8494529465027375</v>
      </c>
      <c r="N1990" s="46" t="s">
        <v>51</v>
      </c>
      <c r="O1990" s="46" t="s">
        <v>5450</v>
      </c>
      <c r="P1990" s="46" t="s">
        <v>5468</v>
      </c>
      <c r="Q1990" s="43" t="s">
        <v>12433</v>
      </c>
      <c r="R1990" s="46">
        <v>117</v>
      </c>
      <c r="S1990" s="47">
        <v>7687388.2199999997</v>
      </c>
      <c r="T1990" s="47">
        <v>1349615.65</v>
      </c>
      <c r="U1990" s="47">
        <v>12806.66</v>
      </c>
      <c r="V1990" s="47">
        <v>0</v>
      </c>
      <c r="W1990" s="47">
        <v>0</v>
      </c>
      <c r="X1990" s="47">
        <v>9049810.5299999993</v>
      </c>
      <c r="Y1990" s="48" t="s">
        <v>45</v>
      </c>
      <c r="Z1990" s="43">
        <v>0</v>
      </c>
      <c r="AA1990" s="49">
        <v>275326.06</v>
      </c>
      <c r="AB1990" s="50">
        <v>0</v>
      </c>
    </row>
    <row r="1991" spans="1:28" ht="16.5" x14ac:dyDescent="0.25">
      <c r="A1991" s="41">
        <v>152430</v>
      </c>
      <c r="B1991" s="42" t="s">
        <v>5009</v>
      </c>
      <c r="C1991" s="43">
        <v>279</v>
      </c>
      <c r="D1991" s="43" t="s">
        <v>339</v>
      </c>
      <c r="E1991" s="43" t="s">
        <v>11924</v>
      </c>
      <c r="F1991" s="44">
        <v>717</v>
      </c>
      <c r="G1991" s="41">
        <v>152430</v>
      </c>
      <c r="H1991" s="43" t="s">
        <v>12434</v>
      </c>
      <c r="I1991" s="43" t="s">
        <v>12435</v>
      </c>
      <c r="J1991" s="43" t="s">
        <v>12436</v>
      </c>
      <c r="K1991" s="9">
        <v>44580</v>
      </c>
      <c r="L1991" s="9">
        <v>45291</v>
      </c>
      <c r="M1991" s="45">
        <f t="shared" si="38"/>
        <v>0.9278472189196566</v>
      </c>
      <c r="N1991" s="46" t="s">
        <v>51</v>
      </c>
      <c r="O1991" s="46" t="s">
        <v>5011</v>
      </c>
      <c r="P1991" s="46" t="s">
        <v>5416</v>
      </c>
      <c r="Q1991" s="43" t="s">
        <v>12437</v>
      </c>
      <c r="R1991" s="46">
        <v>110</v>
      </c>
      <c r="S1991" s="47">
        <v>9242779.1500000004</v>
      </c>
      <c r="T1991" s="47">
        <v>391965.2</v>
      </c>
      <c r="U1991" s="47">
        <v>326786.99</v>
      </c>
      <c r="V1991" s="47">
        <v>0</v>
      </c>
      <c r="W1991" s="47">
        <v>75419</v>
      </c>
      <c r="X1991" s="47">
        <v>10036950.34</v>
      </c>
      <c r="Y1991" s="48" t="s">
        <v>45</v>
      </c>
      <c r="Z1991" s="43">
        <v>0</v>
      </c>
      <c r="AA1991" s="49">
        <v>0</v>
      </c>
      <c r="AB1991" s="50">
        <v>0</v>
      </c>
    </row>
    <row r="1992" spans="1:28" ht="16.5" x14ac:dyDescent="0.25">
      <c r="A1992" s="41">
        <v>153459</v>
      </c>
      <c r="B1992" s="42" t="s">
        <v>5009</v>
      </c>
      <c r="C1992" s="43">
        <v>280</v>
      </c>
      <c r="D1992" s="43" t="s">
        <v>339</v>
      </c>
      <c r="E1992" s="43" t="s">
        <v>11924</v>
      </c>
      <c r="F1992" s="44">
        <v>717</v>
      </c>
      <c r="G1992" s="41">
        <v>153459</v>
      </c>
      <c r="H1992" s="43" t="s">
        <v>12680</v>
      </c>
      <c r="I1992" s="43" t="s">
        <v>12681</v>
      </c>
      <c r="J1992" s="43" t="s">
        <v>12682</v>
      </c>
      <c r="K1992" s="9">
        <v>44614</v>
      </c>
      <c r="L1992" s="9">
        <v>45291</v>
      </c>
      <c r="M1992" s="45">
        <f t="shared" si="38"/>
        <v>0.95000008822562609</v>
      </c>
      <c r="N1992" s="46" t="s">
        <v>51</v>
      </c>
      <c r="O1992" s="46" t="s">
        <v>4551</v>
      </c>
      <c r="P1992" s="46" t="s">
        <v>5412</v>
      </c>
      <c r="Q1992" s="43" t="s">
        <v>12683</v>
      </c>
      <c r="R1992" s="46">
        <v>110</v>
      </c>
      <c r="S1992" s="47">
        <v>2455069.23</v>
      </c>
      <c r="T1992" s="47">
        <v>129213.93</v>
      </c>
      <c r="U1992" s="47">
        <v>0</v>
      </c>
      <c r="V1992" s="47">
        <v>0</v>
      </c>
      <c r="W1992" s="47">
        <v>0</v>
      </c>
      <c r="X1992" s="47">
        <v>2584283.16</v>
      </c>
      <c r="Y1992" s="48" t="s">
        <v>45</v>
      </c>
      <c r="Z1992" s="43">
        <v>0</v>
      </c>
      <c r="AA1992" s="49">
        <v>0</v>
      </c>
      <c r="AB1992" s="50">
        <v>0</v>
      </c>
    </row>
    <row r="1993" spans="1:28" ht="17.25" thickBot="1" x14ac:dyDescent="0.3">
      <c r="A1993" s="41">
        <v>153612</v>
      </c>
      <c r="B1993" s="42" t="s">
        <v>5009</v>
      </c>
      <c r="C1993" s="43">
        <v>281</v>
      </c>
      <c r="D1993" s="43" t="s">
        <v>339</v>
      </c>
      <c r="E1993" s="43" t="s">
        <v>11924</v>
      </c>
      <c r="F1993" s="44">
        <v>717</v>
      </c>
      <c r="G1993" s="41">
        <v>153612</v>
      </c>
      <c r="H1993" s="43" t="s">
        <v>12684</v>
      </c>
      <c r="I1993" s="43" t="s">
        <v>12685</v>
      </c>
      <c r="J1993" s="43" t="s">
        <v>12686</v>
      </c>
      <c r="K1993" s="9">
        <v>44614</v>
      </c>
      <c r="L1993" s="9">
        <v>45291</v>
      </c>
      <c r="M1993" s="45">
        <f t="shared" si="38"/>
        <v>0.93588521829524585</v>
      </c>
      <c r="N1993" s="46" t="s">
        <v>51</v>
      </c>
      <c r="O1993" s="46" t="s">
        <v>52</v>
      </c>
      <c r="P1993" s="46" t="s">
        <v>5480</v>
      </c>
      <c r="Q1993" s="43" t="s">
        <v>12687</v>
      </c>
      <c r="R1993" s="46">
        <v>110</v>
      </c>
      <c r="S1993" s="47">
        <v>1101527.8799999999</v>
      </c>
      <c r="T1993" s="47">
        <v>57975.1</v>
      </c>
      <c r="U1993" s="47">
        <v>17487.38</v>
      </c>
      <c r="V1993" s="47">
        <v>0</v>
      </c>
      <c r="W1993" s="47">
        <v>0</v>
      </c>
      <c r="X1993" s="47">
        <v>1176990.3600000001</v>
      </c>
      <c r="Y1993" s="48" t="s">
        <v>45</v>
      </c>
      <c r="Z1993" s="43">
        <v>0</v>
      </c>
      <c r="AA1993" s="49">
        <v>0</v>
      </c>
      <c r="AB1993" s="50">
        <v>0</v>
      </c>
    </row>
    <row r="1994" spans="1:28" s="79" customFormat="1" ht="66" customHeight="1" thickTop="1" thickBot="1" x14ac:dyDescent="0.3">
      <c r="A1994" s="180" t="s">
        <v>11986</v>
      </c>
      <c r="B1994" s="97" t="s">
        <v>5769</v>
      </c>
      <c r="C1994" s="98">
        <f>COUNT(C1713:C1993)</f>
        <v>281</v>
      </c>
      <c r="D1994" s="99"/>
      <c r="E1994" s="99"/>
      <c r="F1994" s="99"/>
      <c r="G1994" s="180" t="s">
        <v>11986</v>
      </c>
      <c r="H1994" s="99"/>
      <c r="I1994" s="100"/>
      <c r="J1994" s="100"/>
      <c r="K1994" s="100"/>
      <c r="L1994" s="101"/>
      <c r="M1994" s="101"/>
      <c r="N1994" s="102"/>
      <c r="O1994" s="102"/>
      <c r="P1994" s="103"/>
      <c r="Q1994" s="104"/>
      <c r="R1994" s="106"/>
      <c r="S1994" s="106">
        <f>SUM(S1713:S1993)</f>
        <v>1800192843.7300005</v>
      </c>
      <c r="T1994" s="106">
        <f t="shared" ref="T1994:AA1994" si="39">SUM(T1713:T1993)</f>
        <v>285211432.16999996</v>
      </c>
      <c r="U1994" s="106">
        <f t="shared" si="39"/>
        <v>48624663.789999984</v>
      </c>
      <c r="V1994" s="106">
        <f t="shared" si="39"/>
        <v>0</v>
      </c>
      <c r="W1994" s="106">
        <f t="shared" si="39"/>
        <v>6826897.6000000006</v>
      </c>
      <c r="X1994" s="106">
        <f t="shared" si="39"/>
        <v>2140855837.2899978</v>
      </c>
      <c r="Y1994" s="105"/>
      <c r="Z1994" s="106"/>
      <c r="AA1994" s="106">
        <f t="shared" si="39"/>
        <v>995235291.45299947</v>
      </c>
      <c r="AB1994" s="107">
        <f>SUM(AB1713:AB1993)</f>
        <v>151628716.99999988</v>
      </c>
    </row>
    <row r="1995" spans="1:28" ht="17.25" thickTop="1" x14ac:dyDescent="0.25">
      <c r="A1995" s="41">
        <v>103113</v>
      </c>
      <c r="B1995" s="42" t="s">
        <v>5770</v>
      </c>
      <c r="C1995" s="43">
        <v>1</v>
      </c>
      <c r="D1995" s="43" t="s">
        <v>321</v>
      </c>
      <c r="E1995" s="43" t="s">
        <v>11922</v>
      </c>
      <c r="F1995" s="44">
        <v>18</v>
      </c>
      <c r="G1995" s="41">
        <v>103113</v>
      </c>
      <c r="H1995" s="43" t="s">
        <v>8983</v>
      </c>
      <c r="I1995" s="43" t="s">
        <v>11584</v>
      </c>
      <c r="J1995" s="43" t="s">
        <v>5771</v>
      </c>
      <c r="K1995" s="51">
        <v>42968</v>
      </c>
      <c r="L1995" s="51">
        <v>44063</v>
      </c>
      <c r="M1995" s="45">
        <f t="shared" ref="M1995:M2058" si="40">S1995/(S1995+T1995+U1995)</f>
        <v>0.84466618366419943</v>
      </c>
      <c r="N1995" s="46" t="s">
        <v>3611</v>
      </c>
      <c r="O1995" s="46" t="s">
        <v>3881</v>
      </c>
      <c r="P1995" s="46" t="s">
        <v>7629</v>
      </c>
      <c r="Q1995" s="43" t="s">
        <v>5772</v>
      </c>
      <c r="R1995" s="46">
        <v>110</v>
      </c>
      <c r="S1995" s="47">
        <v>18243110.809999999</v>
      </c>
      <c r="T1995" s="47">
        <v>3003615.2</v>
      </c>
      <c r="U1995" s="47">
        <v>351286.51</v>
      </c>
      <c r="V1995" s="47">
        <v>0</v>
      </c>
      <c r="W1995" s="47">
        <v>0</v>
      </c>
      <c r="X1995" s="47">
        <v>21598012.52</v>
      </c>
      <c r="Y1995" s="48" t="s">
        <v>35</v>
      </c>
      <c r="Z1995" s="43" t="s">
        <v>5773</v>
      </c>
      <c r="AA1995" s="49">
        <v>15268592.960000003</v>
      </c>
      <c r="AB1995" s="50">
        <v>2525699.3899999997</v>
      </c>
    </row>
    <row r="1996" spans="1:28" ht="16.5" x14ac:dyDescent="0.25">
      <c r="A1996" s="41">
        <v>102113</v>
      </c>
      <c r="B1996" s="42" t="s">
        <v>5770</v>
      </c>
      <c r="C1996" s="43">
        <v>2</v>
      </c>
      <c r="D1996" s="43" t="s">
        <v>321</v>
      </c>
      <c r="E1996" s="43" t="s">
        <v>11923</v>
      </c>
      <c r="F1996" s="44">
        <v>20</v>
      </c>
      <c r="G1996" s="41">
        <v>102113</v>
      </c>
      <c r="H1996" s="43" t="s">
        <v>8984</v>
      </c>
      <c r="I1996" s="43" t="s">
        <v>11585</v>
      </c>
      <c r="J1996" s="43" t="s">
        <v>5774</v>
      </c>
      <c r="K1996" s="51">
        <v>42957</v>
      </c>
      <c r="L1996" s="51">
        <v>44236</v>
      </c>
      <c r="M1996" s="45">
        <f t="shared" si="40"/>
        <v>0.85000000093898664</v>
      </c>
      <c r="N1996" s="46" t="s">
        <v>3611</v>
      </c>
      <c r="O1996" s="46" t="s">
        <v>7630</v>
      </c>
      <c r="P1996" s="46" t="s">
        <v>7631</v>
      </c>
      <c r="Q1996" s="43" t="s">
        <v>5775</v>
      </c>
      <c r="R1996" s="46">
        <v>110</v>
      </c>
      <c r="S1996" s="47">
        <v>14483698.640000001</v>
      </c>
      <c r="T1996" s="47">
        <v>2467224.92</v>
      </c>
      <c r="U1996" s="47">
        <v>88721.88</v>
      </c>
      <c r="V1996" s="47">
        <v>0</v>
      </c>
      <c r="W1996" s="47">
        <v>0</v>
      </c>
      <c r="X1996" s="47">
        <v>17039645.440000001</v>
      </c>
      <c r="Y1996" s="48" t="s">
        <v>35</v>
      </c>
      <c r="Z1996" s="43" t="s">
        <v>8016</v>
      </c>
      <c r="AA1996" s="49">
        <v>12951714.780000001</v>
      </c>
      <c r="AB1996" s="50">
        <v>2112707.75</v>
      </c>
    </row>
    <row r="1997" spans="1:28" ht="16.5" x14ac:dyDescent="0.25">
      <c r="A1997" s="41">
        <v>102548</v>
      </c>
      <c r="B1997" s="42" t="s">
        <v>5770</v>
      </c>
      <c r="C1997" s="43">
        <v>3</v>
      </c>
      <c r="D1997" s="43" t="s">
        <v>321</v>
      </c>
      <c r="E1997" s="43" t="s">
        <v>11923</v>
      </c>
      <c r="F1997" s="44">
        <v>20</v>
      </c>
      <c r="G1997" s="41">
        <v>102548</v>
      </c>
      <c r="H1997" s="43" t="s">
        <v>8985</v>
      </c>
      <c r="I1997" s="43" t="s">
        <v>11586</v>
      </c>
      <c r="J1997" s="43" t="s">
        <v>5776</v>
      </c>
      <c r="K1997" s="51">
        <v>42968</v>
      </c>
      <c r="L1997" s="51">
        <v>44216</v>
      </c>
      <c r="M1997" s="45">
        <f t="shared" si="40"/>
        <v>0.83755195501259727</v>
      </c>
      <c r="N1997" s="46" t="s">
        <v>3611</v>
      </c>
      <c r="O1997" s="46" t="s">
        <v>3881</v>
      </c>
      <c r="P1997" s="46" t="s">
        <v>7632</v>
      </c>
      <c r="Q1997" s="43" t="s">
        <v>5777</v>
      </c>
      <c r="R1997" s="46">
        <v>110</v>
      </c>
      <c r="S1997" s="47">
        <v>19326147.989999998</v>
      </c>
      <c r="T1997" s="47">
        <v>3202392.16</v>
      </c>
      <c r="U1997" s="47">
        <v>546026</v>
      </c>
      <c r="V1997" s="47">
        <v>0</v>
      </c>
      <c r="W1997" s="47">
        <v>0</v>
      </c>
      <c r="X1997" s="47">
        <v>23074566.149999999</v>
      </c>
      <c r="Y1997" s="48" t="s">
        <v>35</v>
      </c>
      <c r="Z1997" s="43" t="s">
        <v>5778</v>
      </c>
      <c r="AA1997" s="49">
        <v>16628298.360000001</v>
      </c>
      <c r="AB1997" s="50">
        <v>2763588.36</v>
      </c>
    </row>
    <row r="1998" spans="1:28" ht="16.5" x14ac:dyDescent="0.25">
      <c r="A1998" s="41">
        <v>102081</v>
      </c>
      <c r="B1998" s="42" t="s">
        <v>5770</v>
      </c>
      <c r="C1998" s="43">
        <v>4</v>
      </c>
      <c r="D1998" s="43" t="s">
        <v>321</v>
      </c>
      <c r="E1998" s="43" t="s">
        <v>11923</v>
      </c>
      <c r="F1998" s="44">
        <v>20</v>
      </c>
      <c r="G1998" s="41">
        <v>102081</v>
      </c>
      <c r="H1998" s="43" t="s">
        <v>5779</v>
      </c>
      <c r="I1998" s="43" t="s">
        <v>11587</v>
      </c>
      <c r="J1998" s="43" t="s">
        <v>5780</v>
      </c>
      <c r="K1998" s="51">
        <v>42968</v>
      </c>
      <c r="L1998" s="51">
        <v>44103</v>
      </c>
      <c r="M1998" s="45">
        <f t="shared" si="40"/>
        <v>0.83664975589428914</v>
      </c>
      <c r="N1998" s="46" t="s">
        <v>3611</v>
      </c>
      <c r="O1998" s="46" t="s">
        <v>1362</v>
      </c>
      <c r="P1998" s="46" t="s">
        <v>7633</v>
      </c>
      <c r="Q1998" s="43" t="s">
        <v>5781</v>
      </c>
      <c r="R1998" s="46">
        <v>110</v>
      </c>
      <c r="S1998" s="47">
        <v>12604981.880000001</v>
      </c>
      <c r="T1998" s="47">
        <v>2128153.44</v>
      </c>
      <c r="U1998" s="47">
        <v>332884.59000000003</v>
      </c>
      <c r="V1998" s="47">
        <v>0</v>
      </c>
      <c r="W1998" s="47">
        <v>0</v>
      </c>
      <c r="X1998" s="47">
        <v>15066019.91</v>
      </c>
      <c r="Y1998" s="48" t="s">
        <v>35</v>
      </c>
      <c r="Z1998" s="43" t="s">
        <v>5782</v>
      </c>
      <c r="AA1998" s="49">
        <v>10209633.449999999</v>
      </c>
      <c r="AB1998" s="50">
        <v>1737260.4300000002</v>
      </c>
    </row>
    <row r="1999" spans="1:28" ht="16.5" x14ac:dyDescent="0.25">
      <c r="A1999" s="41">
        <v>103450</v>
      </c>
      <c r="B1999" s="42" t="s">
        <v>5770</v>
      </c>
      <c r="C1999" s="43">
        <v>5</v>
      </c>
      <c r="D1999" s="43" t="s">
        <v>321</v>
      </c>
      <c r="E1999" s="43" t="s">
        <v>11923</v>
      </c>
      <c r="F1999" s="44">
        <v>20</v>
      </c>
      <c r="G1999" s="41">
        <v>103450</v>
      </c>
      <c r="H1999" s="43" t="s">
        <v>8986</v>
      </c>
      <c r="I1999" s="43" t="s">
        <v>11588</v>
      </c>
      <c r="J1999" s="43" t="s">
        <v>5783</v>
      </c>
      <c r="K1999" s="51">
        <v>42976</v>
      </c>
      <c r="L1999" s="51">
        <v>44224</v>
      </c>
      <c r="M1999" s="45">
        <f t="shared" si="40"/>
        <v>0.8319572589747749</v>
      </c>
      <c r="N1999" s="46" t="s">
        <v>3611</v>
      </c>
      <c r="O1999" s="46" t="s">
        <v>3926</v>
      </c>
      <c r="P1999" s="46" t="s">
        <v>7634</v>
      </c>
      <c r="Q1999" s="43" t="s">
        <v>5784</v>
      </c>
      <c r="R1999" s="46">
        <v>110</v>
      </c>
      <c r="S1999" s="47">
        <v>15697355.859999999</v>
      </c>
      <c r="T1999" s="47">
        <v>2616615.67</v>
      </c>
      <c r="U1999" s="47">
        <v>554012</v>
      </c>
      <c r="V1999" s="47">
        <v>0</v>
      </c>
      <c r="W1999" s="47">
        <v>0</v>
      </c>
      <c r="X1999" s="47">
        <v>18867983.530000001</v>
      </c>
      <c r="Y1999" s="48" t="s">
        <v>35</v>
      </c>
      <c r="Z1999" s="43" t="s">
        <v>5785</v>
      </c>
      <c r="AA1999" s="49">
        <v>11864271.729999997</v>
      </c>
      <c r="AB1999" s="50">
        <v>1978685.3400000003</v>
      </c>
    </row>
    <row r="2000" spans="1:28" ht="16.5" x14ac:dyDescent="0.25">
      <c r="A2000" s="41">
        <v>102686</v>
      </c>
      <c r="B2000" s="42" t="s">
        <v>5770</v>
      </c>
      <c r="C2000" s="43">
        <v>6</v>
      </c>
      <c r="D2000" s="43" t="s">
        <v>321</v>
      </c>
      <c r="E2000" s="43" t="s">
        <v>11923</v>
      </c>
      <c r="F2000" s="44">
        <v>20</v>
      </c>
      <c r="G2000" s="41">
        <v>102686</v>
      </c>
      <c r="H2000" s="43" t="s">
        <v>8987</v>
      </c>
      <c r="I2000" s="43" t="s">
        <v>11589</v>
      </c>
      <c r="J2000" s="43" t="s">
        <v>5786</v>
      </c>
      <c r="K2000" s="51">
        <v>42979</v>
      </c>
      <c r="L2000" s="51">
        <v>44135</v>
      </c>
      <c r="M2000" s="45">
        <f t="shared" si="40"/>
        <v>0.85000000410350496</v>
      </c>
      <c r="N2000" s="46" t="s">
        <v>3611</v>
      </c>
      <c r="O2000" s="46" t="s">
        <v>49</v>
      </c>
      <c r="P2000" s="46" t="s">
        <v>7635</v>
      </c>
      <c r="Q2000" s="43" t="s">
        <v>5787</v>
      </c>
      <c r="R2000" s="46">
        <v>110</v>
      </c>
      <c r="S2000" s="47">
        <v>15224790.109999999</v>
      </c>
      <c r="T2000" s="47">
        <v>2368444.61</v>
      </c>
      <c r="U2000" s="47">
        <v>318282.96999999997</v>
      </c>
      <c r="V2000" s="47">
        <v>0</v>
      </c>
      <c r="W2000" s="47">
        <v>0</v>
      </c>
      <c r="X2000" s="47">
        <v>17911517.690000001</v>
      </c>
      <c r="Y2000" s="48" t="s">
        <v>35</v>
      </c>
      <c r="Z2000" s="43" t="s">
        <v>5788</v>
      </c>
      <c r="AA2000" s="49">
        <v>12701065.390000002</v>
      </c>
      <c r="AB2000" s="50">
        <v>1945723.7800000003</v>
      </c>
    </row>
    <row r="2001" spans="1:28" ht="16.5" x14ac:dyDescent="0.25">
      <c r="A2001" s="41">
        <v>106594</v>
      </c>
      <c r="B2001" s="42" t="s">
        <v>5770</v>
      </c>
      <c r="C2001" s="43">
        <v>7</v>
      </c>
      <c r="D2001" s="43" t="s">
        <v>339</v>
      </c>
      <c r="E2001" s="43" t="s">
        <v>11924</v>
      </c>
      <c r="F2001" s="44">
        <v>85</v>
      </c>
      <c r="G2001" s="41">
        <v>106594</v>
      </c>
      <c r="H2001" s="43" t="s">
        <v>8988</v>
      </c>
      <c r="I2001" s="43" t="s">
        <v>11590</v>
      </c>
      <c r="J2001" s="43" t="s">
        <v>5789</v>
      </c>
      <c r="K2001" s="51">
        <v>42961</v>
      </c>
      <c r="L2001" s="51">
        <v>43073</v>
      </c>
      <c r="M2001" s="45">
        <f t="shared" si="40"/>
        <v>0.94107397624158506</v>
      </c>
      <c r="N2001" s="46" t="s">
        <v>3611</v>
      </c>
      <c r="O2001" s="46" t="s">
        <v>1362</v>
      </c>
      <c r="P2001" s="46" t="s">
        <v>7636</v>
      </c>
      <c r="Q2001" s="43" t="s">
        <v>5790</v>
      </c>
      <c r="R2001" s="46">
        <v>104</v>
      </c>
      <c r="S2001" s="47">
        <v>206810.05</v>
      </c>
      <c r="T2001" s="47">
        <v>8737.4599999999991</v>
      </c>
      <c r="U2001" s="47">
        <v>4212.1000000000004</v>
      </c>
      <c r="V2001" s="47">
        <v>0</v>
      </c>
      <c r="W2001" s="47">
        <v>0</v>
      </c>
      <c r="X2001" s="47">
        <v>219759.61</v>
      </c>
      <c r="Y2001" s="48" t="s">
        <v>35</v>
      </c>
      <c r="Z2001" s="43" t="s">
        <v>5791</v>
      </c>
      <c r="AA2001" s="49">
        <v>152238.9</v>
      </c>
      <c r="AB2001" s="50">
        <v>6554.8</v>
      </c>
    </row>
    <row r="2002" spans="1:28" ht="16.5" x14ac:dyDescent="0.25">
      <c r="A2002" s="41">
        <v>106662</v>
      </c>
      <c r="B2002" s="42" t="s">
        <v>5770</v>
      </c>
      <c r="C2002" s="43">
        <v>8</v>
      </c>
      <c r="D2002" s="43" t="s">
        <v>339</v>
      </c>
      <c r="E2002" s="43" t="s">
        <v>11924</v>
      </c>
      <c r="F2002" s="44">
        <v>85</v>
      </c>
      <c r="G2002" s="41">
        <v>106662</v>
      </c>
      <c r="H2002" s="43" t="s">
        <v>8989</v>
      </c>
      <c r="I2002" s="43" t="s">
        <v>11591</v>
      </c>
      <c r="J2002" s="43" t="s">
        <v>5792</v>
      </c>
      <c r="K2002" s="51">
        <v>42957</v>
      </c>
      <c r="L2002" s="51">
        <v>43073</v>
      </c>
      <c r="M2002" s="45">
        <f t="shared" si="40"/>
        <v>0.9383295952725238</v>
      </c>
      <c r="N2002" s="46" t="s">
        <v>3611</v>
      </c>
      <c r="O2002" s="46" t="s">
        <v>2686</v>
      </c>
      <c r="P2002" s="46" t="s">
        <v>7637</v>
      </c>
      <c r="Q2002" s="43" t="s">
        <v>5793</v>
      </c>
      <c r="R2002" s="46">
        <v>104</v>
      </c>
      <c r="S2002" s="47">
        <v>208075.01</v>
      </c>
      <c r="T2002" s="47">
        <v>8695.61</v>
      </c>
      <c r="U2002" s="47">
        <v>4979.83</v>
      </c>
      <c r="V2002" s="47">
        <v>0</v>
      </c>
      <c r="W2002" s="47">
        <v>0</v>
      </c>
      <c r="X2002" s="47">
        <v>221750.45</v>
      </c>
      <c r="Y2002" s="48" t="s">
        <v>35</v>
      </c>
      <c r="Z2002" s="43" t="s">
        <v>5794</v>
      </c>
      <c r="AA2002" s="49">
        <v>136786.37</v>
      </c>
      <c r="AB2002" s="50">
        <v>5510.29</v>
      </c>
    </row>
    <row r="2003" spans="1:28" ht="16.5" x14ac:dyDescent="0.25">
      <c r="A2003" s="41">
        <v>106868</v>
      </c>
      <c r="B2003" s="42" t="s">
        <v>5770</v>
      </c>
      <c r="C2003" s="43">
        <v>9</v>
      </c>
      <c r="D2003" s="43" t="s">
        <v>339</v>
      </c>
      <c r="E2003" s="43" t="s">
        <v>11924</v>
      </c>
      <c r="F2003" s="44">
        <v>85</v>
      </c>
      <c r="G2003" s="41">
        <v>106868</v>
      </c>
      <c r="H2003" s="43" t="s">
        <v>8990</v>
      </c>
      <c r="I2003" s="43" t="s">
        <v>11592</v>
      </c>
      <c r="J2003" s="43" t="s">
        <v>5795</v>
      </c>
      <c r="K2003" s="51">
        <v>42961</v>
      </c>
      <c r="L2003" s="51">
        <v>43073</v>
      </c>
      <c r="M2003" s="45">
        <f t="shared" si="40"/>
        <v>0.93447824996729756</v>
      </c>
      <c r="N2003" s="46" t="s">
        <v>3611</v>
      </c>
      <c r="O2003" s="46" t="s">
        <v>3881</v>
      </c>
      <c r="P2003" s="46" t="s">
        <v>7638</v>
      </c>
      <c r="Q2003" s="43" t="s">
        <v>5796</v>
      </c>
      <c r="R2003" s="46">
        <v>104</v>
      </c>
      <c r="S2003" s="47">
        <v>207241.83</v>
      </c>
      <c r="T2003" s="47">
        <v>9198.4</v>
      </c>
      <c r="U2003" s="47">
        <v>5332.54</v>
      </c>
      <c r="V2003" s="47">
        <v>0</v>
      </c>
      <c r="W2003" s="47">
        <v>0</v>
      </c>
      <c r="X2003" s="47">
        <v>221772.77</v>
      </c>
      <c r="Y2003" s="48" t="s">
        <v>35</v>
      </c>
      <c r="Z2003" s="43" t="s">
        <v>5797</v>
      </c>
      <c r="AA2003" s="49">
        <v>114520.93000000001</v>
      </c>
      <c r="AB2003" s="50">
        <v>5426.3700000000008</v>
      </c>
    </row>
    <row r="2004" spans="1:28" ht="16.5" x14ac:dyDescent="0.25">
      <c r="A2004" s="41">
        <v>114064</v>
      </c>
      <c r="B2004" s="42" t="s">
        <v>5770</v>
      </c>
      <c r="C2004" s="43">
        <v>10</v>
      </c>
      <c r="D2004" s="43" t="s">
        <v>339</v>
      </c>
      <c r="E2004" s="43" t="s">
        <v>11924</v>
      </c>
      <c r="F2004" s="44">
        <v>137</v>
      </c>
      <c r="G2004" s="41">
        <v>114064</v>
      </c>
      <c r="H2004" s="43" t="s">
        <v>8991</v>
      </c>
      <c r="I2004" s="43" t="s">
        <v>11593</v>
      </c>
      <c r="J2004" s="43" t="s">
        <v>5798</v>
      </c>
      <c r="K2004" s="51">
        <v>42979</v>
      </c>
      <c r="L2004" s="51">
        <v>43069</v>
      </c>
      <c r="M2004" s="45">
        <f t="shared" si="40"/>
        <v>0.93469919476546415</v>
      </c>
      <c r="N2004" s="46" t="s">
        <v>7639</v>
      </c>
      <c r="O2004" s="46" t="s">
        <v>2686</v>
      </c>
      <c r="P2004" s="46" t="s">
        <v>7640</v>
      </c>
      <c r="Q2004" s="43" t="s">
        <v>5799</v>
      </c>
      <c r="R2004" s="46">
        <v>114</v>
      </c>
      <c r="S2004" s="47">
        <v>212013.93</v>
      </c>
      <c r="T2004" s="47">
        <v>9544.73</v>
      </c>
      <c r="U2004" s="47">
        <v>5267.18</v>
      </c>
      <c r="V2004" s="47">
        <v>0</v>
      </c>
      <c r="W2004" s="47">
        <v>0</v>
      </c>
      <c r="X2004" s="47">
        <v>226825.84</v>
      </c>
      <c r="Y2004" s="48" t="s">
        <v>35</v>
      </c>
      <c r="Z2004" s="43" t="s">
        <v>5800</v>
      </c>
      <c r="AA2004" s="49">
        <v>167698.41</v>
      </c>
      <c r="AB2004" s="50">
        <v>8123.11</v>
      </c>
    </row>
    <row r="2005" spans="1:28" ht="16.5" x14ac:dyDescent="0.25">
      <c r="A2005" s="41">
        <v>107335</v>
      </c>
      <c r="B2005" s="42" t="s">
        <v>5770</v>
      </c>
      <c r="C2005" s="43">
        <v>11</v>
      </c>
      <c r="D2005" s="43" t="s">
        <v>362</v>
      </c>
      <c r="E2005" s="43" t="s">
        <v>11925</v>
      </c>
      <c r="F2005" s="44">
        <v>89</v>
      </c>
      <c r="G2005" s="41">
        <v>107335</v>
      </c>
      <c r="H2005" s="43" t="s">
        <v>8992</v>
      </c>
      <c r="I2005" s="43" t="s">
        <v>11594</v>
      </c>
      <c r="J2005" s="43" t="s">
        <v>5801</v>
      </c>
      <c r="K2005" s="51">
        <v>42997</v>
      </c>
      <c r="L2005" s="51">
        <v>44153</v>
      </c>
      <c r="M2005" s="45">
        <f t="shared" si="40"/>
        <v>0.8380299845639454</v>
      </c>
      <c r="N2005" s="46" t="s">
        <v>7641</v>
      </c>
      <c r="O2005" s="46" t="s">
        <v>7642</v>
      </c>
      <c r="P2005" s="46" t="s">
        <v>7643</v>
      </c>
      <c r="Q2005" s="43" t="s">
        <v>5802</v>
      </c>
      <c r="R2005" s="46">
        <v>104</v>
      </c>
      <c r="S2005" s="47">
        <v>6372403.9199999999</v>
      </c>
      <c r="T2005" s="47">
        <v>1124541.8700000001</v>
      </c>
      <c r="U2005" s="47">
        <v>107082.75</v>
      </c>
      <c r="V2005" s="47">
        <v>0</v>
      </c>
      <c r="W2005" s="47">
        <v>0</v>
      </c>
      <c r="X2005" s="47">
        <v>7604028.54</v>
      </c>
      <c r="Y2005" s="48" t="s">
        <v>35</v>
      </c>
      <c r="Z2005" s="43" t="s">
        <v>5803</v>
      </c>
      <c r="AA2005" s="49">
        <v>5692436.8600000003</v>
      </c>
      <c r="AB2005" s="50">
        <v>1003916.1799999999</v>
      </c>
    </row>
    <row r="2006" spans="1:28" ht="16.5" x14ac:dyDescent="0.25">
      <c r="A2006" s="41">
        <v>107542</v>
      </c>
      <c r="B2006" s="42" t="s">
        <v>5770</v>
      </c>
      <c r="C2006" s="43">
        <v>12</v>
      </c>
      <c r="D2006" s="43" t="s">
        <v>362</v>
      </c>
      <c r="E2006" s="43" t="s">
        <v>11925</v>
      </c>
      <c r="F2006" s="44">
        <v>89</v>
      </c>
      <c r="G2006" s="41">
        <v>107542</v>
      </c>
      <c r="H2006" s="43" t="s">
        <v>5804</v>
      </c>
      <c r="I2006" s="43" t="s">
        <v>11595</v>
      </c>
      <c r="J2006" s="43" t="s">
        <v>5805</v>
      </c>
      <c r="K2006" s="51">
        <v>42997</v>
      </c>
      <c r="L2006" s="51">
        <v>44334</v>
      </c>
      <c r="M2006" s="45">
        <f t="shared" si="40"/>
        <v>0.83561759520667866</v>
      </c>
      <c r="N2006" s="46" t="s">
        <v>7644</v>
      </c>
      <c r="O2006" s="46" t="s">
        <v>7645</v>
      </c>
      <c r="P2006" s="46" t="s">
        <v>7646</v>
      </c>
      <c r="Q2006" s="43" t="s">
        <v>5806</v>
      </c>
      <c r="R2006" s="46">
        <v>104</v>
      </c>
      <c r="S2006" s="47">
        <v>7373018.9400000004</v>
      </c>
      <c r="T2006" s="47">
        <v>1301120.97</v>
      </c>
      <c r="U2006" s="47">
        <v>149296.76999999999</v>
      </c>
      <c r="V2006" s="47">
        <v>0</v>
      </c>
      <c r="W2006" s="47">
        <v>0</v>
      </c>
      <c r="X2006" s="47">
        <v>8823436.6799999997</v>
      </c>
      <c r="Y2006" s="48" t="s">
        <v>35</v>
      </c>
      <c r="Z2006" s="43" t="s">
        <v>5807</v>
      </c>
      <c r="AA2006" s="49">
        <v>5659510.3100000015</v>
      </c>
      <c r="AB2006" s="50">
        <v>908382.03</v>
      </c>
    </row>
    <row r="2007" spans="1:28" ht="16.5" x14ac:dyDescent="0.25">
      <c r="A2007" s="41">
        <v>107491</v>
      </c>
      <c r="B2007" s="42" t="s">
        <v>5770</v>
      </c>
      <c r="C2007" s="43">
        <v>13</v>
      </c>
      <c r="D2007" s="43" t="s">
        <v>362</v>
      </c>
      <c r="E2007" s="43" t="s">
        <v>11925</v>
      </c>
      <c r="F2007" s="44">
        <v>89</v>
      </c>
      <c r="G2007" s="41">
        <v>107491</v>
      </c>
      <c r="H2007" s="43" t="s">
        <v>5808</v>
      </c>
      <c r="I2007" s="43" t="s">
        <v>11596</v>
      </c>
      <c r="J2007" s="43" t="s">
        <v>5809</v>
      </c>
      <c r="K2007" s="51">
        <v>42993</v>
      </c>
      <c r="L2007" s="51">
        <v>44088</v>
      </c>
      <c r="M2007" s="45">
        <f t="shared" si="40"/>
        <v>0.84109769004720758</v>
      </c>
      <c r="N2007" s="46" t="s">
        <v>7644</v>
      </c>
      <c r="O2007" s="46" t="s">
        <v>7647</v>
      </c>
      <c r="P2007" s="46" t="s">
        <v>7648</v>
      </c>
      <c r="Q2007" s="43" t="s">
        <v>5810</v>
      </c>
      <c r="R2007" s="46">
        <v>104</v>
      </c>
      <c r="S2007" s="47">
        <v>8970077.6400000006</v>
      </c>
      <c r="T2007" s="47">
        <v>1582954.8</v>
      </c>
      <c r="U2007" s="47">
        <v>111695.03</v>
      </c>
      <c r="V2007" s="47">
        <v>0</v>
      </c>
      <c r="W2007" s="47">
        <v>0</v>
      </c>
      <c r="X2007" s="47">
        <v>10664727.470000001</v>
      </c>
      <c r="Y2007" s="48" t="s">
        <v>35</v>
      </c>
      <c r="Z2007" s="43" t="s">
        <v>5811</v>
      </c>
      <c r="AA2007" s="49">
        <v>8425207.2399999965</v>
      </c>
      <c r="AB2007" s="50">
        <v>1631195.69</v>
      </c>
    </row>
    <row r="2008" spans="1:28" ht="16.5" x14ac:dyDescent="0.25">
      <c r="A2008" s="41">
        <v>107543</v>
      </c>
      <c r="B2008" s="42" t="s">
        <v>5770</v>
      </c>
      <c r="C2008" s="43">
        <v>14</v>
      </c>
      <c r="D2008" s="43" t="s">
        <v>362</v>
      </c>
      <c r="E2008" s="43" t="s">
        <v>11925</v>
      </c>
      <c r="F2008" s="44">
        <v>89</v>
      </c>
      <c r="G2008" s="41">
        <v>107543</v>
      </c>
      <c r="H2008" s="43" t="s">
        <v>5812</v>
      </c>
      <c r="I2008" s="43" t="s">
        <v>11597</v>
      </c>
      <c r="J2008" s="43" t="s">
        <v>5813</v>
      </c>
      <c r="K2008" s="51">
        <v>43006</v>
      </c>
      <c r="L2008" s="51">
        <v>44314</v>
      </c>
      <c r="M2008" s="45">
        <f t="shared" si="40"/>
        <v>0.84061611874829167</v>
      </c>
      <c r="N2008" s="46" t="s">
        <v>7644</v>
      </c>
      <c r="O2008" s="46" t="s">
        <v>7645</v>
      </c>
      <c r="P2008" s="46" t="s">
        <v>7646</v>
      </c>
      <c r="Q2008" s="43" t="s">
        <v>5814</v>
      </c>
      <c r="R2008" s="46">
        <v>104</v>
      </c>
      <c r="S2008" s="47">
        <v>7415312.3499999996</v>
      </c>
      <c r="T2008" s="47">
        <v>1308584.52</v>
      </c>
      <c r="U2008" s="47">
        <v>97385.74</v>
      </c>
      <c r="V2008" s="47">
        <v>0</v>
      </c>
      <c r="W2008" s="47">
        <v>0</v>
      </c>
      <c r="X2008" s="47">
        <v>8821282.6099999994</v>
      </c>
      <c r="Y2008" s="48" t="s">
        <v>35</v>
      </c>
      <c r="Z2008" s="43" t="s">
        <v>5815</v>
      </c>
      <c r="AA2008" s="49">
        <v>6232020.4900000012</v>
      </c>
      <c r="AB2008" s="50">
        <v>1085796.1400000001</v>
      </c>
    </row>
    <row r="2009" spans="1:28" ht="16.5" x14ac:dyDescent="0.25">
      <c r="A2009" s="41">
        <v>107062</v>
      </c>
      <c r="B2009" s="42" t="s">
        <v>5770</v>
      </c>
      <c r="C2009" s="43">
        <v>15</v>
      </c>
      <c r="D2009" s="43" t="s">
        <v>362</v>
      </c>
      <c r="E2009" s="43" t="s">
        <v>11925</v>
      </c>
      <c r="F2009" s="44">
        <v>89</v>
      </c>
      <c r="G2009" s="41">
        <v>107062</v>
      </c>
      <c r="H2009" s="43" t="s">
        <v>5816</v>
      </c>
      <c r="I2009" s="43" t="s">
        <v>11598</v>
      </c>
      <c r="J2009" s="43" t="s">
        <v>5817</v>
      </c>
      <c r="K2009" s="51">
        <v>43006</v>
      </c>
      <c r="L2009" s="51">
        <v>44162</v>
      </c>
      <c r="M2009" s="45">
        <f t="shared" si="40"/>
        <v>0.8403999093798411</v>
      </c>
      <c r="N2009" s="46" t="s">
        <v>7644</v>
      </c>
      <c r="O2009" s="46" t="s">
        <v>7645</v>
      </c>
      <c r="P2009" s="46" t="s">
        <v>7649</v>
      </c>
      <c r="Q2009" s="43" t="s">
        <v>5818</v>
      </c>
      <c r="R2009" s="46">
        <v>104</v>
      </c>
      <c r="S2009" s="47">
        <v>5883679.3399999999</v>
      </c>
      <c r="T2009" s="47">
        <v>1038296.36</v>
      </c>
      <c r="U2009" s="47">
        <v>79071.39</v>
      </c>
      <c r="V2009" s="47">
        <v>0</v>
      </c>
      <c r="W2009" s="47">
        <v>0</v>
      </c>
      <c r="X2009" s="47">
        <v>7001047.0899999999</v>
      </c>
      <c r="Y2009" s="48" t="s">
        <v>35</v>
      </c>
      <c r="Z2009" s="43" t="s">
        <v>5819</v>
      </c>
      <c r="AA2009" s="49">
        <v>4272913.1300000008</v>
      </c>
      <c r="AB2009" s="50">
        <v>770671.55999999994</v>
      </c>
    </row>
    <row r="2010" spans="1:28" ht="16.5" x14ac:dyDescent="0.25">
      <c r="A2010" s="41">
        <v>107566</v>
      </c>
      <c r="B2010" s="42" t="s">
        <v>5770</v>
      </c>
      <c r="C2010" s="43">
        <v>16</v>
      </c>
      <c r="D2010" s="43" t="s">
        <v>362</v>
      </c>
      <c r="E2010" s="43" t="s">
        <v>11925</v>
      </c>
      <c r="F2010" s="44">
        <v>89</v>
      </c>
      <c r="G2010" s="41">
        <v>107566</v>
      </c>
      <c r="H2010" s="43" t="s">
        <v>5820</v>
      </c>
      <c r="I2010" s="43" t="s">
        <v>11599</v>
      </c>
      <c r="J2010" s="43" t="s">
        <v>5821</v>
      </c>
      <c r="K2010" s="51">
        <v>43017</v>
      </c>
      <c r="L2010" s="51">
        <v>44263</v>
      </c>
      <c r="M2010" s="45">
        <f t="shared" si="40"/>
        <v>0.83629504339429073</v>
      </c>
      <c r="N2010" s="46" t="s">
        <v>7644</v>
      </c>
      <c r="O2010" s="46" t="s">
        <v>7645</v>
      </c>
      <c r="P2010" s="46" t="s">
        <v>7646</v>
      </c>
      <c r="Q2010" s="43" t="s">
        <v>5822</v>
      </c>
      <c r="R2010" s="46">
        <v>104</v>
      </c>
      <c r="S2010" s="47">
        <v>7375111.5700000003</v>
      </c>
      <c r="T2010" s="47">
        <v>1301490.21</v>
      </c>
      <c r="U2010" s="47">
        <v>142189.66</v>
      </c>
      <c r="V2010" s="47">
        <v>0</v>
      </c>
      <c r="W2010" s="47">
        <v>0</v>
      </c>
      <c r="X2010" s="47">
        <v>8818791.4399999995</v>
      </c>
      <c r="Y2010" s="48" t="s">
        <v>35</v>
      </c>
      <c r="Z2010" s="43" t="s">
        <v>5823</v>
      </c>
      <c r="AA2010" s="49">
        <v>5145195.2200000007</v>
      </c>
      <c r="AB2010" s="50">
        <v>867922.59</v>
      </c>
    </row>
    <row r="2011" spans="1:28" ht="16.5" x14ac:dyDescent="0.25">
      <c r="A2011" s="41">
        <v>104098</v>
      </c>
      <c r="B2011" s="42" t="s">
        <v>5770</v>
      </c>
      <c r="C2011" s="43">
        <v>17</v>
      </c>
      <c r="D2011" s="43" t="s">
        <v>362</v>
      </c>
      <c r="E2011" s="43" t="s">
        <v>11925</v>
      </c>
      <c r="F2011" s="44">
        <v>82</v>
      </c>
      <c r="G2011" s="41">
        <v>104098</v>
      </c>
      <c r="H2011" s="43" t="s">
        <v>5824</v>
      </c>
      <c r="I2011" s="43" t="s">
        <v>11600</v>
      </c>
      <c r="J2011" s="43" t="s">
        <v>5825</v>
      </c>
      <c r="K2011" s="51">
        <v>43103</v>
      </c>
      <c r="L2011" s="51">
        <v>44198</v>
      </c>
      <c r="M2011" s="45">
        <f t="shared" si="40"/>
        <v>0.85000000080369975</v>
      </c>
      <c r="N2011" s="46" t="s">
        <v>7650</v>
      </c>
      <c r="O2011" s="46" t="s">
        <v>7651</v>
      </c>
      <c r="P2011" s="46" t="s">
        <v>7652</v>
      </c>
      <c r="Q2011" s="43" t="s">
        <v>5826</v>
      </c>
      <c r="R2011" s="46">
        <v>104</v>
      </c>
      <c r="S2011" s="47">
        <v>10576088.800000001</v>
      </c>
      <c r="T2011" s="47">
        <v>1866368.6</v>
      </c>
      <c r="U2011" s="47">
        <v>0</v>
      </c>
      <c r="V2011" s="47">
        <v>0</v>
      </c>
      <c r="W2011" s="47">
        <v>0</v>
      </c>
      <c r="X2011" s="47">
        <v>12442457.4</v>
      </c>
      <c r="Y2011" s="48" t="s">
        <v>35</v>
      </c>
      <c r="Z2011" s="43" t="s">
        <v>7097</v>
      </c>
      <c r="AA2011" s="49">
        <v>8205652.3800000008</v>
      </c>
      <c r="AB2011" s="50">
        <v>1448054.9899999998</v>
      </c>
    </row>
    <row r="2012" spans="1:28" ht="16.5" x14ac:dyDescent="0.25">
      <c r="A2012" s="41">
        <v>104121</v>
      </c>
      <c r="B2012" s="42" t="s">
        <v>5770</v>
      </c>
      <c r="C2012" s="43">
        <v>18</v>
      </c>
      <c r="D2012" s="43" t="s">
        <v>362</v>
      </c>
      <c r="E2012" s="43" t="s">
        <v>11925</v>
      </c>
      <c r="F2012" s="44">
        <v>82</v>
      </c>
      <c r="G2012" s="41">
        <v>104121</v>
      </c>
      <c r="H2012" s="43" t="s">
        <v>5827</v>
      </c>
      <c r="I2012" s="43" t="s">
        <v>11601</v>
      </c>
      <c r="J2012" s="43" t="s">
        <v>5828</v>
      </c>
      <c r="K2012" s="51">
        <v>43103</v>
      </c>
      <c r="L2012" s="51">
        <v>44288</v>
      </c>
      <c r="M2012" s="45">
        <f t="shared" si="40"/>
        <v>0.83548493085260012</v>
      </c>
      <c r="N2012" s="46" t="s">
        <v>7650</v>
      </c>
      <c r="O2012" s="46" t="s">
        <v>7651</v>
      </c>
      <c r="P2012" s="46" t="s">
        <v>7653</v>
      </c>
      <c r="Q2012" s="43" t="s">
        <v>5829</v>
      </c>
      <c r="R2012" s="46">
        <v>104</v>
      </c>
      <c r="S2012" s="47">
        <v>8825037.2100000009</v>
      </c>
      <c r="T2012" s="47">
        <v>1557359.41</v>
      </c>
      <c r="U2012" s="47">
        <v>180375.83</v>
      </c>
      <c r="V2012" s="47">
        <v>0</v>
      </c>
      <c r="W2012" s="47">
        <v>0</v>
      </c>
      <c r="X2012" s="47">
        <v>10562772.449999999</v>
      </c>
      <c r="Y2012" s="48" t="s">
        <v>35</v>
      </c>
      <c r="Z2012" s="43" t="s">
        <v>5830</v>
      </c>
      <c r="AA2012" s="49">
        <v>7858757.4999999991</v>
      </c>
      <c r="AB2012" s="50">
        <v>1386839.5899999999</v>
      </c>
    </row>
    <row r="2013" spans="1:28" ht="16.5" x14ac:dyDescent="0.25">
      <c r="A2013" s="41">
        <v>104179</v>
      </c>
      <c r="B2013" s="42" t="s">
        <v>5770</v>
      </c>
      <c r="C2013" s="43">
        <v>19</v>
      </c>
      <c r="D2013" s="43" t="s">
        <v>362</v>
      </c>
      <c r="E2013" s="43" t="s">
        <v>11925</v>
      </c>
      <c r="F2013" s="44">
        <v>82</v>
      </c>
      <c r="G2013" s="41">
        <v>104179</v>
      </c>
      <c r="H2013" s="43" t="s">
        <v>5831</v>
      </c>
      <c r="I2013" s="43" t="s">
        <v>11602</v>
      </c>
      <c r="J2013" s="43" t="s">
        <v>5832</v>
      </c>
      <c r="K2013" s="51">
        <v>43103</v>
      </c>
      <c r="L2013" s="51">
        <v>44288</v>
      </c>
      <c r="M2013" s="45">
        <f t="shared" si="40"/>
        <v>0.8500000013900717</v>
      </c>
      <c r="N2013" s="46" t="s">
        <v>7654</v>
      </c>
      <c r="O2013" s="46" t="s">
        <v>7655</v>
      </c>
      <c r="P2013" s="46" t="s">
        <v>7656</v>
      </c>
      <c r="Q2013" s="43" t="s">
        <v>5833</v>
      </c>
      <c r="R2013" s="46">
        <v>104</v>
      </c>
      <c r="S2013" s="47">
        <v>9477929.0700000003</v>
      </c>
      <c r="T2013" s="47">
        <v>1672575.7</v>
      </c>
      <c r="U2013" s="47">
        <v>0</v>
      </c>
      <c r="V2013" s="47">
        <v>0</v>
      </c>
      <c r="W2013" s="47">
        <v>0</v>
      </c>
      <c r="X2013" s="47">
        <v>11150504.77</v>
      </c>
      <c r="Y2013" s="48" t="s">
        <v>35</v>
      </c>
      <c r="Z2013" s="43" t="s">
        <v>5834</v>
      </c>
      <c r="AA2013" s="49">
        <v>8559189.7200000007</v>
      </c>
      <c r="AB2013" s="50">
        <v>1503421.4000000001</v>
      </c>
    </row>
    <row r="2014" spans="1:28" ht="16.5" x14ac:dyDescent="0.25">
      <c r="A2014" s="41">
        <v>104387</v>
      </c>
      <c r="B2014" s="42" t="s">
        <v>5770</v>
      </c>
      <c r="C2014" s="43">
        <v>20</v>
      </c>
      <c r="D2014" s="43" t="s">
        <v>362</v>
      </c>
      <c r="E2014" s="43" t="s">
        <v>11925</v>
      </c>
      <c r="F2014" s="44">
        <v>82</v>
      </c>
      <c r="G2014" s="41">
        <v>104387</v>
      </c>
      <c r="H2014" s="43" t="s">
        <v>5835</v>
      </c>
      <c r="I2014" s="43" t="s">
        <v>10108</v>
      </c>
      <c r="J2014" s="43" t="s">
        <v>5836</v>
      </c>
      <c r="K2014" s="51">
        <v>43103</v>
      </c>
      <c r="L2014" s="51">
        <v>44318</v>
      </c>
      <c r="M2014" s="45">
        <f t="shared" si="40"/>
        <v>0.85000000022380351</v>
      </c>
      <c r="N2014" s="46" t="s">
        <v>7650</v>
      </c>
      <c r="O2014" s="46" t="s">
        <v>7657</v>
      </c>
      <c r="P2014" s="46" t="s">
        <v>7658</v>
      </c>
      <c r="Q2014" s="43" t="s">
        <v>5837</v>
      </c>
      <c r="R2014" s="46">
        <v>104</v>
      </c>
      <c r="S2014" s="47">
        <v>15191898.84</v>
      </c>
      <c r="T2014" s="47">
        <v>2680923.3199999998</v>
      </c>
      <c r="U2014" s="47">
        <v>0</v>
      </c>
      <c r="V2014" s="47">
        <v>0</v>
      </c>
      <c r="W2014" s="47">
        <v>0</v>
      </c>
      <c r="X2014" s="47">
        <v>17872822.16</v>
      </c>
      <c r="Y2014" s="48" t="s">
        <v>35</v>
      </c>
      <c r="Z2014" s="43" t="s">
        <v>5838</v>
      </c>
      <c r="AA2014" s="49">
        <v>14397408.719999999</v>
      </c>
      <c r="AB2014" s="50">
        <v>2318807.21</v>
      </c>
    </row>
    <row r="2015" spans="1:28" ht="16.5" x14ac:dyDescent="0.25">
      <c r="A2015" s="41">
        <v>105026</v>
      </c>
      <c r="B2015" s="42" t="s">
        <v>5770</v>
      </c>
      <c r="C2015" s="43">
        <v>21</v>
      </c>
      <c r="D2015" s="43" t="s">
        <v>362</v>
      </c>
      <c r="E2015" s="43" t="s">
        <v>11925</v>
      </c>
      <c r="F2015" s="44">
        <v>82</v>
      </c>
      <c r="G2015" s="41">
        <v>105026</v>
      </c>
      <c r="H2015" s="43" t="s">
        <v>5839</v>
      </c>
      <c r="I2015" s="43" t="s">
        <v>11603</v>
      </c>
      <c r="J2015" s="43" t="s">
        <v>5840</v>
      </c>
      <c r="K2015" s="51">
        <v>43103</v>
      </c>
      <c r="L2015" s="51">
        <v>44349</v>
      </c>
      <c r="M2015" s="45">
        <f t="shared" si="40"/>
        <v>0.8500000017261895</v>
      </c>
      <c r="N2015" s="46" t="s">
        <v>7650</v>
      </c>
      <c r="O2015" s="46" t="s">
        <v>7659</v>
      </c>
      <c r="P2015" s="46" t="s">
        <v>7660</v>
      </c>
      <c r="Q2015" s="43" t="s">
        <v>5841</v>
      </c>
      <c r="R2015" s="46">
        <v>104</v>
      </c>
      <c r="S2015" s="47">
        <v>11325522.949999999</v>
      </c>
      <c r="T2015" s="47">
        <v>1339029.71</v>
      </c>
      <c r="U2015" s="47">
        <v>659591.96</v>
      </c>
      <c r="V2015" s="47">
        <v>0</v>
      </c>
      <c r="W2015" s="47">
        <v>0</v>
      </c>
      <c r="X2015" s="47">
        <v>13324144.619999999</v>
      </c>
      <c r="Y2015" s="48" t="s">
        <v>35</v>
      </c>
      <c r="Z2015" s="43" t="s">
        <v>8017</v>
      </c>
      <c r="AA2015" s="49">
        <v>9745677.1999999993</v>
      </c>
      <c r="AB2015" s="50">
        <v>1219610.0100000002</v>
      </c>
    </row>
    <row r="2016" spans="1:28" ht="16.5" x14ac:dyDescent="0.25">
      <c r="A2016" s="41">
        <v>105585</v>
      </c>
      <c r="B2016" s="42" t="s">
        <v>5770</v>
      </c>
      <c r="C2016" s="43">
        <v>22</v>
      </c>
      <c r="D2016" s="43" t="s">
        <v>362</v>
      </c>
      <c r="E2016" s="43" t="s">
        <v>11925</v>
      </c>
      <c r="F2016" s="44">
        <v>82</v>
      </c>
      <c r="G2016" s="41">
        <v>105585</v>
      </c>
      <c r="H2016" s="43" t="s">
        <v>5842</v>
      </c>
      <c r="I2016" s="43" t="s">
        <v>11604</v>
      </c>
      <c r="J2016" s="43" t="s">
        <v>5843</v>
      </c>
      <c r="K2016" s="51">
        <v>43103</v>
      </c>
      <c r="L2016" s="51">
        <v>44257</v>
      </c>
      <c r="M2016" s="45">
        <f t="shared" si="40"/>
        <v>0.83878697834214366</v>
      </c>
      <c r="N2016" s="46" t="s">
        <v>7650</v>
      </c>
      <c r="O2016" s="46" t="s">
        <v>7657</v>
      </c>
      <c r="P2016" s="46" t="s">
        <v>7661</v>
      </c>
      <c r="Q2016" s="43" t="s">
        <v>5844</v>
      </c>
      <c r="R2016" s="46">
        <v>104</v>
      </c>
      <c r="S2016" s="47">
        <v>11458684.630000001</v>
      </c>
      <c r="T2016" s="47">
        <v>2022120.81</v>
      </c>
      <c r="U2016" s="47">
        <v>180213.3</v>
      </c>
      <c r="V2016" s="47">
        <v>0</v>
      </c>
      <c r="W2016" s="47">
        <v>0</v>
      </c>
      <c r="X2016" s="47">
        <v>13661018.74</v>
      </c>
      <c r="Y2016" s="48" t="s">
        <v>35</v>
      </c>
      <c r="Z2016" s="43" t="s">
        <v>5845</v>
      </c>
      <c r="AA2016" s="49">
        <v>10349813.129999999</v>
      </c>
      <c r="AB2016" s="50">
        <v>1824737.2800000003</v>
      </c>
    </row>
    <row r="2017" spans="1:28" ht="16.5" x14ac:dyDescent="0.25">
      <c r="A2017" s="41">
        <v>105905</v>
      </c>
      <c r="B2017" s="42" t="s">
        <v>5770</v>
      </c>
      <c r="C2017" s="43">
        <v>23</v>
      </c>
      <c r="D2017" s="43" t="s">
        <v>362</v>
      </c>
      <c r="E2017" s="43" t="s">
        <v>11925</v>
      </c>
      <c r="F2017" s="44">
        <v>82</v>
      </c>
      <c r="G2017" s="41">
        <v>105905</v>
      </c>
      <c r="H2017" s="43" t="s">
        <v>5846</v>
      </c>
      <c r="I2017" s="43" t="s">
        <v>11378</v>
      </c>
      <c r="J2017" s="43" t="s">
        <v>5847</v>
      </c>
      <c r="K2017" s="51">
        <v>43103</v>
      </c>
      <c r="L2017" s="51">
        <v>44198</v>
      </c>
      <c r="M2017" s="45">
        <f t="shared" si="40"/>
        <v>0.84484110770848775</v>
      </c>
      <c r="N2017" s="46" t="s">
        <v>7650</v>
      </c>
      <c r="O2017" s="46" t="s">
        <v>7662</v>
      </c>
      <c r="P2017" s="46" t="s">
        <v>7663</v>
      </c>
      <c r="Q2017" s="43" t="s">
        <v>5848</v>
      </c>
      <c r="R2017" s="46">
        <v>104</v>
      </c>
      <c r="S2017" s="47">
        <v>9933558.4600000009</v>
      </c>
      <c r="T2017" s="47">
        <v>1752980.88</v>
      </c>
      <c r="U2017" s="47">
        <v>71362.080000000002</v>
      </c>
      <c r="V2017" s="47">
        <v>0</v>
      </c>
      <c r="W2017" s="47">
        <v>0</v>
      </c>
      <c r="X2017" s="47">
        <v>11757901.42</v>
      </c>
      <c r="Y2017" s="48" t="s">
        <v>35</v>
      </c>
      <c r="Z2017" s="43" t="s">
        <v>5849</v>
      </c>
      <c r="AA2017" s="49">
        <v>9106632.540000001</v>
      </c>
      <c r="AB2017" s="50">
        <v>1601272.56</v>
      </c>
    </row>
    <row r="2018" spans="1:28" ht="16.5" x14ac:dyDescent="0.25">
      <c r="A2018" s="41">
        <v>105944</v>
      </c>
      <c r="B2018" s="42" t="s">
        <v>5770</v>
      </c>
      <c r="C2018" s="43">
        <v>24</v>
      </c>
      <c r="D2018" s="43" t="s">
        <v>362</v>
      </c>
      <c r="E2018" s="43" t="s">
        <v>11925</v>
      </c>
      <c r="F2018" s="44">
        <v>82</v>
      </c>
      <c r="G2018" s="41">
        <v>105944</v>
      </c>
      <c r="H2018" s="43" t="s">
        <v>5850</v>
      </c>
      <c r="I2018" s="43" t="s">
        <v>11605</v>
      </c>
      <c r="J2018" s="43" t="s">
        <v>5851</v>
      </c>
      <c r="K2018" s="51">
        <v>43103</v>
      </c>
      <c r="L2018" s="51">
        <v>44410</v>
      </c>
      <c r="M2018" s="45">
        <f t="shared" si="40"/>
        <v>0.84999999995461384</v>
      </c>
      <c r="N2018" s="46" t="s">
        <v>7664</v>
      </c>
      <c r="O2018" s="46" t="s">
        <v>7665</v>
      </c>
      <c r="P2018" s="46" t="s">
        <v>7666</v>
      </c>
      <c r="Q2018" s="43" t="s">
        <v>5852</v>
      </c>
      <c r="R2018" s="46">
        <v>104</v>
      </c>
      <c r="S2018" s="47">
        <v>18728129.27</v>
      </c>
      <c r="T2018" s="47">
        <v>3141911.43</v>
      </c>
      <c r="U2018" s="47">
        <v>163052.56</v>
      </c>
      <c r="V2018" s="47">
        <v>0</v>
      </c>
      <c r="W2018" s="47">
        <v>0</v>
      </c>
      <c r="X2018" s="47">
        <v>22033093.260000002</v>
      </c>
      <c r="Y2018" s="48" t="s">
        <v>35</v>
      </c>
      <c r="Z2018" s="43" t="s">
        <v>5853</v>
      </c>
      <c r="AA2018" s="49">
        <v>11932751.749999996</v>
      </c>
      <c r="AB2018" s="50">
        <v>2007081.2499999995</v>
      </c>
    </row>
    <row r="2019" spans="1:28" ht="16.5" x14ac:dyDescent="0.25">
      <c r="A2019" s="41">
        <v>106092</v>
      </c>
      <c r="B2019" s="42" t="s">
        <v>5770</v>
      </c>
      <c r="C2019" s="43">
        <v>25</v>
      </c>
      <c r="D2019" s="43" t="s">
        <v>362</v>
      </c>
      <c r="E2019" s="43" t="s">
        <v>11925</v>
      </c>
      <c r="F2019" s="44">
        <v>82</v>
      </c>
      <c r="G2019" s="41">
        <v>106092</v>
      </c>
      <c r="H2019" s="43" t="s">
        <v>5854</v>
      </c>
      <c r="I2019" s="43" t="s">
        <v>10335</v>
      </c>
      <c r="J2019" s="43" t="s">
        <v>5855</v>
      </c>
      <c r="K2019" s="51">
        <v>43103</v>
      </c>
      <c r="L2019" s="51">
        <v>44379</v>
      </c>
      <c r="M2019" s="45">
        <f t="shared" si="40"/>
        <v>0.84293958397603252</v>
      </c>
      <c r="N2019" s="46" t="s">
        <v>3611</v>
      </c>
      <c r="O2019" s="46" t="s">
        <v>7667</v>
      </c>
      <c r="P2019" s="46" t="s">
        <v>7668</v>
      </c>
      <c r="Q2019" s="43" t="s">
        <v>5856</v>
      </c>
      <c r="R2019" s="46">
        <v>104</v>
      </c>
      <c r="S2019" s="47">
        <v>9513192.2599999998</v>
      </c>
      <c r="T2019" s="47">
        <v>1678798.65</v>
      </c>
      <c r="U2019" s="47">
        <v>93743.49</v>
      </c>
      <c r="V2019" s="47">
        <v>0</v>
      </c>
      <c r="W2019" s="47">
        <v>0</v>
      </c>
      <c r="X2019" s="47">
        <v>11285734.4</v>
      </c>
      <c r="Y2019" s="48" t="s">
        <v>35</v>
      </c>
      <c r="Z2019" s="43" t="s">
        <v>8208</v>
      </c>
      <c r="AA2019" s="49">
        <v>6252728.79</v>
      </c>
      <c r="AB2019" s="50">
        <v>1036513.24</v>
      </c>
    </row>
    <row r="2020" spans="1:28" ht="16.5" x14ac:dyDescent="0.25">
      <c r="A2020" s="41">
        <v>106793</v>
      </c>
      <c r="B2020" s="42" t="s">
        <v>5770</v>
      </c>
      <c r="C2020" s="43">
        <v>26</v>
      </c>
      <c r="D2020" s="43" t="s">
        <v>362</v>
      </c>
      <c r="E2020" s="43" t="s">
        <v>11925</v>
      </c>
      <c r="F2020" s="44">
        <v>82</v>
      </c>
      <c r="G2020" s="41">
        <v>106793</v>
      </c>
      <c r="H2020" s="43" t="s">
        <v>5857</v>
      </c>
      <c r="I2020" s="43" t="s">
        <v>11606</v>
      </c>
      <c r="J2020" s="43" t="s">
        <v>5858</v>
      </c>
      <c r="K2020" s="51">
        <v>43103</v>
      </c>
      <c r="L2020" s="51">
        <v>44257</v>
      </c>
      <c r="M2020" s="45">
        <f t="shared" si="40"/>
        <v>0.84286111154931875</v>
      </c>
      <c r="N2020" s="46" t="s">
        <v>3611</v>
      </c>
      <c r="O2020" s="46" t="s">
        <v>7667</v>
      </c>
      <c r="P2020" s="46" t="s">
        <v>7668</v>
      </c>
      <c r="Q2020" s="43" t="s">
        <v>5859</v>
      </c>
      <c r="R2020" s="46">
        <v>104</v>
      </c>
      <c r="S2020" s="47">
        <v>10902098.01</v>
      </c>
      <c r="T2020" s="47">
        <v>1923899.63</v>
      </c>
      <c r="U2020" s="47">
        <v>108634.01</v>
      </c>
      <c r="V2020" s="47">
        <v>0</v>
      </c>
      <c r="W2020" s="47">
        <v>0</v>
      </c>
      <c r="X2020" s="47">
        <v>12934631.65</v>
      </c>
      <c r="Y2020" s="48" t="s">
        <v>35</v>
      </c>
      <c r="Z2020" s="43" t="s">
        <v>5860</v>
      </c>
      <c r="AA2020" s="49">
        <v>10648579.080000002</v>
      </c>
      <c r="AB2020" s="50">
        <v>1908338.3300000008</v>
      </c>
    </row>
    <row r="2021" spans="1:28" ht="16.5" x14ac:dyDescent="0.25">
      <c r="A2021" s="41">
        <v>104010</v>
      </c>
      <c r="B2021" s="42" t="s">
        <v>5770</v>
      </c>
      <c r="C2021" s="43">
        <v>27</v>
      </c>
      <c r="D2021" s="43" t="s">
        <v>362</v>
      </c>
      <c r="E2021" s="43" t="s">
        <v>11925</v>
      </c>
      <c r="F2021" s="44">
        <v>82</v>
      </c>
      <c r="G2021" s="41">
        <v>104010</v>
      </c>
      <c r="H2021" s="43" t="s">
        <v>5861</v>
      </c>
      <c r="I2021" s="43" t="s">
        <v>11607</v>
      </c>
      <c r="J2021" s="43" t="s">
        <v>5862</v>
      </c>
      <c r="K2021" s="51">
        <v>43110</v>
      </c>
      <c r="L2021" s="51">
        <v>44307</v>
      </c>
      <c r="M2021" s="45">
        <f t="shared" si="40"/>
        <v>0.8450506726155399</v>
      </c>
      <c r="N2021" s="46" t="s">
        <v>3611</v>
      </c>
      <c r="O2021" s="46" t="s">
        <v>7667</v>
      </c>
      <c r="P2021" s="46" t="s">
        <v>7669</v>
      </c>
      <c r="Q2021" s="43" t="s">
        <v>5863</v>
      </c>
      <c r="R2021" s="46">
        <v>104</v>
      </c>
      <c r="S2021" s="47">
        <v>11202003.529999999</v>
      </c>
      <c r="T2021" s="47">
        <v>1976824.11</v>
      </c>
      <c r="U2021" s="47">
        <v>77186.34</v>
      </c>
      <c r="V2021" s="47">
        <v>0</v>
      </c>
      <c r="W2021" s="47">
        <v>0</v>
      </c>
      <c r="X2021" s="47">
        <v>13256013.98</v>
      </c>
      <c r="Y2021" s="48" t="s">
        <v>35</v>
      </c>
      <c r="Z2021" s="43" t="s">
        <v>5864</v>
      </c>
      <c r="AA2021" s="49">
        <v>10445165.699999999</v>
      </c>
      <c r="AB2021" s="50">
        <v>1822487.1700000004</v>
      </c>
    </row>
    <row r="2022" spans="1:28" ht="16.5" x14ac:dyDescent="0.25">
      <c r="A2022" s="41">
        <v>105308</v>
      </c>
      <c r="B2022" s="42" t="s">
        <v>5770</v>
      </c>
      <c r="C2022" s="43">
        <v>28</v>
      </c>
      <c r="D2022" s="43" t="s">
        <v>362</v>
      </c>
      <c r="E2022" s="43" t="s">
        <v>11925</v>
      </c>
      <c r="F2022" s="44">
        <v>82</v>
      </c>
      <c r="G2022" s="41">
        <v>105308</v>
      </c>
      <c r="H2022" s="43" t="s">
        <v>5865</v>
      </c>
      <c r="I2022" s="43" t="s">
        <v>11608</v>
      </c>
      <c r="J2022" s="43" t="s">
        <v>5866</v>
      </c>
      <c r="K2022" s="51">
        <v>43110</v>
      </c>
      <c r="L2022" s="51">
        <v>44356</v>
      </c>
      <c r="M2022" s="45">
        <f t="shared" si="40"/>
        <v>0.84772182362003112</v>
      </c>
      <c r="N2022" s="46" t="s">
        <v>3611</v>
      </c>
      <c r="O2022" s="46" t="s">
        <v>7667</v>
      </c>
      <c r="P2022" s="46" t="s">
        <v>7668</v>
      </c>
      <c r="Q2022" s="43" t="s">
        <v>5867</v>
      </c>
      <c r="R2022" s="46">
        <v>104</v>
      </c>
      <c r="S2022" s="47">
        <v>12530472.630000001</v>
      </c>
      <c r="T2022" s="47">
        <v>2143757.75</v>
      </c>
      <c r="U2022" s="47">
        <v>107119.21</v>
      </c>
      <c r="V2022" s="47">
        <v>0</v>
      </c>
      <c r="W2022" s="47">
        <v>8702.389999997913</v>
      </c>
      <c r="X2022" s="47">
        <v>14790051.979999999</v>
      </c>
      <c r="Y2022" s="48" t="s">
        <v>35</v>
      </c>
      <c r="Z2022" s="43" t="s">
        <v>5868</v>
      </c>
      <c r="AA2022" s="49">
        <v>9529410.1100000013</v>
      </c>
      <c r="AB2022" s="50">
        <v>1618373.96</v>
      </c>
    </row>
    <row r="2023" spans="1:28" ht="16.5" x14ac:dyDescent="0.25">
      <c r="A2023" s="41">
        <v>105176</v>
      </c>
      <c r="B2023" s="42" t="s">
        <v>5770</v>
      </c>
      <c r="C2023" s="43">
        <v>29</v>
      </c>
      <c r="D2023" s="43" t="s">
        <v>362</v>
      </c>
      <c r="E2023" s="43" t="s">
        <v>11925</v>
      </c>
      <c r="F2023" s="44">
        <v>82</v>
      </c>
      <c r="G2023" s="41">
        <v>105176</v>
      </c>
      <c r="H2023" s="43" t="s">
        <v>5869</v>
      </c>
      <c r="I2023" s="43" t="s">
        <v>11609</v>
      </c>
      <c r="J2023" s="43" t="s">
        <v>5870</v>
      </c>
      <c r="K2023" s="51">
        <v>43111</v>
      </c>
      <c r="L2023" s="51">
        <v>44387</v>
      </c>
      <c r="M2023" s="45">
        <f t="shared" si="40"/>
        <v>0.8375314920250625</v>
      </c>
      <c r="N2023" s="46" t="s">
        <v>3611</v>
      </c>
      <c r="O2023" s="46" t="s">
        <v>7667</v>
      </c>
      <c r="P2023" s="46" t="s">
        <v>7668</v>
      </c>
      <c r="Q2023" s="43" t="s">
        <v>5871</v>
      </c>
      <c r="R2023" s="46">
        <v>104</v>
      </c>
      <c r="S2023" s="47">
        <v>8678721.0299999993</v>
      </c>
      <c r="T2023" s="47">
        <v>1531538.95</v>
      </c>
      <c r="U2023" s="47">
        <v>152002.35</v>
      </c>
      <c r="V2023" s="47">
        <v>0</v>
      </c>
      <c r="W2023" s="47">
        <v>0</v>
      </c>
      <c r="X2023" s="47">
        <v>10362262.33</v>
      </c>
      <c r="Y2023" s="48" t="s">
        <v>35</v>
      </c>
      <c r="Z2023" s="43" t="s">
        <v>9194</v>
      </c>
      <c r="AA2023" s="49">
        <v>8373508.5500000007</v>
      </c>
      <c r="AB2023" s="50">
        <v>1461606.7999999998</v>
      </c>
    </row>
    <row r="2024" spans="1:28" ht="16.5" x14ac:dyDescent="0.25">
      <c r="A2024" s="41">
        <v>105949</v>
      </c>
      <c r="B2024" s="42" t="s">
        <v>5770</v>
      </c>
      <c r="C2024" s="43">
        <v>30</v>
      </c>
      <c r="D2024" s="43" t="s">
        <v>362</v>
      </c>
      <c r="E2024" s="43" t="s">
        <v>11925</v>
      </c>
      <c r="F2024" s="44">
        <v>82</v>
      </c>
      <c r="G2024" s="41">
        <v>105949</v>
      </c>
      <c r="H2024" s="43" t="s">
        <v>5872</v>
      </c>
      <c r="I2024" s="43" t="s">
        <v>11610</v>
      </c>
      <c r="J2024" s="43" t="s">
        <v>5873</v>
      </c>
      <c r="K2024" s="51">
        <v>43111</v>
      </c>
      <c r="L2024" s="51">
        <v>44387</v>
      </c>
      <c r="M2024" s="45">
        <f t="shared" si="40"/>
        <v>0.85000000037516066</v>
      </c>
      <c r="N2024" s="46" t="s">
        <v>3611</v>
      </c>
      <c r="O2024" s="46" t="s">
        <v>7667</v>
      </c>
      <c r="P2024" s="46" t="s">
        <v>7668</v>
      </c>
      <c r="Q2024" s="43" t="s">
        <v>448</v>
      </c>
      <c r="R2024" s="46">
        <v>104</v>
      </c>
      <c r="S2024" s="47">
        <v>7929937.21</v>
      </c>
      <c r="T2024" s="47">
        <v>1348352.58</v>
      </c>
      <c r="U2024" s="47">
        <v>51048.1</v>
      </c>
      <c r="V2024" s="47">
        <v>0</v>
      </c>
      <c r="W2024" s="47">
        <v>0</v>
      </c>
      <c r="X2024" s="47">
        <v>9329337.8900000006</v>
      </c>
      <c r="Y2024" s="48" t="s">
        <v>35</v>
      </c>
      <c r="Z2024" s="43" t="s">
        <v>9195</v>
      </c>
      <c r="AA2024" s="49">
        <v>5819757.54</v>
      </c>
      <c r="AB2024" s="50">
        <v>924607.75</v>
      </c>
    </row>
    <row r="2025" spans="1:28" ht="16.5" x14ac:dyDescent="0.25">
      <c r="A2025" s="41">
        <v>106535</v>
      </c>
      <c r="B2025" s="42" t="s">
        <v>5770</v>
      </c>
      <c r="C2025" s="43">
        <v>31</v>
      </c>
      <c r="D2025" s="43" t="s">
        <v>362</v>
      </c>
      <c r="E2025" s="43" t="s">
        <v>11925</v>
      </c>
      <c r="F2025" s="44">
        <v>82</v>
      </c>
      <c r="G2025" s="41">
        <v>106535</v>
      </c>
      <c r="H2025" s="43" t="s">
        <v>5874</v>
      </c>
      <c r="I2025" s="43" t="s">
        <v>11611</v>
      </c>
      <c r="J2025" s="43" t="s">
        <v>5875</v>
      </c>
      <c r="K2025" s="51">
        <v>43111</v>
      </c>
      <c r="L2025" s="51">
        <v>44511</v>
      </c>
      <c r="M2025" s="45">
        <f t="shared" si="40"/>
        <v>0.83984536284806821</v>
      </c>
      <c r="N2025" s="46" t="s">
        <v>3611</v>
      </c>
      <c r="O2025" s="46" t="s">
        <v>7667</v>
      </c>
      <c r="P2025" s="46" t="s">
        <v>7670</v>
      </c>
      <c r="Q2025" s="43" t="s">
        <v>5876</v>
      </c>
      <c r="R2025" s="46">
        <v>104</v>
      </c>
      <c r="S2025" s="47">
        <v>8949501.4000000004</v>
      </c>
      <c r="T2025" s="47">
        <v>1544019.68</v>
      </c>
      <c r="U2025" s="47">
        <v>162608.95999999999</v>
      </c>
      <c r="V2025" s="47">
        <v>0</v>
      </c>
      <c r="W2025" s="47">
        <v>0</v>
      </c>
      <c r="X2025" s="47">
        <v>10656130.039999999</v>
      </c>
      <c r="Y2025" s="48" t="s">
        <v>35</v>
      </c>
      <c r="Z2025" s="43" t="s">
        <v>9985</v>
      </c>
      <c r="AA2025" s="49">
        <v>5506881.7599999998</v>
      </c>
      <c r="AB2025" s="50">
        <v>952681.43</v>
      </c>
    </row>
    <row r="2026" spans="1:28" ht="16.5" x14ac:dyDescent="0.25">
      <c r="A2026" s="41">
        <v>104001</v>
      </c>
      <c r="B2026" s="42" t="s">
        <v>5770</v>
      </c>
      <c r="C2026" s="43">
        <v>32</v>
      </c>
      <c r="D2026" s="43" t="s">
        <v>362</v>
      </c>
      <c r="E2026" s="43" t="s">
        <v>11925</v>
      </c>
      <c r="F2026" s="44">
        <v>82</v>
      </c>
      <c r="G2026" s="41">
        <v>104001</v>
      </c>
      <c r="H2026" s="43" t="s">
        <v>5877</v>
      </c>
      <c r="I2026" s="43" t="s">
        <v>11612</v>
      </c>
      <c r="J2026" s="43" t="s">
        <v>5878</v>
      </c>
      <c r="K2026" s="51">
        <v>43112</v>
      </c>
      <c r="L2026" s="51">
        <v>44238</v>
      </c>
      <c r="M2026" s="45">
        <f t="shared" si="40"/>
        <v>0.84089047452144317</v>
      </c>
      <c r="N2026" s="46" t="s">
        <v>3611</v>
      </c>
      <c r="O2026" s="46" t="s">
        <v>7667</v>
      </c>
      <c r="P2026" s="46" t="s">
        <v>7671</v>
      </c>
      <c r="Q2026" s="43" t="s">
        <v>5879</v>
      </c>
      <c r="R2026" s="46">
        <v>104</v>
      </c>
      <c r="S2026" s="47">
        <v>12494278.5</v>
      </c>
      <c r="T2026" s="47">
        <v>2204872.64</v>
      </c>
      <c r="U2026" s="47">
        <v>159238.72</v>
      </c>
      <c r="V2026" s="47">
        <v>0</v>
      </c>
      <c r="W2026" s="47">
        <v>0</v>
      </c>
      <c r="X2026" s="47">
        <v>14858389.859999999</v>
      </c>
      <c r="Y2026" s="48" t="s">
        <v>35</v>
      </c>
      <c r="Z2026" s="43" t="s">
        <v>5880</v>
      </c>
      <c r="AA2026" s="49">
        <v>11782135.75</v>
      </c>
      <c r="AB2026" s="50">
        <v>2079200.08</v>
      </c>
    </row>
    <row r="2027" spans="1:28" ht="16.5" x14ac:dyDescent="0.25">
      <c r="A2027" s="41">
        <v>105825</v>
      </c>
      <c r="B2027" s="42" t="s">
        <v>5770</v>
      </c>
      <c r="C2027" s="43">
        <v>33</v>
      </c>
      <c r="D2027" s="43" t="s">
        <v>362</v>
      </c>
      <c r="E2027" s="43" t="s">
        <v>11925</v>
      </c>
      <c r="F2027" s="44">
        <v>82</v>
      </c>
      <c r="G2027" s="41">
        <v>105825</v>
      </c>
      <c r="H2027" s="43" t="s">
        <v>5881</v>
      </c>
      <c r="I2027" s="43" t="s">
        <v>11613</v>
      </c>
      <c r="J2027" s="43" t="s">
        <v>5882</v>
      </c>
      <c r="K2027" s="51">
        <v>43112</v>
      </c>
      <c r="L2027" s="51">
        <v>44602</v>
      </c>
      <c r="M2027" s="45">
        <f t="shared" si="40"/>
        <v>0.84302746385419725</v>
      </c>
      <c r="N2027" s="46" t="s">
        <v>3611</v>
      </c>
      <c r="O2027" s="46" t="s">
        <v>7667</v>
      </c>
      <c r="P2027" s="46" t="s">
        <v>7672</v>
      </c>
      <c r="Q2027" s="43" t="s">
        <v>5883</v>
      </c>
      <c r="R2027" s="46">
        <v>104</v>
      </c>
      <c r="S2027" s="47">
        <v>9285447.9700000007</v>
      </c>
      <c r="T2027" s="47">
        <v>1618682.28</v>
      </c>
      <c r="U2027" s="47">
        <v>110277.19</v>
      </c>
      <c r="V2027" s="47">
        <v>0</v>
      </c>
      <c r="W2027" s="47">
        <v>0</v>
      </c>
      <c r="X2027" s="47">
        <v>11014407.439999999</v>
      </c>
      <c r="Y2027" s="48" t="s">
        <v>35</v>
      </c>
      <c r="Z2027" s="43" t="s">
        <v>8018</v>
      </c>
      <c r="AA2027" s="49">
        <v>6793952.9699999979</v>
      </c>
      <c r="AB2027" s="50">
        <v>1116219.5300000003</v>
      </c>
    </row>
    <row r="2028" spans="1:28" ht="16.5" x14ac:dyDescent="0.25">
      <c r="A2028" s="41">
        <v>106334</v>
      </c>
      <c r="B2028" s="42" t="s">
        <v>5770</v>
      </c>
      <c r="C2028" s="43">
        <v>34</v>
      </c>
      <c r="D2028" s="43" t="s">
        <v>362</v>
      </c>
      <c r="E2028" s="43" t="s">
        <v>11925</v>
      </c>
      <c r="F2028" s="44">
        <v>82</v>
      </c>
      <c r="G2028" s="41">
        <v>106334</v>
      </c>
      <c r="H2028" s="43" t="s">
        <v>5884</v>
      </c>
      <c r="I2028" s="43" t="s">
        <v>11610</v>
      </c>
      <c r="J2028" s="43" t="s">
        <v>5885</v>
      </c>
      <c r="K2028" s="51">
        <v>43112</v>
      </c>
      <c r="L2028" s="51">
        <v>44327</v>
      </c>
      <c r="M2028" s="45">
        <f t="shared" si="40"/>
        <v>0.85000000289547784</v>
      </c>
      <c r="N2028" s="46" t="s">
        <v>3611</v>
      </c>
      <c r="O2028" s="46" t="s">
        <v>7667</v>
      </c>
      <c r="P2028" s="46" t="s">
        <v>7673</v>
      </c>
      <c r="Q2028" s="43" t="s">
        <v>448</v>
      </c>
      <c r="R2028" s="46">
        <v>104</v>
      </c>
      <c r="S2028" s="47">
        <v>7485810.9400000004</v>
      </c>
      <c r="T2028" s="47">
        <v>1273293.44</v>
      </c>
      <c r="U2028" s="47">
        <v>47731.99</v>
      </c>
      <c r="V2028" s="47">
        <v>0</v>
      </c>
      <c r="W2028" s="47">
        <v>0</v>
      </c>
      <c r="X2028" s="47">
        <v>8806836.3699999992</v>
      </c>
      <c r="Y2028" s="48" t="s">
        <v>35</v>
      </c>
      <c r="Z2028" s="43" t="s">
        <v>8019</v>
      </c>
      <c r="AA2028" s="49">
        <v>6137521.200000002</v>
      </c>
      <c r="AB2028" s="50">
        <v>1031162.0900000001</v>
      </c>
    </row>
    <row r="2029" spans="1:28" ht="16.5" x14ac:dyDescent="0.25">
      <c r="A2029" s="41">
        <v>106186</v>
      </c>
      <c r="B2029" s="42" t="s">
        <v>5770</v>
      </c>
      <c r="C2029" s="43">
        <v>35</v>
      </c>
      <c r="D2029" s="43" t="s">
        <v>362</v>
      </c>
      <c r="E2029" s="43" t="s">
        <v>11925</v>
      </c>
      <c r="F2029" s="44">
        <v>82</v>
      </c>
      <c r="G2029" s="41">
        <v>106186</v>
      </c>
      <c r="H2029" s="43" t="s">
        <v>5886</v>
      </c>
      <c r="I2029" s="43" t="s">
        <v>11614</v>
      </c>
      <c r="J2029" s="43" t="s">
        <v>5887</v>
      </c>
      <c r="K2029" s="51">
        <v>43115</v>
      </c>
      <c r="L2029" s="51">
        <v>44330</v>
      </c>
      <c r="M2029" s="45">
        <f t="shared" si="40"/>
        <v>0.85000000013287869</v>
      </c>
      <c r="N2029" s="46" t="s">
        <v>3611</v>
      </c>
      <c r="O2029" s="46" t="s">
        <v>7667</v>
      </c>
      <c r="P2029" s="46" t="s">
        <v>7674</v>
      </c>
      <c r="Q2029" s="43" t="s">
        <v>448</v>
      </c>
      <c r="R2029" s="46">
        <v>104</v>
      </c>
      <c r="S2029" s="47">
        <v>9595218.8900000006</v>
      </c>
      <c r="T2029" s="47">
        <v>1623904.29</v>
      </c>
      <c r="U2029" s="47">
        <v>69369.63</v>
      </c>
      <c r="V2029" s="47">
        <v>0</v>
      </c>
      <c r="W2029" s="47">
        <v>0</v>
      </c>
      <c r="X2029" s="47">
        <v>11288492.810000001</v>
      </c>
      <c r="Y2029" s="48" t="s">
        <v>35</v>
      </c>
      <c r="Z2029" s="43" t="s">
        <v>5888</v>
      </c>
      <c r="AA2029" s="49">
        <v>8811778.1399999987</v>
      </c>
      <c r="AB2029" s="50">
        <v>1496753.1400000001</v>
      </c>
    </row>
    <row r="2030" spans="1:28" ht="16.5" x14ac:dyDescent="0.25">
      <c r="A2030" s="41">
        <v>105801</v>
      </c>
      <c r="B2030" s="42" t="s">
        <v>5770</v>
      </c>
      <c r="C2030" s="43">
        <v>36</v>
      </c>
      <c r="D2030" s="43" t="s">
        <v>362</v>
      </c>
      <c r="E2030" s="43" t="s">
        <v>11925</v>
      </c>
      <c r="F2030" s="44">
        <v>82</v>
      </c>
      <c r="G2030" s="41">
        <v>105801</v>
      </c>
      <c r="H2030" s="43" t="s">
        <v>5889</v>
      </c>
      <c r="I2030" s="43" t="s">
        <v>11615</v>
      </c>
      <c r="J2030" s="43" t="s">
        <v>5890</v>
      </c>
      <c r="K2030" s="51">
        <v>43115</v>
      </c>
      <c r="L2030" s="51">
        <v>44149</v>
      </c>
      <c r="M2030" s="45">
        <f t="shared" si="40"/>
        <v>0.84332291792187841</v>
      </c>
      <c r="N2030" s="46" t="s">
        <v>3611</v>
      </c>
      <c r="O2030" s="46" t="s">
        <v>7659</v>
      </c>
      <c r="P2030" s="46" t="s">
        <v>7660</v>
      </c>
      <c r="Q2030" s="43" t="s">
        <v>5879</v>
      </c>
      <c r="R2030" s="46">
        <v>104</v>
      </c>
      <c r="S2030" s="47">
        <v>7184042.0199999996</v>
      </c>
      <c r="T2030" s="47">
        <v>1267772.05</v>
      </c>
      <c r="U2030" s="47">
        <v>66918.039999999994</v>
      </c>
      <c r="V2030" s="47">
        <v>0</v>
      </c>
      <c r="W2030" s="47">
        <v>40920.910000000003</v>
      </c>
      <c r="X2030" s="47">
        <v>8559653.0199999996</v>
      </c>
      <c r="Y2030" s="48" t="s">
        <v>35</v>
      </c>
      <c r="Z2030" s="43" t="s">
        <v>5891</v>
      </c>
      <c r="AA2030" s="49">
        <v>7006683.0099999998</v>
      </c>
      <c r="AB2030" s="50">
        <v>1232661.81</v>
      </c>
    </row>
    <row r="2031" spans="1:28" ht="16.5" x14ac:dyDescent="0.25">
      <c r="A2031" s="41">
        <v>105848</v>
      </c>
      <c r="B2031" s="42" t="s">
        <v>5770</v>
      </c>
      <c r="C2031" s="43">
        <v>37</v>
      </c>
      <c r="D2031" s="43" t="s">
        <v>362</v>
      </c>
      <c r="E2031" s="43" t="s">
        <v>11925</v>
      </c>
      <c r="F2031" s="44">
        <v>82</v>
      </c>
      <c r="G2031" s="41">
        <v>105848</v>
      </c>
      <c r="H2031" s="43" t="s">
        <v>5892</v>
      </c>
      <c r="I2031" s="43" t="s">
        <v>11616</v>
      </c>
      <c r="J2031" s="43" t="s">
        <v>5893</v>
      </c>
      <c r="K2031" s="51">
        <v>43115</v>
      </c>
      <c r="L2031" s="51">
        <v>44361</v>
      </c>
      <c r="M2031" s="45">
        <f t="shared" si="40"/>
        <v>0.84489554987168602</v>
      </c>
      <c r="N2031" s="46" t="s">
        <v>3611</v>
      </c>
      <c r="O2031" s="46" t="s">
        <v>7659</v>
      </c>
      <c r="P2031" s="46" t="s">
        <v>7675</v>
      </c>
      <c r="Q2031" s="43" t="s">
        <v>5894</v>
      </c>
      <c r="R2031" s="46">
        <v>104</v>
      </c>
      <c r="S2031" s="47">
        <v>15310910.6</v>
      </c>
      <c r="T2031" s="47">
        <v>2701925.39</v>
      </c>
      <c r="U2031" s="47">
        <v>108824.85</v>
      </c>
      <c r="V2031" s="47">
        <v>0</v>
      </c>
      <c r="W2031" s="47">
        <v>0</v>
      </c>
      <c r="X2031" s="47">
        <v>18121660.84</v>
      </c>
      <c r="Y2031" s="48" t="s">
        <v>35</v>
      </c>
      <c r="Z2031" s="43" t="s">
        <v>8020</v>
      </c>
      <c r="AA2031" s="49">
        <v>12445801.389999993</v>
      </c>
      <c r="AB2031" s="50">
        <v>2173798.3400000003</v>
      </c>
    </row>
    <row r="2032" spans="1:28" ht="16.5" x14ac:dyDescent="0.25">
      <c r="A2032" s="41">
        <v>105214</v>
      </c>
      <c r="B2032" s="42" t="s">
        <v>5770</v>
      </c>
      <c r="C2032" s="43">
        <v>38</v>
      </c>
      <c r="D2032" s="43" t="s">
        <v>362</v>
      </c>
      <c r="E2032" s="43" t="s">
        <v>11925</v>
      </c>
      <c r="F2032" s="44">
        <v>82</v>
      </c>
      <c r="G2032" s="41">
        <v>105214</v>
      </c>
      <c r="H2032" s="43" t="s">
        <v>5895</v>
      </c>
      <c r="I2032" s="43" t="s">
        <v>10100</v>
      </c>
      <c r="J2032" s="43" t="s">
        <v>5896</v>
      </c>
      <c r="K2032" s="51">
        <v>43115</v>
      </c>
      <c r="L2032" s="51">
        <v>44361</v>
      </c>
      <c r="M2032" s="45">
        <f t="shared" si="40"/>
        <v>0.83331407159531712</v>
      </c>
      <c r="N2032" s="46" t="s">
        <v>3611</v>
      </c>
      <c r="O2032" s="46" t="s">
        <v>7676</v>
      </c>
      <c r="P2032" s="46" t="s">
        <v>7677</v>
      </c>
      <c r="Q2032" s="43" t="s">
        <v>388</v>
      </c>
      <c r="R2032" s="46">
        <v>104</v>
      </c>
      <c r="S2032" s="47">
        <v>7709839.0899999999</v>
      </c>
      <c r="T2032" s="47">
        <v>1360559.76</v>
      </c>
      <c r="U2032" s="47">
        <v>181621.91</v>
      </c>
      <c r="V2032" s="47">
        <v>0</v>
      </c>
      <c r="W2032" s="47">
        <v>0</v>
      </c>
      <c r="X2032" s="47">
        <v>9252020.7599999998</v>
      </c>
      <c r="Y2032" s="48" t="s">
        <v>35</v>
      </c>
      <c r="Z2032" s="43" t="s">
        <v>8021</v>
      </c>
      <c r="AA2032" s="49">
        <v>7560643.4800000014</v>
      </c>
      <c r="AB2032" s="50">
        <v>1354891.5</v>
      </c>
    </row>
    <row r="2033" spans="1:28" ht="16.5" x14ac:dyDescent="0.25">
      <c r="A2033" s="41">
        <v>104118</v>
      </c>
      <c r="B2033" s="42" t="s">
        <v>5770</v>
      </c>
      <c r="C2033" s="43">
        <v>39</v>
      </c>
      <c r="D2033" s="43" t="s">
        <v>362</v>
      </c>
      <c r="E2033" s="43" t="s">
        <v>11925</v>
      </c>
      <c r="F2033" s="44">
        <v>82</v>
      </c>
      <c r="G2033" s="41">
        <v>104118</v>
      </c>
      <c r="H2033" s="43" t="s">
        <v>5897</v>
      </c>
      <c r="I2033" s="43" t="s">
        <v>11617</v>
      </c>
      <c r="J2033" s="43" t="s">
        <v>5898</v>
      </c>
      <c r="K2033" s="51">
        <v>43115</v>
      </c>
      <c r="L2033" s="51">
        <v>44430</v>
      </c>
      <c r="M2033" s="45">
        <f t="shared" si="40"/>
        <v>0.84783313202790522</v>
      </c>
      <c r="N2033" s="46" t="s">
        <v>3611</v>
      </c>
      <c r="O2033" s="46" t="s">
        <v>7659</v>
      </c>
      <c r="P2033" s="46" t="s">
        <v>7678</v>
      </c>
      <c r="Q2033" s="43" t="s">
        <v>5899</v>
      </c>
      <c r="R2033" s="46">
        <v>104</v>
      </c>
      <c r="S2033" s="47">
        <v>15106016.380000001</v>
      </c>
      <c r="T2033" s="47">
        <v>2637319.81</v>
      </c>
      <c r="U2033" s="47">
        <v>73868.41</v>
      </c>
      <c r="V2033" s="47">
        <v>0</v>
      </c>
      <c r="W2033" s="47">
        <v>0</v>
      </c>
      <c r="X2033" s="47">
        <v>17817204.600000001</v>
      </c>
      <c r="Y2033" s="48" t="s">
        <v>35</v>
      </c>
      <c r="Z2033" s="43" t="s">
        <v>8022</v>
      </c>
      <c r="AA2033" s="49">
        <v>11215493.989999996</v>
      </c>
      <c r="AB2033" s="50">
        <v>1860197.1799999997</v>
      </c>
    </row>
    <row r="2034" spans="1:28" ht="16.5" x14ac:dyDescent="0.25">
      <c r="A2034" s="41">
        <v>107189</v>
      </c>
      <c r="B2034" s="42" t="s">
        <v>5770</v>
      </c>
      <c r="C2034" s="43">
        <v>40</v>
      </c>
      <c r="D2034" s="43" t="s">
        <v>362</v>
      </c>
      <c r="E2034" s="43" t="s">
        <v>11925</v>
      </c>
      <c r="F2034" s="44">
        <v>82</v>
      </c>
      <c r="G2034" s="41">
        <v>107189</v>
      </c>
      <c r="H2034" s="43" t="s">
        <v>5900</v>
      </c>
      <c r="I2034" s="43" t="s">
        <v>11618</v>
      </c>
      <c r="J2034" s="43" t="s">
        <v>5901</v>
      </c>
      <c r="K2034" s="51">
        <v>43115</v>
      </c>
      <c r="L2034" s="51">
        <v>44210</v>
      </c>
      <c r="M2034" s="45">
        <f t="shared" si="40"/>
        <v>0.85000000323556124</v>
      </c>
      <c r="N2034" s="46" t="s">
        <v>3611</v>
      </c>
      <c r="O2034" s="46" t="s">
        <v>7659</v>
      </c>
      <c r="P2034" s="46" t="s">
        <v>7679</v>
      </c>
      <c r="Q2034" s="43" t="s">
        <v>1803</v>
      </c>
      <c r="R2034" s="46">
        <v>104</v>
      </c>
      <c r="S2034" s="47">
        <v>9194695.2599999998</v>
      </c>
      <c r="T2034" s="47">
        <v>1622593.24</v>
      </c>
      <c r="U2034" s="47">
        <v>0</v>
      </c>
      <c r="V2034" s="47">
        <v>0</v>
      </c>
      <c r="W2034" s="47">
        <v>0</v>
      </c>
      <c r="X2034" s="47">
        <v>10817288.5</v>
      </c>
      <c r="Y2034" s="48" t="s">
        <v>35</v>
      </c>
      <c r="Z2034" s="43" t="s">
        <v>5902</v>
      </c>
      <c r="AA2034" s="49">
        <v>8963319.5499999989</v>
      </c>
      <c r="AB2034" s="50">
        <v>1581762.27</v>
      </c>
    </row>
    <row r="2035" spans="1:28" ht="16.5" x14ac:dyDescent="0.25">
      <c r="A2035" s="41">
        <v>104944</v>
      </c>
      <c r="B2035" s="42" t="s">
        <v>5770</v>
      </c>
      <c r="C2035" s="43">
        <v>41</v>
      </c>
      <c r="D2035" s="43" t="s">
        <v>362</v>
      </c>
      <c r="E2035" s="43" t="s">
        <v>11925</v>
      </c>
      <c r="F2035" s="44">
        <v>82</v>
      </c>
      <c r="G2035" s="41">
        <v>104944</v>
      </c>
      <c r="H2035" s="43" t="s">
        <v>5903</v>
      </c>
      <c r="I2035" s="43" t="s">
        <v>11619</v>
      </c>
      <c r="J2035" s="43" t="s">
        <v>5904</v>
      </c>
      <c r="K2035" s="51">
        <v>43115</v>
      </c>
      <c r="L2035" s="51">
        <v>44210</v>
      </c>
      <c r="M2035" s="45">
        <f t="shared" si="40"/>
        <v>0.83860362974060332</v>
      </c>
      <c r="N2035" s="46" t="s">
        <v>3611</v>
      </c>
      <c r="O2035" s="46" t="s">
        <v>7676</v>
      </c>
      <c r="P2035" s="46" t="s">
        <v>7677</v>
      </c>
      <c r="Q2035" s="43" t="s">
        <v>5905</v>
      </c>
      <c r="R2035" s="46">
        <v>104</v>
      </c>
      <c r="S2035" s="47">
        <v>7278204.7000000002</v>
      </c>
      <c r="T2035" s="47">
        <v>1264573.22</v>
      </c>
      <c r="U2035" s="47">
        <v>136178.91</v>
      </c>
      <c r="V2035" s="47">
        <v>0</v>
      </c>
      <c r="W2035" s="47">
        <v>0</v>
      </c>
      <c r="X2035" s="47">
        <v>8678956.8300000001</v>
      </c>
      <c r="Y2035" s="48" t="s">
        <v>35</v>
      </c>
      <c r="Z2035" s="43" t="s">
        <v>8023</v>
      </c>
      <c r="AA2035" s="49">
        <v>6731016.3499999987</v>
      </c>
      <c r="AB2035" s="50">
        <v>1172546.67</v>
      </c>
    </row>
    <row r="2036" spans="1:28" ht="16.5" x14ac:dyDescent="0.25">
      <c r="A2036" s="41">
        <v>105929</v>
      </c>
      <c r="B2036" s="42" t="s">
        <v>5770</v>
      </c>
      <c r="C2036" s="43">
        <v>42</v>
      </c>
      <c r="D2036" s="43" t="s">
        <v>362</v>
      </c>
      <c r="E2036" s="43" t="s">
        <v>11925</v>
      </c>
      <c r="F2036" s="44">
        <v>82</v>
      </c>
      <c r="G2036" s="41">
        <v>105929</v>
      </c>
      <c r="H2036" s="43" t="s">
        <v>5906</v>
      </c>
      <c r="I2036" s="43" t="s">
        <v>11620</v>
      </c>
      <c r="J2036" s="43" t="s">
        <v>5907</v>
      </c>
      <c r="K2036" s="51">
        <v>43116</v>
      </c>
      <c r="L2036" s="51">
        <v>44119</v>
      </c>
      <c r="M2036" s="45">
        <f t="shared" si="40"/>
        <v>0.83908638821832304</v>
      </c>
      <c r="N2036" s="46" t="s">
        <v>3611</v>
      </c>
      <c r="O2036" s="46" t="s">
        <v>3590</v>
      </c>
      <c r="P2036" s="46" t="s">
        <v>3591</v>
      </c>
      <c r="Q2036" s="43" t="s">
        <v>5908</v>
      </c>
      <c r="R2036" s="46">
        <v>104</v>
      </c>
      <c r="S2036" s="47">
        <v>7117450.4199999999</v>
      </c>
      <c r="T2036" s="47">
        <v>1214014.3799999999</v>
      </c>
      <c r="U2036" s="47">
        <v>150916.18</v>
      </c>
      <c r="V2036" s="47">
        <v>0</v>
      </c>
      <c r="W2036" s="47">
        <v>0</v>
      </c>
      <c r="X2036" s="47">
        <v>8482380.9800000004</v>
      </c>
      <c r="Y2036" s="48" t="s">
        <v>35</v>
      </c>
      <c r="Z2036" s="43" t="s">
        <v>5909</v>
      </c>
      <c r="AA2036" s="49">
        <v>6614880.1499999976</v>
      </c>
      <c r="AB2036" s="50">
        <v>1243775.6000000003</v>
      </c>
    </row>
    <row r="2037" spans="1:28" ht="16.5" x14ac:dyDescent="0.25">
      <c r="A2037" s="41">
        <v>105599</v>
      </c>
      <c r="B2037" s="42" t="s">
        <v>5770</v>
      </c>
      <c r="C2037" s="43">
        <v>43</v>
      </c>
      <c r="D2037" s="43" t="s">
        <v>362</v>
      </c>
      <c r="E2037" s="43" t="s">
        <v>11925</v>
      </c>
      <c r="F2037" s="44">
        <v>82</v>
      </c>
      <c r="G2037" s="41">
        <v>105599</v>
      </c>
      <c r="H2037" s="43" t="s">
        <v>5910</v>
      </c>
      <c r="I2037" s="43" t="s">
        <v>11401</v>
      </c>
      <c r="J2037" s="43" t="s">
        <v>5911</v>
      </c>
      <c r="K2037" s="51">
        <v>43125</v>
      </c>
      <c r="L2037" s="51">
        <v>44145</v>
      </c>
      <c r="M2037" s="45">
        <f t="shared" si="40"/>
        <v>0.85000000022614641</v>
      </c>
      <c r="N2037" s="46" t="s">
        <v>3611</v>
      </c>
      <c r="O2037" s="46" t="s">
        <v>3590</v>
      </c>
      <c r="P2037" s="46" t="s">
        <v>3591</v>
      </c>
      <c r="Q2037" s="43" t="s">
        <v>5912</v>
      </c>
      <c r="R2037" s="46">
        <v>104</v>
      </c>
      <c r="S2037" s="47">
        <v>7517254.3799999999</v>
      </c>
      <c r="T2037" s="47">
        <v>1326574.3</v>
      </c>
      <c r="U2037" s="47">
        <v>0</v>
      </c>
      <c r="V2037" s="47">
        <v>0</v>
      </c>
      <c r="W2037" s="47">
        <v>0</v>
      </c>
      <c r="X2037" s="47">
        <v>8843828.6799999997</v>
      </c>
      <c r="Y2037" s="48" t="s">
        <v>35</v>
      </c>
      <c r="Z2037" s="43" t="s">
        <v>5913</v>
      </c>
      <c r="AA2037" s="49">
        <v>5030498.7000000011</v>
      </c>
      <c r="AB2037" s="50">
        <v>845596.34</v>
      </c>
    </row>
    <row r="2038" spans="1:28" ht="16.5" x14ac:dyDescent="0.25">
      <c r="A2038" s="41">
        <v>106495</v>
      </c>
      <c r="B2038" s="42" t="s">
        <v>5770</v>
      </c>
      <c r="C2038" s="43">
        <v>44</v>
      </c>
      <c r="D2038" s="43" t="s">
        <v>362</v>
      </c>
      <c r="E2038" s="43" t="s">
        <v>11925</v>
      </c>
      <c r="F2038" s="44">
        <v>82</v>
      </c>
      <c r="G2038" s="41">
        <v>106495</v>
      </c>
      <c r="H2038" s="43" t="s">
        <v>5914</v>
      </c>
      <c r="I2038" s="43" t="s">
        <v>11621</v>
      </c>
      <c r="J2038" s="43" t="s">
        <v>5915</v>
      </c>
      <c r="K2038" s="51">
        <v>43125</v>
      </c>
      <c r="L2038" s="51">
        <v>44401</v>
      </c>
      <c r="M2038" s="45">
        <f t="shared" si="40"/>
        <v>0.8499999993205708</v>
      </c>
      <c r="N2038" s="46" t="s">
        <v>3611</v>
      </c>
      <c r="O2038" s="46" t="s">
        <v>3590</v>
      </c>
      <c r="P2038" s="46" t="s">
        <v>7680</v>
      </c>
      <c r="Q2038" s="43" t="s">
        <v>5916</v>
      </c>
      <c r="R2038" s="46">
        <v>104</v>
      </c>
      <c r="S2038" s="47">
        <v>7506301.1699999999</v>
      </c>
      <c r="T2038" s="47">
        <v>1324641.3899999999</v>
      </c>
      <c r="U2038" s="47">
        <v>0</v>
      </c>
      <c r="V2038" s="47">
        <v>0</v>
      </c>
      <c r="W2038" s="47">
        <v>0</v>
      </c>
      <c r="X2038" s="47">
        <v>8830942.5600000005</v>
      </c>
      <c r="Y2038" s="48" t="s">
        <v>35</v>
      </c>
      <c r="Z2038" s="43" t="s">
        <v>8024</v>
      </c>
      <c r="AA2038" s="49">
        <v>6922317.3799999999</v>
      </c>
      <c r="AB2038" s="50">
        <v>1211071.83</v>
      </c>
    </row>
    <row r="2039" spans="1:28" ht="16.5" x14ac:dyDescent="0.25">
      <c r="A2039" s="41">
        <v>105311</v>
      </c>
      <c r="B2039" s="42" t="s">
        <v>5770</v>
      </c>
      <c r="C2039" s="43">
        <v>45</v>
      </c>
      <c r="D2039" s="43" t="s">
        <v>362</v>
      </c>
      <c r="E2039" s="43" t="s">
        <v>11925</v>
      </c>
      <c r="F2039" s="44">
        <v>82</v>
      </c>
      <c r="G2039" s="41">
        <v>105311</v>
      </c>
      <c r="H2039" s="43" t="s">
        <v>5917</v>
      </c>
      <c r="I2039" s="43" t="s">
        <v>10110</v>
      </c>
      <c r="J2039" s="43" t="s">
        <v>5918</v>
      </c>
      <c r="K2039" s="51">
        <v>43140</v>
      </c>
      <c r="L2039" s="51">
        <v>44235</v>
      </c>
      <c r="M2039" s="45">
        <f t="shared" si="40"/>
        <v>0.84027873489802329</v>
      </c>
      <c r="N2039" s="46" t="s">
        <v>3611</v>
      </c>
      <c r="O2039" s="46" t="s">
        <v>3590</v>
      </c>
      <c r="P2039" s="46" t="s">
        <v>3591</v>
      </c>
      <c r="Q2039" s="43" t="s">
        <v>5919</v>
      </c>
      <c r="R2039" s="46">
        <v>104</v>
      </c>
      <c r="S2039" s="47">
        <v>12394944.140000001</v>
      </c>
      <c r="T2039" s="47">
        <v>2187343.0099999998</v>
      </c>
      <c r="U2039" s="47">
        <v>168703.95</v>
      </c>
      <c r="V2039" s="47">
        <v>0</v>
      </c>
      <c r="W2039" s="47">
        <v>0</v>
      </c>
      <c r="X2039" s="47">
        <v>14750991.1</v>
      </c>
      <c r="Y2039" s="48" t="s">
        <v>35</v>
      </c>
      <c r="Z2039" s="43" t="s">
        <v>8025</v>
      </c>
      <c r="AA2039" s="49">
        <v>11001123.880000005</v>
      </c>
      <c r="AB2039" s="50">
        <v>1895989.9800000004</v>
      </c>
    </row>
    <row r="2040" spans="1:28" ht="16.5" x14ac:dyDescent="0.25">
      <c r="A2040" s="41">
        <v>114115</v>
      </c>
      <c r="B2040" s="42" t="s">
        <v>5770</v>
      </c>
      <c r="C2040" s="43">
        <v>46</v>
      </c>
      <c r="D2040" s="43" t="s">
        <v>321</v>
      </c>
      <c r="E2040" s="43" t="s">
        <v>11922</v>
      </c>
      <c r="F2040" s="44">
        <v>138</v>
      </c>
      <c r="G2040" s="41">
        <v>114115</v>
      </c>
      <c r="H2040" s="43" t="s">
        <v>5920</v>
      </c>
      <c r="I2040" s="43" t="s">
        <v>11622</v>
      </c>
      <c r="J2040" s="43" t="s">
        <v>5921</v>
      </c>
      <c r="K2040" s="51">
        <v>43154</v>
      </c>
      <c r="L2040" s="51">
        <v>44650</v>
      </c>
      <c r="M2040" s="45">
        <f t="shared" si="40"/>
        <v>0.84439412574612294</v>
      </c>
      <c r="N2040" s="46" t="s">
        <v>3611</v>
      </c>
      <c r="O2040" s="46" t="s">
        <v>49</v>
      </c>
      <c r="P2040" s="46" t="s">
        <v>7681</v>
      </c>
      <c r="Q2040" s="43" t="s">
        <v>5922</v>
      </c>
      <c r="R2040" s="46">
        <v>110</v>
      </c>
      <c r="S2040" s="47">
        <v>9501212.3100000005</v>
      </c>
      <c r="T2040" s="47">
        <v>1611082.67</v>
      </c>
      <c r="U2040" s="47">
        <v>139811.14000000001</v>
      </c>
      <c r="V2040" s="47">
        <v>0</v>
      </c>
      <c r="W2040" s="47">
        <v>0</v>
      </c>
      <c r="X2040" s="47">
        <v>11252106.119999999</v>
      </c>
      <c r="Y2040" s="48" t="s">
        <v>45</v>
      </c>
      <c r="Z2040" s="43" t="s">
        <v>8026</v>
      </c>
      <c r="AA2040" s="49">
        <v>3348390.6499999994</v>
      </c>
      <c r="AB2040" s="50">
        <v>541430.21</v>
      </c>
    </row>
    <row r="2041" spans="1:28" ht="16.5" x14ac:dyDescent="0.25">
      <c r="A2041" s="41">
        <v>114137</v>
      </c>
      <c r="B2041" s="42" t="s">
        <v>5770</v>
      </c>
      <c r="C2041" s="43">
        <v>47</v>
      </c>
      <c r="D2041" s="43" t="s">
        <v>321</v>
      </c>
      <c r="E2041" s="43" t="s">
        <v>11922</v>
      </c>
      <c r="F2041" s="44">
        <v>138</v>
      </c>
      <c r="G2041" s="41">
        <v>114137</v>
      </c>
      <c r="H2041" s="43" t="s">
        <v>5923</v>
      </c>
      <c r="I2041" s="43" t="s">
        <v>11623</v>
      </c>
      <c r="J2041" s="43" t="s">
        <v>5924</v>
      </c>
      <c r="K2041" s="51">
        <v>43154</v>
      </c>
      <c r="L2041" s="51">
        <v>44650</v>
      </c>
      <c r="M2041" s="45">
        <f t="shared" si="40"/>
        <v>0.84434168370596108</v>
      </c>
      <c r="N2041" s="46" t="s">
        <v>3611</v>
      </c>
      <c r="O2041" s="46" t="s">
        <v>2686</v>
      </c>
      <c r="P2041" s="46" t="s">
        <v>7682</v>
      </c>
      <c r="Q2041" s="43" t="s">
        <v>5925</v>
      </c>
      <c r="R2041" s="46">
        <v>110</v>
      </c>
      <c r="S2041" s="47">
        <v>9498324.6799999997</v>
      </c>
      <c r="T2041" s="47">
        <v>1610853.11</v>
      </c>
      <c r="U2041" s="47">
        <v>140207.22</v>
      </c>
      <c r="V2041" s="47">
        <v>0</v>
      </c>
      <c r="W2041" s="47">
        <v>0</v>
      </c>
      <c r="X2041" s="47">
        <v>11249385.01</v>
      </c>
      <c r="Y2041" s="48" t="s">
        <v>45</v>
      </c>
      <c r="Z2041" s="43" t="s">
        <v>8027</v>
      </c>
      <c r="AA2041" s="49">
        <v>4145742.5099999993</v>
      </c>
      <c r="AB2041" s="50">
        <v>673575.61</v>
      </c>
    </row>
    <row r="2042" spans="1:28" ht="16.5" x14ac:dyDescent="0.25">
      <c r="A2042" s="41">
        <v>114940</v>
      </c>
      <c r="B2042" s="42" t="s">
        <v>5770</v>
      </c>
      <c r="C2042" s="43">
        <v>48</v>
      </c>
      <c r="D2042" s="43" t="s">
        <v>321</v>
      </c>
      <c r="E2042" s="43" t="s">
        <v>11922</v>
      </c>
      <c r="F2042" s="44">
        <v>138</v>
      </c>
      <c r="G2042" s="41">
        <v>114940</v>
      </c>
      <c r="H2042" s="43" t="s">
        <v>5926</v>
      </c>
      <c r="I2042" s="43" t="s">
        <v>11624</v>
      </c>
      <c r="J2042" s="43" t="s">
        <v>5927</v>
      </c>
      <c r="K2042" s="51">
        <v>43157</v>
      </c>
      <c r="L2042" s="51">
        <v>44591</v>
      </c>
      <c r="M2042" s="45">
        <f t="shared" si="40"/>
        <v>0.83808404718634255</v>
      </c>
      <c r="N2042" s="46" t="s">
        <v>7650</v>
      </c>
      <c r="O2042" s="46" t="s">
        <v>49</v>
      </c>
      <c r="P2042" s="46" t="s">
        <v>7683</v>
      </c>
      <c r="Q2042" s="43" t="s">
        <v>5928</v>
      </c>
      <c r="R2042" s="46">
        <v>110</v>
      </c>
      <c r="S2042" s="47">
        <v>14654163.880000001</v>
      </c>
      <c r="T2042" s="47">
        <v>2433153.48</v>
      </c>
      <c r="U2042" s="47">
        <v>397998.02</v>
      </c>
      <c r="V2042" s="47">
        <v>0</v>
      </c>
      <c r="W2042" s="47">
        <v>0</v>
      </c>
      <c r="X2042" s="47">
        <v>17485315.379999999</v>
      </c>
      <c r="Y2042" s="48" t="s">
        <v>35</v>
      </c>
      <c r="Z2042" s="43" t="s">
        <v>8028</v>
      </c>
      <c r="AA2042" s="49">
        <v>9756138.5600000024</v>
      </c>
      <c r="AB2042" s="50">
        <v>1317024.3600000003</v>
      </c>
    </row>
    <row r="2043" spans="1:28" ht="16.5" x14ac:dyDescent="0.25">
      <c r="A2043" s="41">
        <v>112420</v>
      </c>
      <c r="B2043" s="42" t="s">
        <v>5770</v>
      </c>
      <c r="C2043" s="43">
        <v>49</v>
      </c>
      <c r="D2043" s="43" t="s">
        <v>321</v>
      </c>
      <c r="E2043" s="43" t="s">
        <v>11922</v>
      </c>
      <c r="F2043" s="44">
        <v>138</v>
      </c>
      <c r="G2043" s="41">
        <v>112420</v>
      </c>
      <c r="H2043" s="43" t="s">
        <v>5929</v>
      </c>
      <c r="I2043" s="43" t="s">
        <v>11625</v>
      </c>
      <c r="J2043" s="43" t="s">
        <v>5930</v>
      </c>
      <c r="K2043" s="51">
        <v>43158</v>
      </c>
      <c r="L2043" s="51">
        <v>44434</v>
      </c>
      <c r="M2043" s="45">
        <f t="shared" si="40"/>
        <v>0.84186496313212344</v>
      </c>
      <c r="N2043" s="46" t="s">
        <v>7650</v>
      </c>
      <c r="O2043" s="46" t="s">
        <v>3741</v>
      </c>
      <c r="P2043" s="46" t="s">
        <v>7684</v>
      </c>
      <c r="Q2043" s="43" t="s">
        <v>5931</v>
      </c>
      <c r="R2043" s="46">
        <v>110</v>
      </c>
      <c r="S2043" s="47">
        <v>6368185.8499999996</v>
      </c>
      <c r="T2043" s="47">
        <v>1054071.3500000001</v>
      </c>
      <c r="U2043" s="47">
        <v>142122.04</v>
      </c>
      <c r="V2043" s="47">
        <v>0</v>
      </c>
      <c r="W2043" s="47">
        <v>0</v>
      </c>
      <c r="X2043" s="47">
        <v>7564379.2400000002</v>
      </c>
      <c r="Y2043" s="48" t="s">
        <v>35</v>
      </c>
      <c r="Z2043" s="43" t="s">
        <v>8209</v>
      </c>
      <c r="AA2043" s="49">
        <v>5243513.92</v>
      </c>
      <c r="AB2043" s="50">
        <v>777192.3400000002</v>
      </c>
    </row>
    <row r="2044" spans="1:28" ht="16.5" x14ac:dyDescent="0.25">
      <c r="A2044" s="41">
        <v>113963</v>
      </c>
      <c r="B2044" s="42" t="s">
        <v>5770</v>
      </c>
      <c r="C2044" s="43">
        <v>50</v>
      </c>
      <c r="D2044" s="43" t="s">
        <v>321</v>
      </c>
      <c r="E2044" s="43" t="s">
        <v>11922</v>
      </c>
      <c r="F2044" s="44">
        <v>138</v>
      </c>
      <c r="G2044" s="41">
        <v>113963</v>
      </c>
      <c r="H2044" s="43" t="s">
        <v>8993</v>
      </c>
      <c r="I2044" s="43" t="s">
        <v>11626</v>
      </c>
      <c r="J2044" s="43" t="s">
        <v>5932</v>
      </c>
      <c r="K2044" s="51">
        <v>43159</v>
      </c>
      <c r="L2044" s="51">
        <v>44435</v>
      </c>
      <c r="M2044" s="45">
        <f t="shared" si="40"/>
        <v>0.84048797567727851</v>
      </c>
      <c r="N2044" s="46" t="s">
        <v>7654</v>
      </c>
      <c r="O2044" s="46" t="s">
        <v>7685</v>
      </c>
      <c r="P2044" s="46" t="s">
        <v>7686</v>
      </c>
      <c r="Q2044" s="43" t="s">
        <v>5933</v>
      </c>
      <c r="R2044" s="46">
        <v>110</v>
      </c>
      <c r="S2044" s="47">
        <v>17916416.390000001</v>
      </c>
      <c r="T2044" s="47">
        <v>3048513.46</v>
      </c>
      <c r="U2044" s="47">
        <v>351753.92</v>
      </c>
      <c r="V2044" s="47">
        <v>0</v>
      </c>
      <c r="W2044" s="47">
        <v>0</v>
      </c>
      <c r="X2044" s="47">
        <v>21316683.77</v>
      </c>
      <c r="Y2044" s="48" t="s">
        <v>35</v>
      </c>
      <c r="Z2044" s="43" t="s">
        <v>7628</v>
      </c>
      <c r="AA2044" s="49">
        <v>13632297.569999998</v>
      </c>
      <c r="AB2044" s="50">
        <v>2199644.8199999998</v>
      </c>
    </row>
    <row r="2045" spans="1:28" ht="16.5" x14ac:dyDescent="0.25">
      <c r="A2045" s="41">
        <v>113400</v>
      </c>
      <c r="B2045" s="42" t="s">
        <v>5770</v>
      </c>
      <c r="C2045" s="43">
        <v>51</v>
      </c>
      <c r="D2045" s="43" t="s">
        <v>321</v>
      </c>
      <c r="E2045" s="43" t="s">
        <v>11922</v>
      </c>
      <c r="F2045" s="44">
        <v>138</v>
      </c>
      <c r="G2045" s="41">
        <v>113400</v>
      </c>
      <c r="H2045" s="43" t="s">
        <v>8994</v>
      </c>
      <c r="I2045" s="43" t="s">
        <v>11627</v>
      </c>
      <c r="J2045" s="43" t="s">
        <v>5934</v>
      </c>
      <c r="K2045" s="51">
        <v>43164</v>
      </c>
      <c r="L2045" s="51">
        <v>44443</v>
      </c>
      <c r="M2045" s="45">
        <f t="shared" si="40"/>
        <v>0.84670171018282703</v>
      </c>
      <c r="N2045" s="46" t="s">
        <v>7650</v>
      </c>
      <c r="O2045" s="46" t="s">
        <v>3741</v>
      </c>
      <c r="P2045" s="46" t="s">
        <v>7687</v>
      </c>
      <c r="Q2045" s="43" t="s">
        <v>5935</v>
      </c>
      <c r="R2045" s="46">
        <v>110</v>
      </c>
      <c r="S2045" s="47">
        <v>15808573.77</v>
      </c>
      <c r="T2045" s="47">
        <v>2770089.27</v>
      </c>
      <c r="U2045" s="47">
        <v>92108</v>
      </c>
      <c r="V2045" s="47">
        <v>0</v>
      </c>
      <c r="W2045" s="47">
        <v>0</v>
      </c>
      <c r="X2045" s="47">
        <v>18670771.039999999</v>
      </c>
      <c r="Y2045" s="48" t="s">
        <v>35</v>
      </c>
      <c r="Z2045" s="43" t="s">
        <v>7577</v>
      </c>
      <c r="AA2045" s="49">
        <v>9451528.5300000012</v>
      </c>
      <c r="AB2045" s="50">
        <v>1629959.02</v>
      </c>
    </row>
    <row r="2046" spans="1:28" ht="16.5" x14ac:dyDescent="0.25">
      <c r="A2046" s="41">
        <v>114973</v>
      </c>
      <c r="B2046" s="42" t="s">
        <v>5770</v>
      </c>
      <c r="C2046" s="43">
        <v>52</v>
      </c>
      <c r="D2046" s="43" t="s">
        <v>321</v>
      </c>
      <c r="E2046" s="43" t="s">
        <v>11922</v>
      </c>
      <c r="F2046" s="44">
        <v>138</v>
      </c>
      <c r="G2046" s="41">
        <v>114973</v>
      </c>
      <c r="H2046" s="43" t="s">
        <v>8995</v>
      </c>
      <c r="I2046" s="43" t="s">
        <v>11628</v>
      </c>
      <c r="J2046" s="43" t="s">
        <v>5936</v>
      </c>
      <c r="K2046" s="51">
        <v>43166</v>
      </c>
      <c r="L2046" s="51">
        <v>44383</v>
      </c>
      <c r="M2046" s="45">
        <f t="shared" si="40"/>
        <v>0.82814478804119707</v>
      </c>
      <c r="N2046" s="46" t="s">
        <v>3611</v>
      </c>
      <c r="O2046" s="46" t="s">
        <v>3926</v>
      </c>
      <c r="P2046" s="46" t="s">
        <v>7688</v>
      </c>
      <c r="Q2046" s="43" t="s">
        <v>5937</v>
      </c>
      <c r="R2046" s="46">
        <v>110</v>
      </c>
      <c r="S2046" s="47">
        <v>16656495.84</v>
      </c>
      <c r="T2046" s="47">
        <v>2809766.97</v>
      </c>
      <c r="U2046" s="47">
        <v>646761</v>
      </c>
      <c r="V2046" s="47">
        <v>0</v>
      </c>
      <c r="W2046" s="47">
        <v>0</v>
      </c>
      <c r="X2046" s="47">
        <v>20113023.809999999</v>
      </c>
      <c r="Y2046" s="48" t="s">
        <v>35</v>
      </c>
      <c r="Z2046" s="43" t="s">
        <v>8029</v>
      </c>
      <c r="AA2046" s="49">
        <v>13185588.940000003</v>
      </c>
      <c r="AB2046" s="50">
        <v>2209736.2399999998</v>
      </c>
    </row>
    <row r="2047" spans="1:28" ht="16.5" x14ac:dyDescent="0.25">
      <c r="A2047" s="41">
        <v>114508</v>
      </c>
      <c r="B2047" s="42" t="s">
        <v>5770</v>
      </c>
      <c r="C2047" s="43">
        <v>53</v>
      </c>
      <c r="D2047" s="43" t="s">
        <v>321</v>
      </c>
      <c r="E2047" s="43" t="s">
        <v>11922</v>
      </c>
      <c r="F2047" s="44">
        <v>138</v>
      </c>
      <c r="G2047" s="41">
        <v>114508</v>
      </c>
      <c r="H2047" s="43" t="s">
        <v>5938</v>
      </c>
      <c r="I2047" s="43" t="s">
        <v>11629</v>
      </c>
      <c r="J2047" s="43" t="s">
        <v>5939</v>
      </c>
      <c r="K2047" s="51">
        <v>43166</v>
      </c>
      <c r="L2047" s="51">
        <v>44383</v>
      </c>
      <c r="M2047" s="45">
        <f t="shared" si="40"/>
        <v>0.84599342530605226</v>
      </c>
      <c r="N2047" s="46" t="s">
        <v>3611</v>
      </c>
      <c r="O2047" s="46" t="s">
        <v>3926</v>
      </c>
      <c r="P2047" s="46" t="s">
        <v>7689</v>
      </c>
      <c r="Q2047" s="43" t="s">
        <v>5940</v>
      </c>
      <c r="R2047" s="46">
        <v>110</v>
      </c>
      <c r="S2047" s="47">
        <v>15290143.1</v>
      </c>
      <c r="T2047" s="47">
        <v>2499970.71</v>
      </c>
      <c r="U2047" s="47">
        <v>283481.84999999998</v>
      </c>
      <c r="V2047" s="47">
        <v>0</v>
      </c>
      <c r="W2047" s="47">
        <v>35231.879999999997</v>
      </c>
      <c r="X2047" s="47">
        <v>18108827.539999999</v>
      </c>
      <c r="Y2047" s="48" t="s">
        <v>35</v>
      </c>
      <c r="Z2047" s="43" t="s">
        <v>5941</v>
      </c>
      <c r="AA2047" s="49">
        <v>14349333.849999998</v>
      </c>
      <c r="AB2047" s="50">
        <v>2286513.7199999997</v>
      </c>
    </row>
    <row r="2048" spans="1:28" ht="16.5" x14ac:dyDescent="0.25">
      <c r="A2048" s="41">
        <v>114630</v>
      </c>
      <c r="B2048" s="42" t="s">
        <v>5770</v>
      </c>
      <c r="C2048" s="43">
        <v>54</v>
      </c>
      <c r="D2048" s="43" t="s">
        <v>321</v>
      </c>
      <c r="E2048" s="43" t="s">
        <v>11922</v>
      </c>
      <c r="F2048" s="44">
        <v>138</v>
      </c>
      <c r="G2048" s="41">
        <v>114630</v>
      </c>
      <c r="H2048" s="43" t="s">
        <v>8996</v>
      </c>
      <c r="I2048" s="43" t="s">
        <v>11630</v>
      </c>
      <c r="J2048" s="43" t="s">
        <v>5942</v>
      </c>
      <c r="K2048" s="51">
        <v>43171</v>
      </c>
      <c r="L2048" s="51">
        <v>44505</v>
      </c>
      <c r="M2048" s="45">
        <f t="shared" si="40"/>
        <v>0.83785704166412167</v>
      </c>
      <c r="N2048" s="31" t="s">
        <v>3611</v>
      </c>
      <c r="O2048" s="46" t="s">
        <v>49</v>
      </c>
      <c r="P2048" s="31" t="s">
        <v>7690</v>
      </c>
      <c r="Q2048" s="48" t="s">
        <v>5943</v>
      </c>
      <c r="R2048" s="46">
        <v>110</v>
      </c>
      <c r="S2048" s="47">
        <v>14699822.23</v>
      </c>
      <c r="T2048" s="47">
        <v>2555483.62</v>
      </c>
      <c r="U2048" s="47">
        <v>289241.13</v>
      </c>
      <c r="V2048" s="47">
        <v>0</v>
      </c>
      <c r="W2048" s="47">
        <v>0</v>
      </c>
      <c r="X2048" s="47">
        <v>17544546.98</v>
      </c>
      <c r="Y2048" s="48" t="s">
        <v>35</v>
      </c>
      <c r="Z2048" s="43" t="s">
        <v>12397</v>
      </c>
      <c r="AA2048" s="49">
        <v>11118051.479999999</v>
      </c>
      <c r="AB2048" s="50">
        <v>1729122.4099999992</v>
      </c>
    </row>
    <row r="2049" spans="1:28" ht="16.5" x14ac:dyDescent="0.25">
      <c r="A2049" s="41">
        <v>115130</v>
      </c>
      <c r="B2049" s="42" t="s">
        <v>5770</v>
      </c>
      <c r="C2049" s="43">
        <v>55</v>
      </c>
      <c r="D2049" s="43" t="s">
        <v>321</v>
      </c>
      <c r="E2049" s="43" t="s">
        <v>11922</v>
      </c>
      <c r="F2049" s="44">
        <v>138</v>
      </c>
      <c r="G2049" s="41">
        <v>115130</v>
      </c>
      <c r="H2049" s="43" t="s">
        <v>5944</v>
      </c>
      <c r="I2049" s="43" t="s">
        <v>11631</v>
      </c>
      <c r="J2049" s="43" t="s">
        <v>5945</v>
      </c>
      <c r="K2049" s="51">
        <v>43181</v>
      </c>
      <c r="L2049" s="51">
        <v>44460</v>
      </c>
      <c r="M2049" s="45">
        <f t="shared" si="40"/>
        <v>0.83537063471075446</v>
      </c>
      <c r="N2049" s="31" t="s">
        <v>3611</v>
      </c>
      <c r="O2049" s="46" t="s">
        <v>7676</v>
      </c>
      <c r="P2049" s="31" t="s">
        <v>7691</v>
      </c>
      <c r="Q2049" s="48" t="s">
        <v>5946</v>
      </c>
      <c r="R2049" s="46">
        <v>110</v>
      </c>
      <c r="S2049" s="47">
        <v>18795431.57</v>
      </c>
      <c r="T2049" s="47">
        <v>3139635.6</v>
      </c>
      <c r="U2049" s="47">
        <v>564444.77</v>
      </c>
      <c r="V2049" s="47">
        <v>0</v>
      </c>
      <c r="W2049" s="47">
        <v>0</v>
      </c>
      <c r="X2049" s="47">
        <v>22499511.940000001</v>
      </c>
      <c r="Y2049" s="48" t="s">
        <v>35</v>
      </c>
      <c r="Z2049" s="43" t="s">
        <v>9196</v>
      </c>
      <c r="AA2049" s="49">
        <v>15456251.839999991</v>
      </c>
      <c r="AB2049" s="50">
        <v>2556774.7799999993</v>
      </c>
    </row>
    <row r="2050" spans="1:28" ht="16.5" x14ac:dyDescent="0.25">
      <c r="A2050" s="41">
        <v>112479</v>
      </c>
      <c r="B2050" s="42" t="s">
        <v>5770</v>
      </c>
      <c r="C2050" s="43">
        <v>56</v>
      </c>
      <c r="D2050" s="43" t="s">
        <v>321</v>
      </c>
      <c r="E2050" s="43" t="s">
        <v>11922</v>
      </c>
      <c r="F2050" s="44">
        <v>138</v>
      </c>
      <c r="G2050" s="41">
        <v>112479</v>
      </c>
      <c r="H2050" s="43" t="s">
        <v>5947</v>
      </c>
      <c r="I2050" s="43" t="s">
        <v>11632</v>
      </c>
      <c r="J2050" s="43" t="s">
        <v>5948</v>
      </c>
      <c r="K2050" s="51">
        <v>43185</v>
      </c>
      <c r="L2050" s="51">
        <v>44349</v>
      </c>
      <c r="M2050" s="45">
        <f t="shared" si="40"/>
        <v>0.84664093731328627</v>
      </c>
      <c r="N2050" s="31" t="s">
        <v>3611</v>
      </c>
      <c r="O2050" s="46" t="s">
        <v>7676</v>
      </c>
      <c r="P2050" s="31" t="s">
        <v>7677</v>
      </c>
      <c r="Q2050" s="48" t="s">
        <v>5949</v>
      </c>
      <c r="R2050" s="46">
        <v>110</v>
      </c>
      <c r="S2050" s="47">
        <v>14573977.640000001</v>
      </c>
      <c r="T2050" s="47">
        <v>2326268.0099999998</v>
      </c>
      <c r="U2050" s="47">
        <v>313636.88</v>
      </c>
      <c r="V2050" s="47">
        <v>0</v>
      </c>
      <c r="W2050" s="47">
        <v>4384</v>
      </c>
      <c r="X2050" s="47">
        <v>17218266.530000001</v>
      </c>
      <c r="Y2050" s="48" t="s">
        <v>35</v>
      </c>
      <c r="Z2050" s="43" t="s">
        <v>8030</v>
      </c>
      <c r="AA2050" s="49">
        <v>4799190.16</v>
      </c>
      <c r="AB2050" s="50">
        <v>633546.85000000009</v>
      </c>
    </row>
    <row r="2051" spans="1:28" ht="16.5" x14ac:dyDescent="0.25">
      <c r="A2051" s="41">
        <v>113964</v>
      </c>
      <c r="B2051" s="42" t="s">
        <v>5770</v>
      </c>
      <c r="C2051" s="43">
        <v>57</v>
      </c>
      <c r="D2051" s="43" t="s">
        <v>321</v>
      </c>
      <c r="E2051" s="43" t="s">
        <v>11923</v>
      </c>
      <c r="F2051" s="44">
        <v>140</v>
      </c>
      <c r="G2051" s="41">
        <v>113964</v>
      </c>
      <c r="H2051" s="43" t="s">
        <v>8997</v>
      </c>
      <c r="I2051" s="43" t="s">
        <v>11633</v>
      </c>
      <c r="J2051" s="43" t="s">
        <v>5950</v>
      </c>
      <c r="K2051" s="51">
        <v>43187</v>
      </c>
      <c r="L2051" s="51">
        <v>44678</v>
      </c>
      <c r="M2051" s="45">
        <f t="shared" si="40"/>
        <v>0.83995986546458967</v>
      </c>
      <c r="N2051" s="46" t="s">
        <v>7654</v>
      </c>
      <c r="O2051" s="46" t="s">
        <v>7685</v>
      </c>
      <c r="P2051" s="46" t="s">
        <v>7692</v>
      </c>
      <c r="Q2051" s="43" t="s">
        <v>5951</v>
      </c>
      <c r="R2051" s="46">
        <v>110</v>
      </c>
      <c r="S2051" s="47">
        <v>17905158.84</v>
      </c>
      <c r="T2051" s="47">
        <v>3055519.45</v>
      </c>
      <c r="U2051" s="47">
        <v>356005.49</v>
      </c>
      <c r="V2051" s="47">
        <v>0</v>
      </c>
      <c r="W2051" s="47">
        <v>0</v>
      </c>
      <c r="X2051" s="47">
        <v>21316683.779999997</v>
      </c>
      <c r="Y2051" s="48" t="s">
        <v>45</v>
      </c>
      <c r="Z2051" s="43" t="s">
        <v>12040</v>
      </c>
      <c r="AA2051" s="49">
        <v>11793440.790000003</v>
      </c>
      <c r="AB2051" s="50">
        <v>1862865.8199999998</v>
      </c>
    </row>
    <row r="2052" spans="1:28" ht="16.5" x14ac:dyDescent="0.25">
      <c r="A2052" s="41">
        <v>106932</v>
      </c>
      <c r="B2052" s="42" t="s">
        <v>5770</v>
      </c>
      <c r="C2052" s="43">
        <v>58</v>
      </c>
      <c r="D2052" s="43" t="s">
        <v>362</v>
      </c>
      <c r="E2052" s="43" t="s">
        <v>11925</v>
      </c>
      <c r="F2052" s="44">
        <v>82</v>
      </c>
      <c r="G2052" s="41">
        <v>106932</v>
      </c>
      <c r="H2052" s="43" t="s">
        <v>5952</v>
      </c>
      <c r="I2052" s="43" t="s">
        <v>11634</v>
      </c>
      <c r="J2052" s="43" t="s">
        <v>5953</v>
      </c>
      <c r="K2052" s="51">
        <v>43193</v>
      </c>
      <c r="L2052" s="51">
        <v>44257</v>
      </c>
      <c r="M2052" s="45">
        <f t="shared" si="40"/>
        <v>0.84592531274618399</v>
      </c>
      <c r="N2052" s="31" t="s">
        <v>3611</v>
      </c>
      <c r="O2052" s="46" t="s">
        <v>3590</v>
      </c>
      <c r="P2052" s="31" t="s">
        <v>7693</v>
      </c>
      <c r="Q2052" s="48" t="s">
        <v>5954</v>
      </c>
      <c r="R2052" s="46">
        <v>104</v>
      </c>
      <c r="S2052" s="47">
        <v>6551268.3899999997</v>
      </c>
      <c r="T2052" s="47">
        <v>1156106.17</v>
      </c>
      <c r="U2052" s="47">
        <v>37125.21</v>
      </c>
      <c r="V2052" s="47">
        <v>0</v>
      </c>
      <c r="W2052" s="47">
        <v>0</v>
      </c>
      <c r="X2052" s="47">
        <v>7744499.7699999996</v>
      </c>
      <c r="Y2052" s="48" t="s">
        <v>35</v>
      </c>
      <c r="Z2052" s="43" t="s">
        <v>5955</v>
      </c>
      <c r="AA2052" s="49">
        <v>5522351.549999998</v>
      </c>
      <c r="AB2052" s="50">
        <v>909266.42</v>
      </c>
    </row>
    <row r="2053" spans="1:28" ht="16.5" x14ac:dyDescent="0.25">
      <c r="A2053" s="41">
        <v>106960</v>
      </c>
      <c r="B2053" s="42" t="s">
        <v>5770</v>
      </c>
      <c r="C2053" s="43">
        <v>59</v>
      </c>
      <c r="D2053" s="43" t="s">
        <v>362</v>
      </c>
      <c r="E2053" s="43" t="s">
        <v>11925</v>
      </c>
      <c r="F2053" s="44">
        <v>82</v>
      </c>
      <c r="G2053" s="41">
        <v>106960</v>
      </c>
      <c r="H2053" s="43" t="s">
        <v>5956</v>
      </c>
      <c r="I2053" s="43" t="s">
        <v>11635</v>
      </c>
      <c r="J2053" s="43" t="s">
        <v>5957</v>
      </c>
      <c r="K2053" s="51">
        <v>43203</v>
      </c>
      <c r="L2053" s="51">
        <v>44389</v>
      </c>
      <c r="M2053" s="45">
        <f t="shared" si="40"/>
        <v>0.84109214163932866</v>
      </c>
      <c r="N2053" s="46" t="s">
        <v>3611</v>
      </c>
      <c r="O2053" s="46" t="s">
        <v>3590</v>
      </c>
      <c r="P2053" s="46" t="s">
        <v>7694</v>
      </c>
      <c r="Q2053" s="43" t="s">
        <v>5958</v>
      </c>
      <c r="R2053" s="46">
        <v>104</v>
      </c>
      <c r="S2053" s="47">
        <v>10777197</v>
      </c>
      <c r="T2053" s="47">
        <v>1901858.15</v>
      </c>
      <c r="U2053" s="47">
        <v>134281.78</v>
      </c>
      <c r="V2053" s="47">
        <v>0</v>
      </c>
      <c r="W2053" s="47">
        <v>0</v>
      </c>
      <c r="X2053" s="47">
        <v>12813336.93</v>
      </c>
      <c r="Y2053" s="48" t="s">
        <v>35</v>
      </c>
      <c r="Z2053" s="43" t="s">
        <v>5959</v>
      </c>
      <c r="AA2053" s="49">
        <v>9815072.4400000069</v>
      </c>
      <c r="AB2053" s="50">
        <v>1688515.2400000002</v>
      </c>
    </row>
    <row r="2054" spans="1:28" ht="16.5" x14ac:dyDescent="0.25">
      <c r="A2054" s="41">
        <v>114683</v>
      </c>
      <c r="B2054" s="42" t="s">
        <v>5770</v>
      </c>
      <c r="C2054" s="43">
        <v>60</v>
      </c>
      <c r="D2054" s="43" t="s">
        <v>321</v>
      </c>
      <c r="E2054" s="43" t="s">
        <v>11922</v>
      </c>
      <c r="F2054" s="44">
        <v>138</v>
      </c>
      <c r="G2054" s="41">
        <v>114683</v>
      </c>
      <c r="H2054" s="43" t="s">
        <v>8998</v>
      </c>
      <c r="I2054" s="43" t="s">
        <v>12374</v>
      </c>
      <c r="J2054" s="43" t="s">
        <v>5960</v>
      </c>
      <c r="K2054" s="51">
        <v>43215</v>
      </c>
      <c r="L2054" s="51">
        <v>44612</v>
      </c>
      <c r="M2054" s="45">
        <f t="shared" si="40"/>
        <v>0.85000000003203668</v>
      </c>
      <c r="N2054" s="46" t="s">
        <v>3611</v>
      </c>
      <c r="O2054" s="46" t="s">
        <v>7630</v>
      </c>
      <c r="P2054" s="46" t="s">
        <v>7695</v>
      </c>
      <c r="Q2054" s="43" t="s">
        <v>5961</v>
      </c>
      <c r="R2054" s="46">
        <v>110</v>
      </c>
      <c r="S2054" s="47">
        <v>13266047.810000001</v>
      </c>
      <c r="T2054" s="47">
        <v>2158089.9900000002</v>
      </c>
      <c r="U2054" s="47">
        <v>182977.27</v>
      </c>
      <c r="V2054" s="47">
        <v>0</v>
      </c>
      <c r="W2054" s="47">
        <v>0</v>
      </c>
      <c r="X2054" s="47">
        <v>15607115.07</v>
      </c>
      <c r="Y2054" s="48" t="s">
        <v>35</v>
      </c>
      <c r="Z2054" s="43" t="s">
        <v>12610</v>
      </c>
      <c r="AA2054" s="49">
        <v>5012941.2199999988</v>
      </c>
      <c r="AB2054" s="50">
        <v>682557.74</v>
      </c>
    </row>
    <row r="2055" spans="1:28" ht="16.5" x14ac:dyDescent="0.25">
      <c r="A2055" s="41">
        <v>116943</v>
      </c>
      <c r="B2055" s="42" t="s">
        <v>5770</v>
      </c>
      <c r="C2055" s="43">
        <v>61</v>
      </c>
      <c r="D2055" s="43" t="s">
        <v>362</v>
      </c>
      <c r="E2055" s="43" t="s">
        <v>11926</v>
      </c>
      <c r="F2055" s="44">
        <v>227</v>
      </c>
      <c r="G2055" s="41">
        <v>116943</v>
      </c>
      <c r="H2055" s="43" t="s">
        <v>8999</v>
      </c>
      <c r="I2055" s="43" t="s">
        <v>11636</v>
      </c>
      <c r="J2055" s="43" t="s">
        <v>5962</v>
      </c>
      <c r="K2055" s="51">
        <v>43236</v>
      </c>
      <c r="L2055" s="51">
        <v>43600</v>
      </c>
      <c r="M2055" s="45">
        <f t="shared" si="40"/>
        <v>0.85000000125096509</v>
      </c>
      <c r="N2055" s="46" t="s">
        <v>3594</v>
      </c>
      <c r="O2055" s="46" t="s">
        <v>7696</v>
      </c>
      <c r="P2055" s="46" t="s">
        <v>7697</v>
      </c>
      <c r="Q2055" s="43" t="s">
        <v>5963</v>
      </c>
      <c r="R2055" s="46">
        <v>106</v>
      </c>
      <c r="S2055" s="47">
        <v>2378164.08</v>
      </c>
      <c r="T2055" s="47">
        <v>419676.01</v>
      </c>
      <c r="U2055" s="47">
        <v>0</v>
      </c>
      <c r="V2055" s="47">
        <v>0</v>
      </c>
      <c r="W2055" s="47">
        <v>0</v>
      </c>
      <c r="X2055" s="47">
        <v>2797840.09</v>
      </c>
      <c r="Y2055" s="48" t="s">
        <v>35</v>
      </c>
      <c r="Z2055" s="43" t="s">
        <v>5964</v>
      </c>
      <c r="AA2055" s="49">
        <v>1931624.4700000002</v>
      </c>
      <c r="AB2055" s="50">
        <v>340874.86000000004</v>
      </c>
    </row>
    <row r="2056" spans="1:28" ht="16.5" x14ac:dyDescent="0.25">
      <c r="A2056" s="41">
        <v>118316</v>
      </c>
      <c r="B2056" s="42" t="s">
        <v>5770</v>
      </c>
      <c r="C2056" s="43">
        <v>62</v>
      </c>
      <c r="D2056" s="43" t="s">
        <v>362</v>
      </c>
      <c r="E2056" s="43" t="s">
        <v>11926</v>
      </c>
      <c r="F2056" s="44">
        <v>227</v>
      </c>
      <c r="G2056" s="41">
        <v>118316</v>
      </c>
      <c r="H2056" s="43" t="s">
        <v>5965</v>
      </c>
      <c r="I2056" s="43" t="s">
        <v>11637</v>
      </c>
      <c r="J2056" s="43" t="s">
        <v>5966</v>
      </c>
      <c r="K2056" s="51">
        <v>43237</v>
      </c>
      <c r="L2056" s="51">
        <v>43754</v>
      </c>
      <c r="M2056" s="45">
        <f t="shared" si="40"/>
        <v>0.8075001819482972</v>
      </c>
      <c r="N2056" s="46" t="s">
        <v>3611</v>
      </c>
      <c r="O2056" s="46" t="s">
        <v>7698</v>
      </c>
      <c r="P2056" s="46" t="s">
        <v>7699</v>
      </c>
      <c r="Q2056" s="43" t="s">
        <v>388</v>
      </c>
      <c r="R2056" s="46">
        <v>106</v>
      </c>
      <c r="S2056" s="47">
        <v>1565419.99</v>
      </c>
      <c r="T2056" s="47">
        <v>276250.58</v>
      </c>
      <c r="U2056" s="47">
        <v>96929.600000000006</v>
      </c>
      <c r="V2056" s="47">
        <v>0</v>
      </c>
      <c r="W2056" s="47">
        <v>0</v>
      </c>
      <c r="X2056" s="47">
        <v>1938600.1700000002</v>
      </c>
      <c r="Y2056" s="48" t="s">
        <v>35</v>
      </c>
      <c r="Z2056" s="43" t="s">
        <v>5967</v>
      </c>
      <c r="AA2056" s="49">
        <v>1233842.2999999998</v>
      </c>
      <c r="AB2056" s="50">
        <v>224386.62999999998</v>
      </c>
    </row>
    <row r="2057" spans="1:28" ht="16.5" x14ac:dyDescent="0.25">
      <c r="A2057" s="41">
        <v>118040</v>
      </c>
      <c r="B2057" s="42" t="s">
        <v>5770</v>
      </c>
      <c r="C2057" s="43">
        <v>63</v>
      </c>
      <c r="D2057" s="43" t="s">
        <v>362</v>
      </c>
      <c r="E2057" s="43" t="s">
        <v>11926</v>
      </c>
      <c r="F2057" s="44">
        <v>227</v>
      </c>
      <c r="G2057" s="41">
        <v>118040</v>
      </c>
      <c r="H2057" s="43" t="s">
        <v>5968</v>
      </c>
      <c r="I2057" s="43" t="s">
        <v>11638</v>
      </c>
      <c r="J2057" s="43" t="s">
        <v>5969</v>
      </c>
      <c r="K2057" s="51">
        <v>43237</v>
      </c>
      <c r="L2057" s="51">
        <v>43702</v>
      </c>
      <c r="M2057" s="45">
        <f t="shared" si="40"/>
        <v>0.80749152456970963</v>
      </c>
      <c r="N2057" s="46" t="s">
        <v>7700</v>
      </c>
      <c r="O2057" s="46" t="s">
        <v>7701</v>
      </c>
      <c r="P2057" s="46" t="s">
        <v>7702</v>
      </c>
      <c r="Q2057" s="43" t="s">
        <v>388</v>
      </c>
      <c r="R2057" s="46">
        <v>106</v>
      </c>
      <c r="S2057" s="47">
        <v>3289124.72</v>
      </c>
      <c r="T2057" s="47">
        <v>580433.68999999994</v>
      </c>
      <c r="U2057" s="47">
        <v>203703.81</v>
      </c>
      <c r="V2057" s="47">
        <v>0</v>
      </c>
      <c r="W2057" s="47">
        <v>0</v>
      </c>
      <c r="X2057" s="47">
        <v>4073262.22</v>
      </c>
      <c r="Y2057" s="48" t="s">
        <v>35</v>
      </c>
      <c r="Z2057" s="43" t="s">
        <v>8031</v>
      </c>
      <c r="AA2057" s="49">
        <v>2722600.6300000004</v>
      </c>
      <c r="AB2057" s="50">
        <v>480458.78</v>
      </c>
    </row>
    <row r="2058" spans="1:28" ht="16.5" x14ac:dyDescent="0.25">
      <c r="A2058" s="41">
        <v>118004</v>
      </c>
      <c r="B2058" s="42" t="s">
        <v>5770</v>
      </c>
      <c r="C2058" s="43">
        <v>64</v>
      </c>
      <c r="D2058" s="43" t="s">
        <v>362</v>
      </c>
      <c r="E2058" s="43" t="s">
        <v>11926</v>
      </c>
      <c r="F2058" s="44">
        <v>227</v>
      </c>
      <c r="G2058" s="41">
        <v>118004</v>
      </c>
      <c r="H2058" s="43" t="s">
        <v>5970</v>
      </c>
      <c r="I2058" s="43" t="s">
        <v>11639</v>
      </c>
      <c r="J2058" s="43" t="s">
        <v>5971</v>
      </c>
      <c r="K2058" s="51">
        <v>43243</v>
      </c>
      <c r="L2058" s="51">
        <v>43607</v>
      </c>
      <c r="M2058" s="45">
        <f t="shared" si="40"/>
        <v>0.85000000048529289</v>
      </c>
      <c r="N2058" s="46" t="s">
        <v>7650</v>
      </c>
      <c r="O2058" s="46" t="s">
        <v>7659</v>
      </c>
      <c r="P2058" s="46" t="s">
        <v>7703</v>
      </c>
      <c r="Q2058" s="43" t="s">
        <v>5972</v>
      </c>
      <c r="R2058" s="46">
        <v>106</v>
      </c>
      <c r="S2058" s="47">
        <v>3503039.11</v>
      </c>
      <c r="T2058" s="47">
        <v>618183.37</v>
      </c>
      <c r="U2058" s="47">
        <v>0</v>
      </c>
      <c r="V2058" s="47">
        <v>0</v>
      </c>
      <c r="W2058" s="47">
        <v>0</v>
      </c>
      <c r="X2058" s="47">
        <v>4121222.48</v>
      </c>
      <c r="Y2058" s="48" t="s">
        <v>35</v>
      </c>
      <c r="Z2058" s="43" t="s">
        <v>8032</v>
      </c>
      <c r="AA2058" s="49">
        <v>1958244.15</v>
      </c>
      <c r="AB2058" s="50">
        <v>345575.81</v>
      </c>
    </row>
    <row r="2059" spans="1:28" ht="16.5" x14ac:dyDescent="0.25">
      <c r="A2059" s="41">
        <v>118210</v>
      </c>
      <c r="B2059" s="42" t="s">
        <v>5770</v>
      </c>
      <c r="C2059" s="43">
        <v>65</v>
      </c>
      <c r="D2059" s="43" t="s">
        <v>362</v>
      </c>
      <c r="E2059" s="43" t="s">
        <v>11926</v>
      </c>
      <c r="F2059" s="44">
        <v>227</v>
      </c>
      <c r="G2059" s="41">
        <v>118210</v>
      </c>
      <c r="H2059" s="43" t="s">
        <v>5973</v>
      </c>
      <c r="I2059" s="43" t="s">
        <v>11640</v>
      </c>
      <c r="J2059" s="43" t="s">
        <v>5974</v>
      </c>
      <c r="K2059" s="51">
        <v>43243</v>
      </c>
      <c r="L2059" s="51">
        <v>43607</v>
      </c>
      <c r="M2059" s="45">
        <f t="shared" ref="M2059:M2122" si="41">S2059/(S2059+T2059+U2059)</f>
        <v>0.85000000676544807</v>
      </c>
      <c r="N2059" s="46" t="s">
        <v>3611</v>
      </c>
      <c r="O2059" s="46" t="s">
        <v>7704</v>
      </c>
      <c r="P2059" s="46" t="s">
        <v>7705</v>
      </c>
      <c r="Q2059" s="43" t="s">
        <v>5323</v>
      </c>
      <c r="R2059" s="46">
        <v>106</v>
      </c>
      <c r="S2059" s="47">
        <v>1947395.04</v>
      </c>
      <c r="T2059" s="47">
        <v>343657.93</v>
      </c>
      <c r="U2059" s="47">
        <v>0</v>
      </c>
      <c r="V2059" s="47">
        <v>0</v>
      </c>
      <c r="W2059" s="47">
        <v>0</v>
      </c>
      <c r="X2059" s="47">
        <v>2291052.9700000002</v>
      </c>
      <c r="Y2059" s="48" t="s">
        <v>35</v>
      </c>
      <c r="Z2059" s="43" t="s">
        <v>5975</v>
      </c>
      <c r="AA2059" s="49">
        <v>1786734.1500000004</v>
      </c>
      <c r="AB2059" s="50">
        <v>315306.02999999997</v>
      </c>
    </row>
    <row r="2060" spans="1:28" ht="16.5" x14ac:dyDescent="0.25">
      <c r="A2060" s="41">
        <v>117913</v>
      </c>
      <c r="B2060" s="42" t="s">
        <v>5770</v>
      </c>
      <c r="C2060" s="43">
        <v>66</v>
      </c>
      <c r="D2060" s="43" t="s">
        <v>362</v>
      </c>
      <c r="E2060" s="43" t="s">
        <v>11926</v>
      </c>
      <c r="F2060" s="44">
        <v>227</v>
      </c>
      <c r="G2060" s="41">
        <v>117913</v>
      </c>
      <c r="H2060" s="43" t="s">
        <v>5976</v>
      </c>
      <c r="I2060" s="43" t="s">
        <v>11641</v>
      </c>
      <c r="J2060" s="43" t="s">
        <v>5977</v>
      </c>
      <c r="K2060" s="51">
        <v>43244</v>
      </c>
      <c r="L2060" s="51">
        <v>43608</v>
      </c>
      <c r="M2060" s="45">
        <f t="shared" si="41"/>
        <v>0.83299999345338482</v>
      </c>
      <c r="N2060" s="46" t="s">
        <v>7706</v>
      </c>
      <c r="O2060" s="46" t="s">
        <v>7707</v>
      </c>
      <c r="P2060" s="46" t="s">
        <v>7708</v>
      </c>
      <c r="Q2060" s="43" t="s">
        <v>5323</v>
      </c>
      <c r="R2060" s="46">
        <v>106</v>
      </c>
      <c r="S2060" s="47">
        <v>1895895.74</v>
      </c>
      <c r="T2060" s="47">
        <v>334569.83</v>
      </c>
      <c r="U2060" s="47">
        <v>45519.73</v>
      </c>
      <c r="V2060" s="47">
        <v>0</v>
      </c>
      <c r="W2060" s="47">
        <v>0</v>
      </c>
      <c r="X2060" s="47">
        <v>2275985.2999999998</v>
      </c>
      <c r="Y2060" s="48" t="s">
        <v>35</v>
      </c>
      <c r="Z2060" s="43" t="s">
        <v>5978</v>
      </c>
      <c r="AA2060" s="49">
        <v>1527548.6300000001</v>
      </c>
      <c r="AB2060" s="50">
        <v>229403.02999999997</v>
      </c>
    </row>
    <row r="2061" spans="1:28" ht="16.5" x14ac:dyDescent="0.25">
      <c r="A2061" s="41">
        <v>117618</v>
      </c>
      <c r="B2061" s="42" t="s">
        <v>5770</v>
      </c>
      <c r="C2061" s="43">
        <v>67</v>
      </c>
      <c r="D2061" s="43" t="s">
        <v>362</v>
      </c>
      <c r="E2061" s="43" t="s">
        <v>11926</v>
      </c>
      <c r="F2061" s="44">
        <v>227</v>
      </c>
      <c r="G2061" s="41">
        <v>117618</v>
      </c>
      <c r="H2061" s="43" t="s">
        <v>5979</v>
      </c>
      <c r="I2061" s="43" t="s">
        <v>10144</v>
      </c>
      <c r="J2061" s="43" t="s">
        <v>5980</v>
      </c>
      <c r="K2061" s="51">
        <v>43249</v>
      </c>
      <c r="L2061" s="51">
        <v>43818</v>
      </c>
      <c r="M2061" s="45">
        <f t="shared" si="41"/>
        <v>0.85000001031390982</v>
      </c>
      <c r="N2061" s="46" t="s">
        <v>7650</v>
      </c>
      <c r="O2061" s="46" t="s">
        <v>7659</v>
      </c>
      <c r="P2061" s="46" t="s">
        <v>7703</v>
      </c>
      <c r="Q2061" s="43" t="s">
        <v>448</v>
      </c>
      <c r="R2061" s="46">
        <v>106</v>
      </c>
      <c r="S2061" s="47">
        <v>3873409.91</v>
      </c>
      <c r="T2061" s="47">
        <v>592403.67000000004</v>
      </c>
      <c r="U2061" s="47">
        <v>91139.199999999997</v>
      </c>
      <c r="V2061" s="47">
        <v>0</v>
      </c>
      <c r="W2061" s="47">
        <v>0</v>
      </c>
      <c r="X2061" s="47">
        <v>4556952.78</v>
      </c>
      <c r="Y2061" s="48" t="s">
        <v>35</v>
      </c>
      <c r="Z2061" s="43" t="s">
        <v>8033</v>
      </c>
      <c r="AA2061" s="49">
        <v>751183.30999999994</v>
      </c>
      <c r="AB2061" s="50">
        <v>66399.42</v>
      </c>
    </row>
    <row r="2062" spans="1:28" ht="16.5" x14ac:dyDescent="0.25">
      <c r="A2062" s="41">
        <v>118506</v>
      </c>
      <c r="B2062" s="42" t="s">
        <v>5770</v>
      </c>
      <c r="C2062" s="43">
        <v>68</v>
      </c>
      <c r="D2062" s="43" t="s">
        <v>362</v>
      </c>
      <c r="E2062" s="43" t="s">
        <v>11926</v>
      </c>
      <c r="F2062" s="44">
        <v>227</v>
      </c>
      <c r="G2062" s="41">
        <v>118506</v>
      </c>
      <c r="H2062" s="43" t="s">
        <v>5981</v>
      </c>
      <c r="I2062" s="43" t="s">
        <v>11642</v>
      </c>
      <c r="J2062" s="43" t="s">
        <v>5982</v>
      </c>
      <c r="K2062" s="51">
        <v>43249</v>
      </c>
      <c r="L2062" s="51">
        <v>43733</v>
      </c>
      <c r="M2062" s="45">
        <f t="shared" si="41"/>
        <v>0.80749999790058524</v>
      </c>
      <c r="N2062" s="46" t="s">
        <v>7709</v>
      </c>
      <c r="O2062" s="46" t="s">
        <v>7710</v>
      </c>
      <c r="P2062" s="46" t="s">
        <v>7711</v>
      </c>
      <c r="Q2062" s="43" t="s">
        <v>388</v>
      </c>
      <c r="R2062" s="46">
        <v>106</v>
      </c>
      <c r="S2062" s="47">
        <v>3480910.38</v>
      </c>
      <c r="T2062" s="47">
        <v>614278.30000000005</v>
      </c>
      <c r="U2062" s="47">
        <v>215536.26</v>
      </c>
      <c r="V2062" s="47">
        <v>0</v>
      </c>
      <c r="W2062" s="47">
        <v>0</v>
      </c>
      <c r="X2062" s="47">
        <v>4310724.9400000004</v>
      </c>
      <c r="Y2062" s="48" t="s">
        <v>35</v>
      </c>
      <c r="Z2062" s="43" t="s">
        <v>5983</v>
      </c>
      <c r="AA2062" s="49">
        <v>3143473.4000000004</v>
      </c>
      <c r="AB2062" s="50">
        <v>554730.60000000009</v>
      </c>
    </row>
    <row r="2063" spans="1:28" ht="16.5" x14ac:dyDescent="0.25">
      <c r="A2063" s="41">
        <v>118035</v>
      </c>
      <c r="B2063" s="42" t="s">
        <v>5770</v>
      </c>
      <c r="C2063" s="43">
        <v>69</v>
      </c>
      <c r="D2063" s="43" t="s">
        <v>362</v>
      </c>
      <c r="E2063" s="43" t="s">
        <v>11926</v>
      </c>
      <c r="F2063" s="44">
        <v>227</v>
      </c>
      <c r="G2063" s="41">
        <v>118035</v>
      </c>
      <c r="H2063" s="43" t="s">
        <v>9000</v>
      </c>
      <c r="I2063" s="43" t="s">
        <v>10138</v>
      </c>
      <c r="J2063" s="43" t="s">
        <v>5984</v>
      </c>
      <c r="K2063" s="51">
        <v>43250</v>
      </c>
      <c r="L2063" s="51">
        <v>44041</v>
      </c>
      <c r="M2063" s="45">
        <f t="shared" si="41"/>
        <v>0.80750000770347319</v>
      </c>
      <c r="N2063" s="46" t="s">
        <v>7712</v>
      </c>
      <c r="O2063" s="46" t="s">
        <v>7713</v>
      </c>
      <c r="P2063" s="46" t="s">
        <v>7714</v>
      </c>
      <c r="Q2063" s="43" t="s">
        <v>417</v>
      </c>
      <c r="R2063" s="46">
        <v>106</v>
      </c>
      <c r="S2063" s="47">
        <v>3616388.3</v>
      </c>
      <c r="T2063" s="47">
        <v>638186.13</v>
      </c>
      <c r="U2063" s="47">
        <v>223924.97</v>
      </c>
      <c r="V2063" s="47">
        <v>0</v>
      </c>
      <c r="W2063" s="47">
        <v>0</v>
      </c>
      <c r="X2063" s="47">
        <v>4478499.4000000004</v>
      </c>
      <c r="Y2063" s="48" t="s">
        <v>35</v>
      </c>
      <c r="Z2063" s="43" t="s">
        <v>5985</v>
      </c>
      <c r="AA2063" s="49">
        <v>1427809.4999999998</v>
      </c>
      <c r="AB2063" s="50">
        <v>234946.78000000003</v>
      </c>
    </row>
    <row r="2064" spans="1:28" ht="16.5" x14ac:dyDescent="0.25">
      <c r="A2064" s="41">
        <v>118280</v>
      </c>
      <c r="B2064" s="42" t="s">
        <v>5770</v>
      </c>
      <c r="C2064" s="43">
        <v>70</v>
      </c>
      <c r="D2064" s="43" t="s">
        <v>362</v>
      </c>
      <c r="E2064" s="43" t="s">
        <v>11926</v>
      </c>
      <c r="F2064" s="44">
        <v>227</v>
      </c>
      <c r="G2064" s="41">
        <v>118280</v>
      </c>
      <c r="H2064" s="43" t="s">
        <v>5986</v>
      </c>
      <c r="I2064" s="43" t="s">
        <v>10107</v>
      </c>
      <c r="J2064" s="43" t="s">
        <v>5987</v>
      </c>
      <c r="K2064" s="51">
        <v>43250</v>
      </c>
      <c r="L2064" s="51">
        <v>43614</v>
      </c>
      <c r="M2064" s="45">
        <f t="shared" si="41"/>
        <v>0.80749881952442082</v>
      </c>
      <c r="N2064" s="46" t="s">
        <v>7715</v>
      </c>
      <c r="O2064" s="46" t="s">
        <v>7716</v>
      </c>
      <c r="P2064" s="46" t="s">
        <v>7717</v>
      </c>
      <c r="Q2064" s="43" t="s">
        <v>417</v>
      </c>
      <c r="R2064" s="46">
        <v>106</v>
      </c>
      <c r="S2064" s="47">
        <v>2433662.31</v>
      </c>
      <c r="T2064" s="47">
        <v>429469.82</v>
      </c>
      <c r="U2064" s="47">
        <v>150695.57</v>
      </c>
      <c r="V2064" s="47">
        <v>0</v>
      </c>
      <c r="W2064" s="47">
        <v>0</v>
      </c>
      <c r="X2064" s="47">
        <v>3013827.7</v>
      </c>
      <c r="Y2064" s="48" t="s">
        <v>35</v>
      </c>
      <c r="Z2064" s="43" t="s">
        <v>2058</v>
      </c>
      <c r="AA2064" s="49">
        <v>708430.82000000018</v>
      </c>
      <c r="AB2064" s="50">
        <v>125017.19999999998</v>
      </c>
    </row>
    <row r="2065" spans="1:28" ht="16.5" x14ac:dyDescent="0.25">
      <c r="A2065" s="41">
        <v>118314</v>
      </c>
      <c r="B2065" s="42" t="s">
        <v>5770</v>
      </c>
      <c r="C2065" s="43">
        <v>71</v>
      </c>
      <c r="D2065" s="43" t="s">
        <v>362</v>
      </c>
      <c r="E2065" s="43" t="s">
        <v>11926</v>
      </c>
      <c r="F2065" s="44">
        <v>227</v>
      </c>
      <c r="G2065" s="41">
        <v>118314</v>
      </c>
      <c r="H2065" s="43" t="s">
        <v>5988</v>
      </c>
      <c r="I2065" s="43" t="s">
        <v>11643</v>
      </c>
      <c r="J2065" s="43" t="s">
        <v>5989</v>
      </c>
      <c r="K2065" s="51">
        <v>43255</v>
      </c>
      <c r="L2065" s="51">
        <v>43802</v>
      </c>
      <c r="M2065" s="45">
        <f t="shared" si="41"/>
        <v>0.80749999964822061</v>
      </c>
      <c r="N2065" s="46" t="s">
        <v>974</v>
      </c>
      <c r="O2065" s="46" t="s">
        <v>7659</v>
      </c>
      <c r="P2065" s="46" t="s">
        <v>7660</v>
      </c>
      <c r="Q2065" s="43" t="s">
        <v>388</v>
      </c>
      <c r="R2065" s="46">
        <v>106</v>
      </c>
      <c r="S2065" s="47">
        <v>975576.11</v>
      </c>
      <c r="T2065" s="47">
        <v>172160.43</v>
      </c>
      <c r="U2065" s="47">
        <v>60407.25</v>
      </c>
      <c r="V2065" s="47">
        <v>0</v>
      </c>
      <c r="W2065" s="47">
        <v>0</v>
      </c>
      <c r="X2065" s="47">
        <v>1208143.79</v>
      </c>
      <c r="Y2065" s="48" t="s">
        <v>35</v>
      </c>
      <c r="Z2065" s="43" t="s">
        <v>5990</v>
      </c>
      <c r="AA2065" s="49">
        <v>903440.89000000013</v>
      </c>
      <c r="AB2065" s="50">
        <v>159430.76</v>
      </c>
    </row>
    <row r="2066" spans="1:28" ht="16.5" x14ac:dyDescent="0.25">
      <c r="A2066" s="41">
        <v>117364</v>
      </c>
      <c r="B2066" s="42" t="s">
        <v>5770</v>
      </c>
      <c r="C2066" s="43">
        <v>72</v>
      </c>
      <c r="D2066" s="43" t="s">
        <v>362</v>
      </c>
      <c r="E2066" s="43" t="s">
        <v>11926</v>
      </c>
      <c r="F2066" s="44">
        <v>227</v>
      </c>
      <c r="G2066" s="41">
        <v>117364</v>
      </c>
      <c r="H2066" s="43" t="s">
        <v>5991</v>
      </c>
      <c r="I2066" s="43" t="s">
        <v>11644</v>
      </c>
      <c r="J2066" s="43" t="s">
        <v>5992</v>
      </c>
      <c r="K2066" s="51">
        <v>43264</v>
      </c>
      <c r="L2066" s="51">
        <v>43628</v>
      </c>
      <c r="M2066" s="45">
        <f t="shared" si="41"/>
        <v>0.80749959754623923</v>
      </c>
      <c r="N2066" s="46" t="s">
        <v>7718</v>
      </c>
      <c r="O2066" s="46" t="s">
        <v>7719</v>
      </c>
      <c r="P2066" s="46" t="s">
        <v>7720</v>
      </c>
      <c r="Q2066" s="43" t="s">
        <v>556</v>
      </c>
      <c r="R2066" s="46">
        <v>106</v>
      </c>
      <c r="S2066" s="47">
        <v>1652303.9</v>
      </c>
      <c r="T2066" s="47">
        <v>291583.02</v>
      </c>
      <c r="U2066" s="47">
        <v>102310.88</v>
      </c>
      <c r="V2066" s="47">
        <v>0</v>
      </c>
      <c r="W2066" s="47">
        <v>0</v>
      </c>
      <c r="X2066" s="47">
        <v>2046197.8</v>
      </c>
      <c r="Y2066" s="48" t="s">
        <v>35</v>
      </c>
      <c r="Z2066" s="43" t="s">
        <v>5993</v>
      </c>
      <c r="AA2066" s="49">
        <v>1383291.0599999998</v>
      </c>
      <c r="AB2066" s="50">
        <v>221441.24</v>
      </c>
    </row>
    <row r="2067" spans="1:28" ht="16.5" x14ac:dyDescent="0.25">
      <c r="A2067" s="41">
        <v>118471</v>
      </c>
      <c r="B2067" s="42" t="s">
        <v>5770</v>
      </c>
      <c r="C2067" s="43">
        <v>73</v>
      </c>
      <c r="D2067" s="43" t="s">
        <v>362</v>
      </c>
      <c r="E2067" s="43" t="s">
        <v>11926</v>
      </c>
      <c r="F2067" s="44">
        <v>227</v>
      </c>
      <c r="G2067" s="41">
        <v>118471</v>
      </c>
      <c r="H2067" s="43" t="s">
        <v>9001</v>
      </c>
      <c r="I2067" s="43" t="s">
        <v>11645</v>
      </c>
      <c r="J2067" s="43" t="s">
        <v>5994</v>
      </c>
      <c r="K2067" s="51">
        <v>43266</v>
      </c>
      <c r="L2067" s="51">
        <v>43721</v>
      </c>
      <c r="M2067" s="45">
        <f t="shared" si="41"/>
        <v>0.84999999855047947</v>
      </c>
      <c r="N2067" s="46" t="s">
        <v>7715</v>
      </c>
      <c r="O2067" s="46" t="s">
        <v>7716</v>
      </c>
      <c r="P2067" s="46" t="s">
        <v>7721</v>
      </c>
      <c r="Q2067" s="43" t="s">
        <v>633</v>
      </c>
      <c r="R2067" s="46">
        <v>106</v>
      </c>
      <c r="S2067" s="47">
        <v>3811605.43</v>
      </c>
      <c r="T2067" s="47">
        <v>672636.26</v>
      </c>
      <c r="U2067" s="47">
        <v>0</v>
      </c>
      <c r="V2067" s="47">
        <v>0</v>
      </c>
      <c r="W2067" s="47">
        <v>91350.34</v>
      </c>
      <c r="X2067" s="47">
        <v>4575592.03</v>
      </c>
      <c r="Y2067" s="48" t="s">
        <v>35</v>
      </c>
      <c r="Z2067" s="43" t="s">
        <v>8034</v>
      </c>
      <c r="AA2067" s="49">
        <v>2963555.18</v>
      </c>
      <c r="AB2067" s="50">
        <v>522980.33000000007</v>
      </c>
    </row>
    <row r="2068" spans="1:28" ht="16.5" x14ac:dyDescent="0.25">
      <c r="A2068" s="41">
        <v>117167</v>
      </c>
      <c r="B2068" s="42" t="s">
        <v>5770</v>
      </c>
      <c r="C2068" s="43">
        <v>74</v>
      </c>
      <c r="D2068" s="43" t="s">
        <v>362</v>
      </c>
      <c r="E2068" s="43" t="s">
        <v>11926</v>
      </c>
      <c r="F2068" s="44">
        <v>227</v>
      </c>
      <c r="G2068" s="41">
        <v>117167</v>
      </c>
      <c r="H2068" s="43" t="s">
        <v>5995</v>
      </c>
      <c r="I2068" s="43" t="s">
        <v>11428</v>
      </c>
      <c r="J2068" s="43" t="s">
        <v>5996</v>
      </c>
      <c r="K2068" s="51">
        <v>43271</v>
      </c>
      <c r="L2068" s="51">
        <v>43763</v>
      </c>
      <c r="M2068" s="45">
        <f t="shared" si="41"/>
        <v>0.80750000045606629</v>
      </c>
      <c r="N2068" s="46" t="s">
        <v>3611</v>
      </c>
      <c r="O2068" s="46" t="s">
        <v>7722</v>
      </c>
      <c r="P2068" s="46" t="s">
        <v>7723</v>
      </c>
      <c r="Q2068" s="43" t="s">
        <v>388</v>
      </c>
      <c r="R2068" s="46">
        <v>106</v>
      </c>
      <c r="S2068" s="47">
        <v>3541151.07</v>
      </c>
      <c r="T2068" s="47">
        <v>624909.01</v>
      </c>
      <c r="U2068" s="47">
        <v>219266.32</v>
      </c>
      <c r="V2068" s="47">
        <v>0</v>
      </c>
      <c r="W2068" s="47">
        <v>0</v>
      </c>
      <c r="X2068" s="47">
        <v>4385326.4000000004</v>
      </c>
      <c r="Y2068" s="48" t="s">
        <v>35</v>
      </c>
      <c r="Z2068" s="43" t="s">
        <v>5997</v>
      </c>
      <c r="AA2068" s="49">
        <v>2582793.0299999998</v>
      </c>
      <c r="AB2068" s="50">
        <v>455787.03</v>
      </c>
    </row>
    <row r="2069" spans="1:28" ht="16.5" x14ac:dyDescent="0.25">
      <c r="A2069" s="41">
        <v>118173</v>
      </c>
      <c r="B2069" s="42" t="s">
        <v>5770</v>
      </c>
      <c r="C2069" s="43">
        <v>75</v>
      </c>
      <c r="D2069" s="43" t="s">
        <v>362</v>
      </c>
      <c r="E2069" s="43" t="s">
        <v>11926</v>
      </c>
      <c r="F2069" s="44">
        <v>227</v>
      </c>
      <c r="G2069" s="41">
        <v>118173</v>
      </c>
      <c r="H2069" s="43" t="s">
        <v>9002</v>
      </c>
      <c r="I2069" s="43" t="s">
        <v>11646</v>
      </c>
      <c r="J2069" s="43" t="s">
        <v>5998</v>
      </c>
      <c r="K2069" s="51">
        <v>43277</v>
      </c>
      <c r="L2069" s="51">
        <v>43794</v>
      </c>
      <c r="M2069" s="45">
        <f t="shared" si="41"/>
        <v>0.80749979795990445</v>
      </c>
      <c r="N2069" s="46" t="s">
        <v>7724</v>
      </c>
      <c r="O2069" s="46" t="s">
        <v>7725</v>
      </c>
      <c r="P2069" s="46" t="s">
        <v>7726</v>
      </c>
      <c r="Q2069" s="43" t="s">
        <v>388</v>
      </c>
      <c r="R2069" s="46">
        <v>106</v>
      </c>
      <c r="S2069" s="47">
        <v>2482369.27</v>
      </c>
      <c r="T2069" s="47">
        <v>438065.17</v>
      </c>
      <c r="U2069" s="47">
        <v>153707.84</v>
      </c>
      <c r="V2069" s="47">
        <v>0</v>
      </c>
      <c r="W2069" s="47">
        <v>0</v>
      </c>
      <c r="X2069" s="47">
        <v>3074142.28</v>
      </c>
      <c r="Y2069" s="48" t="s">
        <v>35</v>
      </c>
      <c r="Z2069" s="43" t="s">
        <v>5999</v>
      </c>
      <c r="AA2069" s="49">
        <v>1592277.11</v>
      </c>
      <c r="AB2069" s="50">
        <v>280990.09000000003</v>
      </c>
    </row>
    <row r="2070" spans="1:28" ht="16.5" x14ac:dyDescent="0.25">
      <c r="A2070" s="41">
        <v>121191</v>
      </c>
      <c r="B2070" s="42" t="s">
        <v>5770</v>
      </c>
      <c r="C2070" s="43">
        <v>76</v>
      </c>
      <c r="D2070" s="43" t="s">
        <v>362</v>
      </c>
      <c r="E2070" s="43" t="s">
        <v>11927</v>
      </c>
      <c r="F2070" s="44">
        <v>298</v>
      </c>
      <c r="G2070" s="41">
        <v>121191</v>
      </c>
      <c r="H2070" s="43" t="s">
        <v>9003</v>
      </c>
      <c r="I2070" s="43" t="s">
        <v>10771</v>
      </c>
      <c r="J2070" s="43" t="s">
        <v>6000</v>
      </c>
      <c r="K2070" s="51">
        <v>43285</v>
      </c>
      <c r="L2070" s="51">
        <v>43833</v>
      </c>
      <c r="M2070" s="45">
        <f t="shared" si="41"/>
        <v>0.84999999907437707</v>
      </c>
      <c r="N2070" s="46" t="s">
        <v>3611</v>
      </c>
      <c r="O2070" s="46" t="s">
        <v>7722</v>
      </c>
      <c r="P2070" s="46" t="s">
        <v>7727</v>
      </c>
      <c r="Q2070" s="43" t="s">
        <v>6001</v>
      </c>
      <c r="R2070" s="46">
        <v>106</v>
      </c>
      <c r="S2070" s="47">
        <v>3673201.93</v>
      </c>
      <c r="T2070" s="47">
        <v>648212.11</v>
      </c>
      <c r="U2070" s="47">
        <v>0</v>
      </c>
      <c r="V2070" s="47">
        <v>0</v>
      </c>
      <c r="W2070" s="47">
        <v>0</v>
      </c>
      <c r="X2070" s="47">
        <v>4321414.04</v>
      </c>
      <c r="Y2070" s="48" t="s">
        <v>35</v>
      </c>
      <c r="Z2070" s="43" t="s">
        <v>6002</v>
      </c>
      <c r="AA2070" s="49">
        <v>2436986.0299999998</v>
      </c>
      <c r="AB2070" s="50">
        <v>430056.35000000009</v>
      </c>
    </row>
    <row r="2071" spans="1:28" ht="16.5" x14ac:dyDescent="0.25">
      <c r="A2071" s="41">
        <v>117405</v>
      </c>
      <c r="B2071" s="42" t="s">
        <v>5770</v>
      </c>
      <c r="C2071" s="43">
        <v>77</v>
      </c>
      <c r="D2071" s="43" t="s">
        <v>362</v>
      </c>
      <c r="E2071" s="43" t="s">
        <v>11926</v>
      </c>
      <c r="F2071" s="44">
        <v>227</v>
      </c>
      <c r="G2071" s="41">
        <v>117405</v>
      </c>
      <c r="H2071" s="43" t="s">
        <v>6003</v>
      </c>
      <c r="I2071" s="43" t="s">
        <v>11647</v>
      </c>
      <c r="J2071" s="43" t="s">
        <v>6004</v>
      </c>
      <c r="K2071" s="51">
        <v>43287</v>
      </c>
      <c r="L2071" s="51">
        <v>43651</v>
      </c>
      <c r="M2071" s="45">
        <f t="shared" si="41"/>
        <v>0.80750006410376796</v>
      </c>
      <c r="N2071" s="46" t="s">
        <v>3611</v>
      </c>
      <c r="O2071" s="46" t="s">
        <v>7659</v>
      </c>
      <c r="P2071" s="46" t="s">
        <v>7703</v>
      </c>
      <c r="Q2071" s="43" t="s">
        <v>388</v>
      </c>
      <c r="R2071" s="46">
        <v>106</v>
      </c>
      <c r="S2071" s="47">
        <v>2146488.66</v>
      </c>
      <c r="T2071" s="47">
        <v>378792.11</v>
      </c>
      <c r="U2071" s="47">
        <v>132909.31</v>
      </c>
      <c r="V2071" s="47">
        <v>0</v>
      </c>
      <c r="W2071" s="47">
        <v>0</v>
      </c>
      <c r="X2071" s="47">
        <v>2658190.08</v>
      </c>
      <c r="Y2071" s="48" t="s">
        <v>35</v>
      </c>
      <c r="Z2071" s="43" t="s">
        <v>6005</v>
      </c>
      <c r="AA2071" s="49">
        <v>1689559.89</v>
      </c>
      <c r="AB2071" s="50">
        <v>298157.62999999995</v>
      </c>
    </row>
    <row r="2072" spans="1:28" ht="16.5" x14ac:dyDescent="0.25">
      <c r="A2072" s="41">
        <v>121709</v>
      </c>
      <c r="B2072" s="42" t="s">
        <v>5770</v>
      </c>
      <c r="C2072" s="43">
        <v>78</v>
      </c>
      <c r="D2072" s="43" t="s">
        <v>362</v>
      </c>
      <c r="E2072" s="43" t="s">
        <v>11927</v>
      </c>
      <c r="F2072" s="44">
        <v>298</v>
      </c>
      <c r="G2072" s="41">
        <v>121709</v>
      </c>
      <c r="H2072" s="43" t="s">
        <v>6006</v>
      </c>
      <c r="I2072" s="43" t="s">
        <v>11648</v>
      </c>
      <c r="J2072" s="43" t="s">
        <v>6007</v>
      </c>
      <c r="K2072" s="51">
        <v>43297</v>
      </c>
      <c r="L2072" s="51">
        <v>44089</v>
      </c>
      <c r="M2072" s="45">
        <f t="shared" si="41"/>
        <v>0.80749998173040127</v>
      </c>
      <c r="N2072" s="46" t="s">
        <v>3611</v>
      </c>
      <c r="O2072" s="46" t="s">
        <v>7659</v>
      </c>
      <c r="P2072" s="46" t="s">
        <v>7728</v>
      </c>
      <c r="Q2072" s="43" t="s">
        <v>417</v>
      </c>
      <c r="R2072" s="46">
        <v>106</v>
      </c>
      <c r="S2072" s="47">
        <v>3056368.39</v>
      </c>
      <c r="T2072" s="47">
        <v>539359.12</v>
      </c>
      <c r="U2072" s="47">
        <v>189248.91</v>
      </c>
      <c r="V2072" s="47">
        <v>0</v>
      </c>
      <c r="W2072" s="47">
        <v>0</v>
      </c>
      <c r="X2072" s="47">
        <v>3784976.42</v>
      </c>
      <c r="Y2072" s="48" t="s">
        <v>35</v>
      </c>
      <c r="Z2072" s="43" t="s">
        <v>6008</v>
      </c>
      <c r="AA2072" s="49">
        <v>2424272.0699999998</v>
      </c>
      <c r="AB2072" s="50">
        <v>427495.07999999996</v>
      </c>
    </row>
    <row r="2073" spans="1:28" ht="16.5" x14ac:dyDescent="0.25">
      <c r="A2073" s="41">
        <v>121072</v>
      </c>
      <c r="B2073" s="42" t="s">
        <v>5770</v>
      </c>
      <c r="C2073" s="43">
        <v>79</v>
      </c>
      <c r="D2073" s="43" t="s">
        <v>362</v>
      </c>
      <c r="E2073" s="43" t="s">
        <v>11927</v>
      </c>
      <c r="F2073" s="44">
        <v>298</v>
      </c>
      <c r="G2073" s="41">
        <v>121072</v>
      </c>
      <c r="H2073" s="43" t="s">
        <v>9004</v>
      </c>
      <c r="I2073" s="43" t="s">
        <v>11649</v>
      </c>
      <c r="J2073" s="43" t="s">
        <v>6009</v>
      </c>
      <c r="K2073" s="51">
        <v>43307</v>
      </c>
      <c r="L2073" s="51">
        <v>43855</v>
      </c>
      <c r="M2073" s="45">
        <f t="shared" si="41"/>
        <v>0.83756989783575309</v>
      </c>
      <c r="N2073" s="46" t="s">
        <v>3611</v>
      </c>
      <c r="O2073" s="46" t="s">
        <v>7659</v>
      </c>
      <c r="P2073" s="46" t="s">
        <v>7729</v>
      </c>
      <c r="Q2073" s="43" t="s">
        <v>6010</v>
      </c>
      <c r="R2073" s="46">
        <v>106</v>
      </c>
      <c r="S2073" s="47">
        <v>3607633.99</v>
      </c>
      <c r="T2073" s="47">
        <v>636641.31000000006</v>
      </c>
      <c r="U2073" s="47">
        <v>62987.89</v>
      </c>
      <c r="V2073" s="47">
        <v>0</v>
      </c>
      <c r="W2073" s="47">
        <v>0</v>
      </c>
      <c r="X2073" s="47">
        <v>4307263.1900000004</v>
      </c>
      <c r="Y2073" s="48" t="s">
        <v>35</v>
      </c>
      <c r="Z2073" s="43" t="s">
        <v>6011</v>
      </c>
      <c r="AA2073" s="49">
        <v>2807631.31</v>
      </c>
      <c r="AB2073" s="50">
        <v>495464.35</v>
      </c>
    </row>
    <row r="2074" spans="1:28" ht="16.5" x14ac:dyDescent="0.25">
      <c r="A2074" s="41">
        <v>121693</v>
      </c>
      <c r="B2074" s="42" t="s">
        <v>5770</v>
      </c>
      <c r="C2074" s="43">
        <v>80</v>
      </c>
      <c r="D2074" s="43" t="s">
        <v>362</v>
      </c>
      <c r="E2074" s="43" t="s">
        <v>11927</v>
      </c>
      <c r="F2074" s="44">
        <v>298</v>
      </c>
      <c r="G2074" s="41">
        <v>121693</v>
      </c>
      <c r="H2074" s="43" t="s">
        <v>6012</v>
      </c>
      <c r="I2074" s="43" t="s">
        <v>10155</v>
      </c>
      <c r="J2074" s="43" t="s">
        <v>6013</v>
      </c>
      <c r="K2074" s="51">
        <v>43314</v>
      </c>
      <c r="L2074" s="51">
        <v>43862</v>
      </c>
      <c r="M2074" s="45">
        <f t="shared" si="41"/>
        <v>0.84170190868301986</v>
      </c>
      <c r="N2074" s="46" t="s">
        <v>3611</v>
      </c>
      <c r="O2074" s="46" t="s">
        <v>7730</v>
      </c>
      <c r="P2074" s="46" t="s">
        <v>7731</v>
      </c>
      <c r="Q2074" s="43" t="s">
        <v>6014</v>
      </c>
      <c r="R2074" s="46">
        <v>106</v>
      </c>
      <c r="S2074" s="47">
        <v>4619952.24</v>
      </c>
      <c r="T2074" s="47">
        <v>815285.65</v>
      </c>
      <c r="U2074" s="47">
        <v>53584.45</v>
      </c>
      <c r="V2074" s="47">
        <v>0</v>
      </c>
      <c r="W2074" s="47">
        <v>0</v>
      </c>
      <c r="X2074" s="47">
        <v>5488822.3399999999</v>
      </c>
      <c r="Y2074" s="48" t="s">
        <v>35</v>
      </c>
      <c r="Z2074" s="43" t="s">
        <v>6015</v>
      </c>
      <c r="AA2074" s="49">
        <v>3928530.56</v>
      </c>
      <c r="AB2074" s="50">
        <v>693234.71999999986</v>
      </c>
    </row>
    <row r="2075" spans="1:28" ht="16.5" x14ac:dyDescent="0.25">
      <c r="A2075" s="41">
        <v>121699</v>
      </c>
      <c r="B2075" s="42" t="s">
        <v>5770</v>
      </c>
      <c r="C2075" s="43">
        <v>81</v>
      </c>
      <c r="D2075" s="43" t="s">
        <v>362</v>
      </c>
      <c r="E2075" s="43" t="s">
        <v>11927</v>
      </c>
      <c r="F2075" s="44">
        <v>298</v>
      </c>
      <c r="G2075" s="41">
        <v>121699</v>
      </c>
      <c r="H2075" s="43" t="s">
        <v>6016</v>
      </c>
      <c r="I2075" s="43" t="s">
        <v>11650</v>
      </c>
      <c r="J2075" s="43" t="s">
        <v>6017</v>
      </c>
      <c r="K2075" s="51">
        <v>43322</v>
      </c>
      <c r="L2075" s="51">
        <v>43870</v>
      </c>
      <c r="M2075" s="45">
        <f t="shared" si="41"/>
        <v>0.80750001126391147</v>
      </c>
      <c r="N2075" s="46" t="s">
        <v>7732</v>
      </c>
      <c r="O2075" s="46" t="s">
        <v>7733</v>
      </c>
      <c r="P2075" s="46" t="s">
        <v>7734</v>
      </c>
      <c r="Q2075" s="43" t="s">
        <v>6018</v>
      </c>
      <c r="R2075" s="46">
        <v>106</v>
      </c>
      <c r="S2075" s="47">
        <v>4494908.47</v>
      </c>
      <c r="T2075" s="47">
        <v>793219.06</v>
      </c>
      <c r="U2075" s="47">
        <v>278322.51</v>
      </c>
      <c r="V2075" s="47">
        <v>0</v>
      </c>
      <c r="W2075" s="47">
        <v>0</v>
      </c>
      <c r="X2075" s="47">
        <v>5566450.04</v>
      </c>
      <c r="Y2075" s="48" t="s">
        <v>35</v>
      </c>
      <c r="Z2075" s="43" t="s">
        <v>6019</v>
      </c>
      <c r="AA2075" s="49">
        <v>4047559.9400000013</v>
      </c>
      <c r="AB2075" s="50">
        <v>711760.30000000028</v>
      </c>
    </row>
    <row r="2076" spans="1:28" s="136" customFormat="1" ht="16.5" x14ac:dyDescent="0.3">
      <c r="A2076" s="121">
        <v>121710</v>
      </c>
      <c r="B2076" s="122" t="s">
        <v>5770</v>
      </c>
      <c r="C2076" s="123">
        <v>82</v>
      </c>
      <c r="D2076" s="123" t="s">
        <v>362</v>
      </c>
      <c r="E2076" s="123" t="s">
        <v>11927</v>
      </c>
      <c r="F2076" s="124">
        <v>298</v>
      </c>
      <c r="G2076" s="121">
        <v>121710</v>
      </c>
      <c r="H2076" s="123" t="s">
        <v>6020</v>
      </c>
      <c r="I2076" s="123" t="s">
        <v>11651</v>
      </c>
      <c r="J2076" s="123" t="s">
        <v>6021</v>
      </c>
      <c r="K2076" s="126">
        <v>43328</v>
      </c>
      <c r="L2076" s="126">
        <v>44058</v>
      </c>
      <c r="M2076" s="127">
        <f t="shared" si="41"/>
        <v>0.80749989246966813</v>
      </c>
      <c r="N2076" s="128" t="s">
        <v>3611</v>
      </c>
      <c r="O2076" s="128" t="s">
        <v>7735</v>
      </c>
      <c r="P2076" s="128" t="s">
        <v>7736</v>
      </c>
      <c r="Q2076" s="123" t="s">
        <v>6022</v>
      </c>
      <c r="R2076" s="128">
        <v>106</v>
      </c>
      <c r="S2076" s="131">
        <v>4464402.53</v>
      </c>
      <c r="T2076" s="131">
        <v>787835.72</v>
      </c>
      <c r="U2076" s="131">
        <v>276434.34999999998</v>
      </c>
      <c r="V2076" s="131">
        <v>0</v>
      </c>
      <c r="W2076" s="131">
        <v>0</v>
      </c>
      <c r="X2076" s="131">
        <v>5528672.5999999996</v>
      </c>
      <c r="Y2076" s="137" t="s">
        <v>147</v>
      </c>
      <c r="Z2076" s="123" t="s">
        <v>6023</v>
      </c>
      <c r="AA2076" s="134">
        <v>1269727.6299999999</v>
      </c>
      <c r="AB2076" s="135">
        <v>126504.62</v>
      </c>
    </row>
    <row r="2077" spans="1:28" ht="16.5" x14ac:dyDescent="0.25">
      <c r="A2077" s="41">
        <v>121616</v>
      </c>
      <c r="B2077" s="42" t="s">
        <v>5770</v>
      </c>
      <c r="C2077" s="43">
        <v>83</v>
      </c>
      <c r="D2077" s="43" t="s">
        <v>362</v>
      </c>
      <c r="E2077" s="43" t="s">
        <v>11927</v>
      </c>
      <c r="F2077" s="44">
        <v>298</v>
      </c>
      <c r="G2077" s="41">
        <v>121616</v>
      </c>
      <c r="H2077" s="43" t="s">
        <v>6024</v>
      </c>
      <c r="I2077" s="43" t="s">
        <v>10725</v>
      </c>
      <c r="J2077" s="43" t="s">
        <v>6025</v>
      </c>
      <c r="K2077" s="51">
        <v>43350</v>
      </c>
      <c r="L2077" s="51">
        <v>43896</v>
      </c>
      <c r="M2077" s="45">
        <f t="shared" si="41"/>
        <v>0.80749221698114959</v>
      </c>
      <c r="N2077" s="46" t="s">
        <v>7650</v>
      </c>
      <c r="O2077" s="46" t="s">
        <v>7737</v>
      </c>
      <c r="P2077" s="46" t="s">
        <v>7738</v>
      </c>
      <c r="Q2077" s="43" t="s">
        <v>6026</v>
      </c>
      <c r="R2077" s="46">
        <v>106</v>
      </c>
      <c r="S2077" s="47">
        <v>2733501.86</v>
      </c>
      <c r="T2077" s="47">
        <v>482382.53</v>
      </c>
      <c r="U2077" s="47">
        <v>169289.86</v>
      </c>
      <c r="V2077" s="47">
        <v>0</v>
      </c>
      <c r="W2077" s="47">
        <v>0</v>
      </c>
      <c r="X2077" s="47">
        <v>3385174.25</v>
      </c>
      <c r="Y2077" s="48" t="s">
        <v>35</v>
      </c>
      <c r="Z2077" s="43" t="s">
        <v>8035</v>
      </c>
      <c r="AA2077" s="49">
        <v>2604105.3500000006</v>
      </c>
      <c r="AB2077" s="50">
        <v>457335.19999999995</v>
      </c>
    </row>
    <row r="2078" spans="1:28" ht="16.5" x14ac:dyDescent="0.25">
      <c r="A2078" s="41">
        <v>123645</v>
      </c>
      <c r="B2078" s="42" t="s">
        <v>5770</v>
      </c>
      <c r="C2078" s="43">
        <v>84</v>
      </c>
      <c r="D2078" s="43" t="s">
        <v>339</v>
      </c>
      <c r="E2078" s="43" t="s">
        <v>11924</v>
      </c>
      <c r="F2078" s="44">
        <v>390</v>
      </c>
      <c r="G2078" s="41">
        <v>123645</v>
      </c>
      <c r="H2078" s="43" t="s">
        <v>6027</v>
      </c>
      <c r="I2078" s="43" t="s">
        <v>11652</v>
      </c>
      <c r="J2078" s="43" t="s">
        <v>6028</v>
      </c>
      <c r="K2078" s="51">
        <v>43356</v>
      </c>
      <c r="L2078" s="51">
        <v>45181</v>
      </c>
      <c r="M2078" s="45">
        <f t="shared" si="41"/>
        <v>0.9499999974067348</v>
      </c>
      <c r="N2078" s="46" t="s">
        <v>3611</v>
      </c>
      <c r="O2078" s="46" t="s">
        <v>2686</v>
      </c>
      <c r="P2078" s="46" t="s">
        <v>7739</v>
      </c>
      <c r="Q2078" s="43" t="s">
        <v>6029</v>
      </c>
      <c r="R2078" s="46">
        <v>114</v>
      </c>
      <c r="S2078" s="47">
        <v>1648500.9</v>
      </c>
      <c r="T2078" s="47">
        <v>86763.21</v>
      </c>
      <c r="U2078" s="47">
        <v>0</v>
      </c>
      <c r="V2078" s="47">
        <v>0</v>
      </c>
      <c r="W2078" s="47">
        <v>0</v>
      </c>
      <c r="X2078" s="47">
        <v>1735264.11</v>
      </c>
      <c r="Y2078" s="48" t="s">
        <v>45</v>
      </c>
      <c r="Z2078" s="43" t="s">
        <v>6030</v>
      </c>
      <c r="AA2078" s="49">
        <v>421651.1</v>
      </c>
      <c r="AB2078" s="50">
        <v>13059.219999999998</v>
      </c>
    </row>
    <row r="2079" spans="1:28" ht="16.5" x14ac:dyDescent="0.25">
      <c r="A2079" s="41">
        <v>123360</v>
      </c>
      <c r="B2079" s="42" t="s">
        <v>5770</v>
      </c>
      <c r="C2079" s="43">
        <v>85</v>
      </c>
      <c r="D2079" s="43" t="s">
        <v>339</v>
      </c>
      <c r="E2079" s="43" t="s">
        <v>11924</v>
      </c>
      <c r="F2079" s="44">
        <v>390</v>
      </c>
      <c r="G2079" s="41">
        <v>123360</v>
      </c>
      <c r="H2079" s="43" t="s">
        <v>6031</v>
      </c>
      <c r="I2079" s="43" t="s">
        <v>11653</v>
      </c>
      <c r="J2079" s="43" t="s">
        <v>6032</v>
      </c>
      <c r="K2079" s="51">
        <v>43357</v>
      </c>
      <c r="L2079" s="51">
        <v>45212</v>
      </c>
      <c r="M2079" s="45">
        <f t="shared" si="41"/>
        <v>0.94999999563577242</v>
      </c>
      <c r="N2079" s="46" t="s">
        <v>3611</v>
      </c>
      <c r="O2079" s="46" t="s">
        <v>3741</v>
      </c>
      <c r="P2079" s="46" t="s">
        <v>7740</v>
      </c>
      <c r="Q2079" s="43" t="s">
        <v>6029</v>
      </c>
      <c r="R2079" s="46">
        <v>114</v>
      </c>
      <c r="S2079" s="47">
        <v>1959109.58</v>
      </c>
      <c r="T2079" s="47">
        <v>103111.03999999999</v>
      </c>
      <c r="U2079" s="47">
        <v>0</v>
      </c>
      <c r="V2079" s="47">
        <v>0</v>
      </c>
      <c r="W2079" s="47">
        <v>0</v>
      </c>
      <c r="X2079" s="47">
        <v>2062220.62</v>
      </c>
      <c r="Y2079" s="48" t="s">
        <v>45</v>
      </c>
      <c r="Z2079" s="18" t="s">
        <v>6033</v>
      </c>
      <c r="AA2079" s="49">
        <v>702021.97999999986</v>
      </c>
      <c r="AB2079" s="50">
        <v>31802.200000000004</v>
      </c>
    </row>
    <row r="2080" spans="1:28" ht="16.5" x14ac:dyDescent="0.25">
      <c r="A2080" s="41">
        <v>120043</v>
      </c>
      <c r="B2080" s="42" t="s">
        <v>5770</v>
      </c>
      <c r="C2080" s="43">
        <v>86</v>
      </c>
      <c r="D2080" s="43" t="s">
        <v>362</v>
      </c>
      <c r="E2080" s="43" t="s">
        <v>11926</v>
      </c>
      <c r="F2080" s="44">
        <v>295</v>
      </c>
      <c r="G2080" s="41">
        <v>120043</v>
      </c>
      <c r="H2080" s="43" t="s">
        <v>9005</v>
      </c>
      <c r="I2080" s="43" t="s">
        <v>11654</v>
      </c>
      <c r="J2080" s="43" t="s">
        <v>6034</v>
      </c>
      <c r="K2080" s="51">
        <v>43360</v>
      </c>
      <c r="L2080" s="51">
        <v>43724</v>
      </c>
      <c r="M2080" s="45">
        <f t="shared" si="41"/>
        <v>0.42499882382177578</v>
      </c>
      <c r="N2080" s="46" t="s">
        <v>7741</v>
      </c>
      <c r="O2080" s="46" t="s">
        <v>7742</v>
      </c>
      <c r="P2080" s="46" t="s">
        <v>7743</v>
      </c>
      <c r="Q2080" s="43" t="s">
        <v>6035</v>
      </c>
      <c r="R2080" s="46">
        <v>106</v>
      </c>
      <c r="S2080" s="47">
        <v>187625.17</v>
      </c>
      <c r="T2080" s="47">
        <v>33110.31</v>
      </c>
      <c r="U2080" s="47">
        <v>220736.73</v>
      </c>
      <c r="V2080" s="47">
        <v>0</v>
      </c>
      <c r="W2080" s="47">
        <v>76501.98</v>
      </c>
      <c r="X2080" s="47">
        <v>517974.19</v>
      </c>
      <c r="Y2080" s="48" t="s">
        <v>35</v>
      </c>
      <c r="Z2080" s="43" t="s">
        <v>6036</v>
      </c>
      <c r="AA2080" s="49">
        <v>179708.77000000002</v>
      </c>
      <c r="AB2080" s="50">
        <v>31713.309999999998</v>
      </c>
    </row>
    <row r="2081" spans="1:28" ht="16.5" x14ac:dyDescent="0.25">
      <c r="A2081" s="41">
        <v>123731</v>
      </c>
      <c r="B2081" s="42" t="s">
        <v>5770</v>
      </c>
      <c r="C2081" s="43">
        <v>87</v>
      </c>
      <c r="D2081" s="43" t="s">
        <v>339</v>
      </c>
      <c r="E2081" s="43" t="s">
        <v>11924</v>
      </c>
      <c r="F2081" s="44">
        <v>390</v>
      </c>
      <c r="G2081" s="41">
        <v>123731</v>
      </c>
      <c r="H2081" s="43" t="s">
        <v>9006</v>
      </c>
      <c r="I2081" s="43" t="s">
        <v>11655</v>
      </c>
      <c r="J2081" s="43" t="s">
        <v>6037</v>
      </c>
      <c r="K2081" s="51">
        <v>43367</v>
      </c>
      <c r="L2081" s="51">
        <v>45192</v>
      </c>
      <c r="M2081" s="45">
        <f t="shared" si="41"/>
        <v>0.95000000358559089</v>
      </c>
      <c r="N2081" s="46" t="s">
        <v>3611</v>
      </c>
      <c r="O2081" s="46" t="s">
        <v>2686</v>
      </c>
      <c r="P2081" s="46" t="s">
        <v>7744</v>
      </c>
      <c r="Q2081" s="43" t="s">
        <v>6038</v>
      </c>
      <c r="R2081" s="46">
        <v>114</v>
      </c>
      <c r="S2081" s="47">
        <v>1324746.79</v>
      </c>
      <c r="T2081" s="47">
        <v>69723.509999999995</v>
      </c>
      <c r="U2081" s="47">
        <v>0</v>
      </c>
      <c r="V2081" s="47">
        <v>0</v>
      </c>
      <c r="W2081" s="47">
        <v>285264</v>
      </c>
      <c r="X2081" s="47">
        <v>1679734.3</v>
      </c>
      <c r="Y2081" s="48" t="s">
        <v>45</v>
      </c>
      <c r="Z2081" s="43" t="s">
        <v>12041</v>
      </c>
      <c r="AA2081" s="49">
        <v>940233.72000000009</v>
      </c>
      <c r="AB2081" s="50">
        <v>44323.139999999992</v>
      </c>
    </row>
    <row r="2082" spans="1:28" ht="16.5" x14ac:dyDescent="0.25">
      <c r="A2082" s="41">
        <v>121167</v>
      </c>
      <c r="B2082" s="42" t="s">
        <v>5770</v>
      </c>
      <c r="C2082" s="43">
        <v>88</v>
      </c>
      <c r="D2082" s="43" t="s">
        <v>362</v>
      </c>
      <c r="E2082" s="43" t="s">
        <v>11927</v>
      </c>
      <c r="F2082" s="44">
        <v>298</v>
      </c>
      <c r="G2082" s="41">
        <v>121167</v>
      </c>
      <c r="H2082" s="43" t="s">
        <v>6039</v>
      </c>
      <c r="I2082" s="43" t="s">
        <v>11656</v>
      </c>
      <c r="J2082" s="43" t="s">
        <v>6040</v>
      </c>
      <c r="K2082" s="51">
        <v>43367</v>
      </c>
      <c r="L2082" s="51">
        <v>44043</v>
      </c>
      <c r="M2082" s="45">
        <f t="shared" si="41"/>
        <v>0.83979169887093741</v>
      </c>
      <c r="N2082" s="46" t="s">
        <v>3611</v>
      </c>
      <c r="O2082" s="46" t="s">
        <v>7745</v>
      </c>
      <c r="P2082" s="46" t="s">
        <v>7746</v>
      </c>
      <c r="Q2082" s="43" t="s">
        <v>6041</v>
      </c>
      <c r="R2082" s="46">
        <v>106</v>
      </c>
      <c r="S2082" s="47">
        <v>4516106.7699999996</v>
      </c>
      <c r="T2082" s="47">
        <v>796960.03</v>
      </c>
      <c r="U2082" s="47">
        <v>64584.32</v>
      </c>
      <c r="V2082" s="47">
        <v>0</v>
      </c>
      <c r="W2082" s="47">
        <v>4468.8</v>
      </c>
      <c r="X2082" s="47">
        <v>5382119.9199999999</v>
      </c>
      <c r="Y2082" s="48" t="s">
        <v>35</v>
      </c>
      <c r="Z2082" s="18" t="s">
        <v>6042</v>
      </c>
      <c r="AA2082" s="49">
        <v>3897181.1300000008</v>
      </c>
      <c r="AB2082" s="50">
        <v>663830.25999999989</v>
      </c>
    </row>
    <row r="2083" spans="1:28" ht="16.5" x14ac:dyDescent="0.25">
      <c r="A2083" s="41">
        <v>123733</v>
      </c>
      <c r="B2083" s="42" t="s">
        <v>5770</v>
      </c>
      <c r="C2083" s="43">
        <v>89</v>
      </c>
      <c r="D2083" s="43" t="s">
        <v>339</v>
      </c>
      <c r="E2083" s="43" t="s">
        <v>11924</v>
      </c>
      <c r="F2083" s="44">
        <v>390</v>
      </c>
      <c r="G2083" s="41">
        <v>123733</v>
      </c>
      <c r="H2083" s="43" t="s">
        <v>6043</v>
      </c>
      <c r="I2083" s="43" t="s">
        <v>11657</v>
      </c>
      <c r="J2083" s="43" t="s">
        <v>6044</v>
      </c>
      <c r="K2083" s="51">
        <v>43385</v>
      </c>
      <c r="L2083" s="51">
        <v>45210</v>
      </c>
      <c r="M2083" s="45">
        <f t="shared" si="41"/>
        <v>0.95000001747525897</v>
      </c>
      <c r="N2083" s="46" t="s">
        <v>3611</v>
      </c>
      <c r="O2083" s="46" t="s">
        <v>7747</v>
      </c>
      <c r="P2083" s="46" t="s">
        <v>7748</v>
      </c>
      <c r="Q2083" s="43" t="s">
        <v>6038</v>
      </c>
      <c r="R2083" s="46">
        <v>114</v>
      </c>
      <c r="S2083" s="47">
        <v>1413426.86</v>
      </c>
      <c r="T2083" s="47">
        <v>74390.86</v>
      </c>
      <c r="U2083" s="47">
        <v>0</v>
      </c>
      <c r="V2083" s="47">
        <v>0</v>
      </c>
      <c r="W2083" s="47">
        <v>0</v>
      </c>
      <c r="X2083" s="47">
        <v>1487817.72</v>
      </c>
      <c r="Y2083" s="48" t="s">
        <v>45</v>
      </c>
      <c r="Z2083" s="43" t="s">
        <v>6045</v>
      </c>
      <c r="AA2083" s="49">
        <v>1210441.9199999997</v>
      </c>
      <c r="AB2083" s="50">
        <v>63707.49</v>
      </c>
    </row>
    <row r="2084" spans="1:28" ht="16.5" x14ac:dyDescent="0.25">
      <c r="A2084" s="41">
        <v>115020</v>
      </c>
      <c r="B2084" s="42" t="s">
        <v>5770</v>
      </c>
      <c r="C2084" s="43">
        <v>90</v>
      </c>
      <c r="D2084" s="43" t="s">
        <v>321</v>
      </c>
      <c r="E2084" s="43" t="s">
        <v>11923</v>
      </c>
      <c r="F2084" s="44">
        <v>140</v>
      </c>
      <c r="G2084" s="41">
        <v>115020</v>
      </c>
      <c r="H2084" s="43" t="s">
        <v>6046</v>
      </c>
      <c r="I2084" s="43" t="s">
        <v>11658</v>
      </c>
      <c r="J2084" s="43" t="s">
        <v>6047</v>
      </c>
      <c r="K2084" s="51">
        <v>43388</v>
      </c>
      <c r="L2084" s="51">
        <v>44848</v>
      </c>
      <c r="M2084" s="45">
        <f t="shared" si="41"/>
        <v>0.85000000060993353</v>
      </c>
      <c r="N2084" s="46" t="s">
        <v>3611</v>
      </c>
      <c r="O2084" s="46" t="s">
        <v>7749</v>
      </c>
      <c r="P2084" s="46" t="s">
        <v>7750</v>
      </c>
      <c r="Q2084" s="43" t="s">
        <v>6048</v>
      </c>
      <c r="R2084" s="46">
        <v>110</v>
      </c>
      <c r="S2084" s="47">
        <v>17419927.850000001</v>
      </c>
      <c r="T2084" s="47">
        <v>2840957.24</v>
      </c>
      <c r="U2084" s="47">
        <v>233147.66</v>
      </c>
      <c r="V2084" s="47">
        <v>0</v>
      </c>
      <c r="W2084" s="47">
        <v>0</v>
      </c>
      <c r="X2084" s="47">
        <v>20494032.75</v>
      </c>
      <c r="Y2084" s="48" t="s">
        <v>45</v>
      </c>
      <c r="Z2084" s="43" t="s">
        <v>6049</v>
      </c>
      <c r="AA2084" s="49">
        <v>12385613.6</v>
      </c>
      <c r="AB2084" s="50">
        <v>2103636.7300000004</v>
      </c>
    </row>
    <row r="2085" spans="1:28" ht="16.5" x14ac:dyDescent="0.25">
      <c r="A2085" s="41">
        <v>121713</v>
      </c>
      <c r="B2085" s="42" t="s">
        <v>5770</v>
      </c>
      <c r="C2085" s="43">
        <v>91</v>
      </c>
      <c r="D2085" s="43" t="s">
        <v>362</v>
      </c>
      <c r="E2085" s="43" t="s">
        <v>11927</v>
      </c>
      <c r="F2085" s="44">
        <v>298</v>
      </c>
      <c r="G2085" s="41">
        <v>121713</v>
      </c>
      <c r="H2085" s="43" t="s">
        <v>9007</v>
      </c>
      <c r="I2085" s="43" t="s">
        <v>10998</v>
      </c>
      <c r="J2085" s="43" t="s">
        <v>6050</v>
      </c>
      <c r="K2085" s="51">
        <v>43389</v>
      </c>
      <c r="L2085" s="51">
        <v>44073</v>
      </c>
      <c r="M2085" s="45">
        <f t="shared" si="41"/>
        <v>0.85000000090313099</v>
      </c>
      <c r="N2085" s="46" t="s">
        <v>3611</v>
      </c>
      <c r="O2085" s="46" t="s">
        <v>7751</v>
      </c>
      <c r="P2085" s="46" t="s">
        <v>7729</v>
      </c>
      <c r="Q2085" s="43" t="s">
        <v>6051</v>
      </c>
      <c r="R2085" s="46">
        <v>106</v>
      </c>
      <c r="S2085" s="47">
        <v>4705851.3499999996</v>
      </c>
      <c r="T2085" s="47">
        <v>830444.35</v>
      </c>
      <c r="U2085" s="47">
        <v>0</v>
      </c>
      <c r="V2085" s="47">
        <v>0</v>
      </c>
      <c r="W2085" s="47">
        <v>0</v>
      </c>
      <c r="X2085" s="47">
        <v>5536295.7000000002</v>
      </c>
      <c r="Y2085" s="48" t="s">
        <v>35</v>
      </c>
      <c r="Z2085" s="43" t="s">
        <v>6052</v>
      </c>
      <c r="AA2085" s="49">
        <v>2217426.23</v>
      </c>
      <c r="AB2085" s="50">
        <v>391310.52</v>
      </c>
    </row>
    <row r="2086" spans="1:28" ht="16.5" x14ac:dyDescent="0.25">
      <c r="A2086" s="41">
        <v>123730</v>
      </c>
      <c r="B2086" s="42" t="s">
        <v>5770</v>
      </c>
      <c r="C2086" s="43">
        <v>92</v>
      </c>
      <c r="D2086" s="43" t="s">
        <v>339</v>
      </c>
      <c r="E2086" s="43" t="s">
        <v>11924</v>
      </c>
      <c r="F2086" s="44">
        <v>390</v>
      </c>
      <c r="G2086" s="41">
        <v>123730</v>
      </c>
      <c r="H2086" s="43" t="s">
        <v>6053</v>
      </c>
      <c r="I2086" s="43" t="s">
        <v>11659</v>
      </c>
      <c r="J2086" s="43" t="s">
        <v>6054</v>
      </c>
      <c r="K2086" s="51">
        <v>43403</v>
      </c>
      <c r="L2086" s="51">
        <v>45228</v>
      </c>
      <c r="M2086" s="45">
        <f t="shared" si="41"/>
        <v>0.95000000179279687</v>
      </c>
      <c r="N2086" s="46" t="s">
        <v>3611</v>
      </c>
      <c r="O2086" s="46" t="s">
        <v>3881</v>
      </c>
      <c r="P2086" s="46" t="s">
        <v>7638</v>
      </c>
      <c r="Q2086" s="43" t="s">
        <v>6051</v>
      </c>
      <c r="R2086" s="46">
        <v>114</v>
      </c>
      <c r="S2086" s="47">
        <v>1324745.79</v>
      </c>
      <c r="T2086" s="47">
        <v>69723.460000000006</v>
      </c>
      <c r="U2086" s="47">
        <v>0</v>
      </c>
      <c r="V2086" s="47">
        <v>0</v>
      </c>
      <c r="W2086" s="47">
        <v>285264</v>
      </c>
      <c r="X2086" s="47">
        <v>1679733.25</v>
      </c>
      <c r="Y2086" s="48" t="s">
        <v>45</v>
      </c>
      <c r="Z2086" s="43" t="s">
        <v>9857</v>
      </c>
      <c r="AA2086" s="49">
        <v>989751.63000000012</v>
      </c>
      <c r="AB2086" s="50">
        <v>44752.86</v>
      </c>
    </row>
    <row r="2087" spans="1:28" ht="16.5" x14ac:dyDescent="0.25">
      <c r="A2087" s="41">
        <v>123571</v>
      </c>
      <c r="B2087" s="42" t="s">
        <v>5770</v>
      </c>
      <c r="C2087" s="43">
        <v>93</v>
      </c>
      <c r="D2087" s="43" t="s">
        <v>339</v>
      </c>
      <c r="E2087" s="43" t="s">
        <v>11924</v>
      </c>
      <c r="F2087" s="44">
        <v>390</v>
      </c>
      <c r="G2087" s="41">
        <v>123571</v>
      </c>
      <c r="H2087" s="43" t="s">
        <v>6055</v>
      </c>
      <c r="I2087" s="43" t="s">
        <v>11660</v>
      </c>
      <c r="J2087" s="43" t="s">
        <v>6056</v>
      </c>
      <c r="K2087" s="51">
        <v>43403</v>
      </c>
      <c r="L2087" s="51">
        <v>45228</v>
      </c>
      <c r="M2087" s="45">
        <f t="shared" si="41"/>
        <v>0.95000000051387212</v>
      </c>
      <c r="N2087" s="46" t="s">
        <v>3611</v>
      </c>
      <c r="O2087" s="46" t="s">
        <v>3926</v>
      </c>
      <c r="P2087" s="46" t="s">
        <v>7752</v>
      </c>
      <c r="Q2087" s="43" t="s">
        <v>6051</v>
      </c>
      <c r="R2087" s="46">
        <v>114</v>
      </c>
      <c r="S2087" s="47">
        <v>1848708.95</v>
      </c>
      <c r="T2087" s="47">
        <v>97300.47</v>
      </c>
      <c r="U2087" s="47">
        <v>0</v>
      </c>
      <c r="V2087" s="47">
        <v>0</v>
      </c>
      <c r="W2087" s="47">
        <v>0</v>
      </c>
      <c r="X2087" s="47">
        <v>1946009.42</v>
      </c>
      <c r="Y2087" s="48" t="s">
        <v>45</v>
      </c>
      <c r="Z2087" s="43" t="s">
        <v>6057</v>
      </c>
      <c r="AA2087" s="49">
        <v>751123.16999999993</v>
      </c>
      <c r="AB2087" s="50">
        <v>32529.53</v>
      </c>
    </row>
    <row r="2088" spans="1:28" ht="16.5" x14ac:dyDescent="0.25">
      <c r="A2088" s="41">
        <v>126151</v>
      </c>
      <c r="B2088" s="42" t="s">
        <v>5770</v>
      </c>
      <c r="C2088" s="43">
        <v>94</v>
      </c>
      <c r="D2088" s="43" t="s">
        <v>362</v>
      </c>
      <c r="E2088" s="43" t="s">
        <v>11926</v>
      </c>
      <c r="F2088" s="44">
        <v>426</v>
      </c>
      <c r="G2088" s="41">
        <v>126151</v>
      </c>
      <c r="H2088" s="43" t="s">
        <v>6058</v>
      </c>
      <c r="I2088" s="43" t="s">
        <v>11661</v>
      </c>
      <c r="J2088" s="43" t="s">
        <v>6059</v>
      </c>
      <c r="K2088" s="51">
        <v>43517</v>
      </c>
      <c r="L2088" s="51">
        <v>44032</v>
      </c>
      <c r="M2088" s="45">
        <f t="shared" si="41"/>
        <v>0.42499999658492682</v>
      </c>
      <c r="N2088" s="46" t="s">
        <v>3611</v>
      </c>
      <c r="O2088" s="46" t="s">
        <v>3926</v>
      </c>
      <c r="P2088" s="46" t="s">
        <v>7753</v>
      </c>
      <c r="Q2088" s="43" t="s">
        <v>6060</v>
      </c>
      <c r="R2088" s="46">
        <v>106</v>
      </c>
      <c r="S2088" s="47">
        <v>435568.99</v>
      </c>
      <c r="T2088" s="47">
        <v>76865.119999999995</v>
      </c>
      <c r="U2088" s="47">
        <v>512434.11</v>
      </c>
      <c r="V2088" s="47">
        <v>0</v>
      </c>
      <c r="W2088" s="47">
        <v>46059.14</v>
      </c>
      <c r="X2088" s="47">
        <v>1070927.3600000001</v>
      </c>
      <c r="Y2088" s="48" t="s">
        <v>35</v>
      </c>
      <c r="Z2088" s="43" t="s">
        <v>6061</v>
      </c>
      <c r="AA2088" s="49">
        <v>422796.61</v>
      </c>
      <c r="AB2088" s="50">
        <v>74611.17</v>
      </c>
    </row>
    <row r="2089" spans="1:28" ht="16.5" x14ac:dyDescent="0.25">
      <c r="A2089" s="41">
        <v>127253</v>
      </c>
      <c r="B2089" s="42" t="s">
        <v>5770</v>
      </c>
      <c r="C2089" s="43">
        <v>95</v>
      </c>
      <c r="D2089" s="43" t="s">
        <v>321</v>
      </c>
      <c r="E2089" s="43" t="s">
        <v>11928</v>
      </c>
      <c r="F2089" s="44">
        <v>449</v>
      </c>
      <c r="G2089" s="41">
        <v>127253</v>
      </c>
      <c r="H2089" s="43" t="s">
        <v>6062</v>
      </c>
      <c r="I2089" s="43" t="s">
        <v>11662</v>
      </c>
      <c r="J2089" s="43" t="s">
        <v>6063</v>
      </c>
      <c r="K2089" s="51">
        <v>43535</v>
      </c>
      <c r="L2089" s="51">
        <v>44630</v>
      </c>
      <c r="M2089" s="45">
        <f t="shared" si="41"/>
        <v>0.84494474515173268</v>
      </c>
      <c r="N2089" s="46" t="s">
        <v>3611</v>
      </c>
      <c r="O2089" s="46" t="s">
        <v>7751</v>
      </c>
      <c r="P2089" s="46" t="s">
        <v>7727</v>
      </c>
      <c r="Q2089" s="43" t="s">
        <v>6064</v>
      </c>
      <c r="R2089" s="46">
        <v>110</v>
      </c>
      <c r="S2089" s="47">
        <v>11719736.16</v>
      </c>
      <c r="T2089" s="47">
        <v>2068188.74</v>
      </c>
      <c r="U2089" s="47">
        <v>82492.34</v>
      </c>
      <c r="V2089" s="47">
        <v>0</v>
      </c>
      <c r="W2089" s="47">
        <v>0</v>
      </c>
      <c r="X2089" s="47">
        <v>13870417.24</v>
      </c>
      <c r="Y2089" s="48" t="s">
        <v>45</v>
      </c>
      <c r="Z2089" s="43" t="s">
        <v>6065</v>
      </c>
      <c r="AA2089" s="49">
        <v>10876643.059999999</v>
      </c>
      <c r="AB2089" s="50">
        <v>1881371.5</v>
      </c>
    </row>
    <row r="2090" spans="1:28" ht="16.5" x14ac:dyDescent="0.25">
      <c r="A2090" s="41">
        <v>126093</v>
      </c>
      <c r="B2090" s="42" t="s">
        <v>5770</v>
      </c>
      <c r="C2090" s="43">
        <v>96</v>
      </c>
      <c r="D2090" s="43" t="s">
        <v>321</v>
      </c>
      <c r="E2090" s="43" t="s">
        <v>11928</v>
      </c>
      <c r="F2090" s="44">
        <v>449</v>
      </c>
      <c r="G2090" s="41">
        <v>126093</v>
      </c>
      <c r="H2090" s="43" t="s">
        <v>6066</v>
      </c>
      <c r="I2090" s="43" t="s">
        <v>11663</v>
      </c>
      <c r="J2090" s="43" t="s">
        <v>6067</v>
      </c>
      <c r="K2090" s="51">
        <v>43549</v>
      </c>
      <c r="L2090" s="51">
        <v>44675</v>
      </c>
      <c r="M2090" s="45">
        <f t="shared" si="41"/>
        <v>0.84700519623882675</v>
      </c>
      <c r="N2090" s="46" t="s">
        <v>7754</v>
      </c>
      <c r="O2090" s="46" t="s">
        <v>7755</v>
      </c>
      <c r="P2090" s="46" t="s">
        <v>7756</v>
      </c>
      <c r="Q2090" s="43" t="s">
        <v>6068</v>
      </c>
      <c r="R2090" s="46">
        <v>73</v>
      </c>
      <c r="S2090" s="47">
        <v>11706232.76</v>
      </c>
      <c r="T2090" s="47">
        <v>2065805.52</v>
      </c>
      <c r="U2090" s="47">
        <v>48694.83</v>
      </c>
      <c r="V2090" s="47">
        <v>0</v>
      </c>
      <c r="W2090" s="47">
        <v>0</v>
      </c>
      <c r="X2090" s="47">
        <v>13820733.109999999</v>
      </c>
      <c r="Y2090" s="48" t="s">
        <v>45</v>
      </c>
      <c r="Z2090" s="43" t="s">
        <v>12398</v>
      </c>
      <c r="AA2090" s="49">
        <v>9811361.4500000011</v>
      </c>
      <c r="AB2090" s="50">
        <v>1676514.84</v>
      </c>
    </row>
    <row r="2091" spans="1:28" ht="16.5" x14ac:dyDescent="0.25">
      <c r="A2091" s="41">
        <v>127168</v>
      </c>
      <c r="B2091" s="42" t="s">
        <v>5770</v>
      </c>
      <c r="C2091" s="43">
        <v>97</v>
      </c>
      <c r="D2091" s="43" t="s">
        <v>339</v>
      </c>
      <c r="E2091" s="43" t="s">
        <v>11924</v>
      </c>
      <c r="F2091" s="44">
        <v>482</v>
      </c>
      <c r="G2091" s="41">
        <v>127168</v>
      </c>
      <c r="H2091" s="43" t="s">
        <v>9008</v>
      </c>
      <c r="I2091" s="43" t="s">
        <v>11664</v>
      </c>
      <c r="J2091" s="43" t="s">
        <v>6069</v>
      </c>
      <c r="K2091" s="51">
        <v>43566</v>
      </c>
      <c r="L2091" s="51">
        <v>45270</v>
      </c>
      <c r="M2091" s="45">
        <f t="shared" si="41"/>
        <v>0.94999999941926505</v>
      </c>
      <c r="N2091" s="46" t="s">
        <v>3611</v>
      </c>
      <c r="O2091" s="46" t="s">
        <v>1362</v>
      </c>
      <c r="P2091" s="46" t="s">
        <v>7757</v>
      </c>
      <c r="Q2091" s="43" t="s">
        <v>6070</v>
      </c>
      <c r="R2091" s="46">
        <v>114</v>
      </c>
      <c r="S2091" s="47">
        <v>1635858.37</v>
      </c>
      <c r="T2091" s="47">
        <v>86097.81</v>
      </c>
      <c r="U2091" s="47">
        <v>0</v>
      </c>
      <c r="V2091" s="47">
        <v>0</v>
      </c>
      <c r="W2091" s="47">
        <v>0</v>
      </c>
      <c r="X2091" s="47">
        <v>1721956.18</v>
      </c>
      <c r="Y2091" s="48" t="s">
        <v>45</v>
      </c>
      <c r="Z2091" s="43" t="s">
        <v>8036</v>
      </c>
      <c r="AA2091" s="49">
        <v>952372.2300000001</v>
      </c>
      <c r="AB2091" s="50">
        <v>41066.959999999992</v>
      </c>
    </row>
    <row r="2092" spans="1:28" ht="16.5" x14ac:dyDescent="0.25">
      <c r="A2092" s="41">
        <v>127448</v>
      </c>
      <c r="B2092" s="42" t="s">
        <v>5770</v>
      </c>
      <c r="C2092" s="43">
        <v>98</v>
      </c>
      <c r="D2092" s="43" t="s">
        <v>321</v>
      </c>
      <c r="E2092" s="43" t="s">
        <v>11929</v>
      </c>
      <c r="F2092" s="44">
        <v>436</v>
      </c>
      <c r="G2092" s="41">
        <v>127448</v>
      </c>
      <c r="H2092" s="43" t="s">
        <v>9009</v>
      </c>
      <c r="I2092" s="43" t="s">
        <v>11665</v>
      </c>
      <c r="J2092" s="43" t="s">
        <v>6071</v>
      </c>
      <c r="K2092" s="51">
        <v>43605</v>
      </c>
      <c r="L2092" s="51">
        <v>44884</v>
      </c>
      <c r="M2092" s="45">
        <f t="shared" si="41"/>
        <v>0.85000000500972905</v>
      </c>
      <c r="N2092" s="46" t="s">
        <v>3611</v>
      </c>
      <c r="O2092" s="46" t="s">
        <v>7758</v>
      </c>
      <c r="P2092" s="46" t="s">
        <v>7759</v>
      </c>
      <c r="Q2092" s="43" t="s">
        <v>6070</v>
      </c>
      <c r="R2092" s="46">
        <v>106</v>
      </c>
      <c r="S2092" s="47">
        <v>2375378.02</v>
      </c>
      <c r="T2092" s="47">
        <v>419184.34</v>
      </c>
      <c r="U2092" s="47">
        <v>0</v>
      </c>
      <c r="V2092" s="47">
        <v>0</v>
      </c>
      <c r="W2092" s="47">
        <v>0</v>
      </c>
      <c r="X2092" s="47">
        <v>2794562.36</v>
      </c>
      <c r="Y2092" s="48" t="s">
        <v>45</v>
      </c>
      <c r="Z2092" s="43" t="s">
        <v>12399</v>
      </c>
      <c r="AA2092" s="49">
        <v>758845.15</v>
      </c>
      <c r="AB2092" s="50">
        <v>105136.56999999999</v>
      </c>
    </row>
    <row r="2093" spans="1:28" ht="16.5" x14ac:dyDescent="0.25">
      <c r="A2093" s="41">
        <v>126641</v>
      </c>
      <c r="B2093" s="42" t="s">
        <v>5770</v>
      </c>
      <c r="C2093" s="43">
        <v>99</v>
      </c>
      <c r="D2093" s="43" t="s">
        <v>321</v>
      </c>
      <c r="E2093" s="43" t="s">
        <v>11929</v>
      </c>
      <c r="F2093" s="44">
        <v>436</v>
      </c>
      <c r="G2093" s="41">
        <v>126641</v>
      </c>
      <c r="H2093" s="43" t="s">
        <v>6072</v>
      </c>
      <c r="I2093" s="43" t="s">
        <v>11666</v>
      </c>
      <c r="J2093" s="43" t="s">
        <v>6073</v>
      </c>
      <c r="K2093" s="51">
        <v>43635</v>
      </c>
      <c r="L2093" s="51">
        <v>44579</v>
      </c>
      <c r="M2093" s="45">
        <f t="shared" si="41"/>
        <v>0.85000000089551908</v>
      </c>
      <c r="N2093" s="16" t="s">
        <v>7760</v>
      </c>
      <c r="O2093" s="46" t="s">
        <v>7761</v>
      </c>
      <c r="P2093" s="46" t="s">
        <v>7762</v>
      </c>
      <c r="Q2093" s="32" t="s">
        <v>6074</v>
      </c>
      <c r="R2093" s="46">
        <v>107</v>
      </c>
      <c r="S2093" s="47">
        <v>2372925.41</v>
      </c>
      <c r="T2093" s="47">
        <v>418751.54</v>
      </c>
      <c r="U2093" s="47">
        <v>0</v>
      </c>
      <c r="V2093" s="47">
        <v>0</v>
      </c>
      <c r="W2093" s="47">
        <v>0</v>
      </c>
      <c r="X2093" s="47">
        <v>2791676.95</v>
      </c>
      <c r="Y2093" s="48" t="s">
        <v>35</v>
      </c>
      <c r="Z2093" s="43" t="s">
        <v>9448</v>
      </c>
      <c r="AA2093" s="49">
        <v>2296337.5900000003</v>
      </c>
      <c r="AB2093" s="50">
        <v>395185.6</v>
      </c>
    </row>
    <row r="2094" spans="1:28" ht="16.5" x14ac:dyDescent="0.25">
      <c r="A2094" s="41">
        <v>126228</v>
      </c>
      <c r="B2094" s="42" t="s">
        <v>5770</v>
      </c>
      <c r="C2094" s="43">
        <v>100</v>
      </c>
      <c r="D2094" s="43" t="s">
        <v>321</v>
      </c>
      <c r="E2094" s="43" t="s">
        <v>11929</v>
      </c>
      <c r="F2094" s="44">
        <v>436</v>
      </c>
      <c r="G2094" s="41">
        <v>126228</v>
      </c>
      <c r="H2094" s="43" t="s">
        <v>9010</v>
      </c>
      <c r="I2094" s="43" t="s">
        <v>11667</v>
      </c>
      <c r="J2094" s="43" t="s">
        <v>6075</v>
      </c>
      <c r="K2094" s="51">
        <v>43635</v>
      </c>
      <c r="L2094" s="51">
        <v>44730</v>
      </c>
      <c r="M2094" s="45">
        <f t="shared" si="41"/>
        <v>0.8499999912295555</v>
      </c>
      <c r="N2094" s="16" t="s">
        <v>7650</v>
      </c>
      <c r="O2094" s="46" t="s">
        <v>3881</v>
      </c>
      <c r="P2094" s="46" t="s">
        <v>7629</v>
      </c>
      <c r="Q2094" s="43" t="s">
        <v>6076</v>
      </c>
      <c r="R2094" s="46">
        <v>110</v>
      </c>
      <c r="S2094" s="47">
        <v>2374452</v>
      </c>
      <c r="T2094" s="47">
        <v>363151.55</v>
      </c>
      <c r="U2094" s="47">
        <v>55869.42</v>
      </c>
      <c r="V2094" s="47">
        <v>0</v>
      </c>
      <c r="W2094" s="47">
        <v>0</v>
      </c>
      <c r="X2094" s="47">
        <v>2793472.97</v>
      </c>
      <c r="Y2094" s="48" t="s">
        <v>45</v>
      </c>
      <c r="Z2094" s="43" t="s">
        <v>8037</v>
      </c>
      <c r="AA2094" s="49">
        <v>1557676.0700000003</v>
      </c>
      <c r="AB2094" s="50">
        <v>220761.63999999996</v>
      </c>
    </row>
    <row r="2095" spans="1:28" ht="16.5" x14ac:dyDescent="0.25">
      <c r="A2095" s="41">
        <v>128493</v>
      </c>
      <c r="B2095" s="42" t="s">
        <v>5770</v>
      </c>
      <c r="C2095" s="43">
        <v>101</v>
      </c>
      <c r="D2095" s="43" t="s">
        <v>321</v>
      </c>
      <c r="E2095" s="43" t="s">
        <v>11928</v>
      </c>
      <c r="F2095" s="44">
        <v>449</v>
      </c>
      <c r="G2095" s="41">
        <v>128493</v>
      </c>
      <c r="H2095" s="43" t="s">
        <v>6077</v>
      </c>
      <c r="I2095" s="43" t="s">
        <v>11668</v>
      </c>
      <c r="J2095" s="43" t="s">
        <v>6078</v>
      </c>
      <c r="K2095" s="51">
        <v>43640</v>
      </c>
      <c r="L2095" s="51">
        <v>45008</v>
      </c>
      <c r="M2095" s="45">
        <f t="shared" si="41"/>
        <v>0.83736071789954936</v>
      </c>
      <c r="N2095" s="46" t="s">
        <v>7650</v>
      </c>
      <c r="O2095" s="46" t="s">
        <v>7763</v>
      </c>
      <c r="P2095" s="46" t="s">
        <v>7764</v>
      </c>
      <c r="Q2095" s="43" t="s">
        <v>6079</v>
      </c>
      <c r="R2095" s="46">
        <v>113</v>
      </c>
      <c r="S2095" s="47">
        <v>10470176.5</v>
      </c>
      <c r="T2095" s="47">
        <v>1847678.13</v>
      </c>
      <c r="U2095" s="47">
        <v>185928.12</v>
      </c>
      <c r="V2095" s="47">
        <v>0</v>
      </c>
      <c r="W2095" s="47">
        <v>0</v>
      </c>
      <c r="X2095" s="47">
        <v>12503782.75</v>
      </c>
      <c r="Y2095" s="48" t="s">
        <v>45</v>
      </c>
      <c r="Z2095" s="43" t="s">
        <v>9449</v>
      </c>
      <c r="AA2095" s="49">
        <v>5590814.6400000015</v>
      </c>
      <c r="AB2095" s="50">
        <v>912194.32</v>
      </c>
    </row>
    <row r="2096" spans="1:28" ht="16.5" x14ac:dyDescent="0.25">
      <c r="A2096" s="41">
        <v>128078</v>
      </c>
      <c r="B2096" s="42" t="s">
        <v>5770</v>
      </c>
      <c r="C2096" s="43">
        <v>102</v>
      </c>
      <c r="D2096" s="43" t="s">
        <v>321</v>
      </c>
      <c r="E2096" s="43" t="s">
        <v>11928</v>
      </c>
      <c r="F2096" s="44">
        <v>449</v>
      </c>
      <c r="G2096" s="41">
        <v>128078</v>
      </c>
      <c r="H2096" s="43" t="s">
        <v>6080</v>
      </c>
      <c r="I2096" s="43" t="s">
        <v>11669</v>
      </c>
      <c r="J2096" s="43" t="s">
        <v>6081</v>
      </c>
      <c r="K2096" s="51">
        <v>43647</v>
      </c>
      <c r="L2096" s="51">
        <v>44865</v>
      </c>
      <c r="M2096" s="45">
        <f t="shared" si="41"/>
        <v>0.84154834563288106</v>
      </c>
      <c r="N2096" s="46" t="s">
        <v>7765</v>
      </c>
      <c r="O2096" s="46" t="s">
        <v>7766</v>
      </c>
      <c r="P2096" s="46" t="s">
        <v>7767</v>
      </c>
      <c r="Q2096" s="43" t="s">
        <v>6082</v>
      </c>
      <c r="R2096" s="46">
        <v>113</v>
      </c>
      <c r="S2096" s="47">
        <v>9683909.2200000007</v>
      </c>
      <c r="T2096" s="47">
        <v>1708925.1</v>
      </c>
      <c r="U2096" s="47">
        <v>114418.08</v>
      </c>
      <c r="V2096" s="47">
        <v>0</v>
      </c>
      <c r="W2096" s="47">
        <v>0</v>
      </c>
      <c r="X2096" s="47">
        <v>11507252.4</v>
      </c>
      <c r="Y2096" s="48" t="s">
        <v>45</v>
      </c>
      <c r="Z2096" s="43" t="s">
        <v>9337</v>
      </c>
      <c r="AA2096" s="49">
        <v>8352419.7100000009</v>
      </c>
      <c r="AB2096" s="50">
        <v>1374375.57</v>
      </c>
    </row>
    <row r="2097" spans="1:28" ht="16.5" x14ac:dyDescent="0.25">
      <c r="A2097" s="41">
        <v>128694</v>
      </c>
      <c r="B2097" s="42" t="s">
        <v>5770</v>
      </c>
      <c r="C2097" s="43">
        <v>103</v>
      </c>
      <c r="D2097" s="43" t="s">
        <v>321</v>
      </c>
      <c r="E2097" s="43" t="s">
        <v>11928</v>
      </c>
      <c r="F2097" s="44">
        <v>449</v>
      </c>
      <c r="G2097" s="41">
        <v>128694</v>
      </c>
      <c r="H2097" s="43" t="s">
        <v>6083</v>
      </c>
      <c r="I2097" s="43" t="s">
        <v>11670</v>
      </c>
      <c r="J2097" s="43" t="s">
        <v>6084</v>
      </c>
      <c r="K2097" s="51">
        <v>43672</v>
      </c>
      <c r="L2097" s="51">
        <v>44982</v>
      </c>
      <c r="M2097" s="45">
        <f t="shared" si="41"/>
        <v>0.83874458860697354</v>
      </c>
      <c r="N2097" s="16" t="s">
        <v>7768</v>
      </c>
      <c r="O2097" s="16" t="s">
        <v>7769</v>
      </c>
      <c r="P2097" s="16" t="s">
        <v>7770</v>
      </c>
      <c r="Q2097" s="43" t="s">
        <v>6085</v>
      </c>
      <c r="R2097" s="46">
        <v>113</v>
      </c>
      <c r="S2097" s="47">
        <v>11543283</v>
      </c>
      <c r="T2097" s="47">
        <v>2028893.78</v>
      </c>
      <c r="U2097" s="47">
        <v>190395.47</v>
      </c>
      <c r="V2097" s="47">
        <v>0</v>
      </c>
      <c r="W2097" s="47">
        <v>0</v>
      </c>
      <c r="X2097" s="34">
        <v>13762572.25</v>
      </c>
      <c r="Y2097" s="48" t="s">
        <v>45</v>
      </c>
      <c r="Z2097" s="43" t="s">
        <v>9450</v>
      </c>
      <c r="AA2097" s="49">
        <v>5713970.6000000006</v>
      </c>
      <c r="AB2097" s="50">
        <v>932136.69</v>
      </c>
    </row>
    <row r="2098" spans="1:28" ht="16.5" x14ac:dyDescent="0.25">
      <c r="A2098" s="41">
        <v>127427</v>
      </c>
      <c r="B2098" s="42" t="s">
        <v>5770</v>
      </c>
      <c r="C2098" s="43">
        <v>104</v>
      </c>
      <c r="D2098" s="43" t="s">
        <v>321</v>
      </c>
      <c r="E2098" s="43" t="s">
        <v>11928</v>
      </c>
      <c r="F2098" s="44">
        <v>449</v>
      </c>
      <c r="G2098" s="41">
        <v>127427</v>
      </c>
      <c r="H2098" s="43" t="s">
        <v>6086</v>
      </c>
      <c r="I2098" s="43" t="s">
        <v>11671</v>
      </c>
      <c r="J2098" s="32" t="s">
        <v>6087</v>
      </c>
      <c r="K2098" s="51">
        <v>43679</v>
      </c>
      <c r="L2098" s="51">
        <v>44896</v>
      </c>
      <c r="M2098" s="45">
        <f t="shared" si="41"/>
        <v>0.84633119701974924</v>
      </c>
      <c r="N2098" s="35" t="s">
        <v>7771</v>
      </c>
      <c r="O2098" s="35" t="s">
        <v>7772</v>
      </c>
      <c r="P2098" s="35" t="s">
        <v>7773</v>
      </c>
      <c r="Q2098" s="43" t="s">
        <v>6088</v>
      </c>
      <c r="R2098" s="46">
        <v>113</v>
      </c>
      <c r="S2098" s="47">
        <v>11731703.51</v>
      </c>
      <c r="T2098" s="47">
        <v>2070300.55</v>
      </c>
      <c r="U2098" s="47">
        <v>59831.06</v>
      </c>
      <c r="V2098" s="47">
        <v>0</v>
      </c>
      <c r="W2098" s="47">
        <v>0</v>
      </c>
      <c r="X2098" s="34">
        <v>13861835.119999999</v>
      </c>
      <c r="Y2098" s="48" t="s">
        <v>45</v>
      </c>
      <c r="Z2098" s="43" t="s">
        <v>6089</v>
      </c>
      <c r="AA2098" s="49">
        <v>8951806.7199999988</v>
      </c>
      <c r="AB2098" s="50">
        <v>1451695.2799999998</v>
      </c>
    </row>
    <row r="2099" spans="1:28" ht="16.5" x14ac:dyDescent="0.25">
      <c r="A2099" s="41">
        <v>127443</v>
      </c>
      <c r="B2099" s="42" t="s">
        <v>5770</v>
      </c>
      <c r="C2099" s="43">
        <v>105</v>
      </c>
      <c r="D2099" s="43" t="s">
        <v>321</v>
      </c>
      <c r="E2099" s="43" t="s">
        <v>11929</v>
      </c>
      <c r="F2099" s="44">
        <v>436</v>
      </c>
      <c r="G2099" s="41">
        <v>127443</v>
      </c>
      <c r="H2099" s="43" t="s">
        <v>9011</v>
      </c>
      <c r="I2099" s="43" t="s">
        <v>11672</v>
      </c>
      <c r="J2099" s="32" t="s">
        <v>6090</v>
      </c>
      <c r="K2099" s="51">
        <v>43686</v>
      </c>
      <c r="L2099" s="51">
        <v>44781</v>
      </c>
      <c r="M2099" s="45">
        <f t="shared" si="41"/>
        <v>0.84999999659579917</v>
      </c>
      <c r="N2099" s="35" t="s">
        <v>7650</v>
      </c>
      <c r="O2099" s="35" t="s">
        <v>7774</v>
      </c>
      <c r="P2099" s="35" t="s">
        <v>7775</v>
      </c>
      <c r="Q2099" s="43" t="s">
        <v>6076</v>
      </c>
      <c r="R2099" s="46">
        <v>110</v>
      </c>
      <c r="S2099" s="47">
        <v>2372069.21</v>
      </c>
      <c r="T2099" s="47">
        <v>362787.07</v>
      </c>
      <c r="U2099" s="47">
        <v>55813.39</v>
      </c>
      <c r="V2099" s="47">
        <v>0</v>
      </c>
      <c r="W2099" s="47">
        <v>0</v>
      </c>
      <c r="X2099" s="34">
        <v>2790669.67</v>
      </c>
      <c r="Y2099" s="48" t="s">
        <v>45</v>
      </c>
      <c r="Z2099" s="43" t="s">
        <v>8038</v>
      </c>
      <c r="AA2099" s="49">
        <v>1650978.07</v>
      </c>
      <c r="AB2099" s="50">
        <v>249201.51000000004</v>
      </c>
    </row>
    <row r="2100" spans="1:28" ht="16.5" x14ac:dyDescent="0.25">
      <c r="A2100" s="41">
        <v>128402</v>
      </c>
      <c r="B2100" s="42" t="s">
        <v>5770</v>
      </c>
      <c r="C2100" s="43">
        <v>106</v>
      </c>
      <c r="D2100" s="43" t="s">
        <v>321</v>
      </c>
      <c r="E2100" s="43" t="s">
        <v>11928</v>
      </c>
      <c r="F2100" s="44">
        <v>449</v>
      </c>
      <c r="G2100" s="41">
        <v>128402</v>
      </c>
      <c r="H2100" s="43" t="s">
        <v>6091</v>
      </c>
      <c r="I2100" s="43" t="s">
        <v>11673</v>
      </c>
      <c r="J2100" s="32" t="s">
        <v>6092</v>
      </c>
      <c r="K2100" s="51">
        <v>43727</v>
      </c>
      <c r="L2100" s="51">
        <v>44822</v>
      </c>
      <c r="M2100" s="45">
        <f t="shared" si="41"/>
        <v>0.84468633690829364</v>
      </c>
      <c r="N2100" s="35" t="s">
        <v>6093</v>
      </c>
      <c r="O2100" s="35" t="s">
        <v>7776</v>
      </c>
      <c r="P2100" s="35" t="s">
        <v>7777</v>
      </c>
      <c r="Q2100" s="43" t="s">
        <v>6094</v>
      </c>
      <c r="R2100" s="46">
        <v>73</v>
      </c>
      <c r="S2100" s="47">
        <v>11677691.68</v>
      </c>
      <c r="T2100" s="47">
        <v>2060769.1</v>
      </c>
      <c r="U2100" s="47">
        <v>86424.47</v>
      </c>
      <c r="V2100" s="47">
        <v>0</v>
      </c>
      <c r="W2100" s="47">
        <v>0</v>
      </c>
      <c r="X2100" s="34">
        <v>13824885.25</v>
      </c>
      <c r="Y2100" s="48" t="s">
        <v>45</v>
      </c>
      <c r="Z2100" s="43" t="s">
        <v>7098</v>
      </c>
      <c r="AA2100" s="49">
        <v>11205067.209999999</v>
      </c>
      <c r="AB2100" s="50">
        <v>1825206.97</v>
      </c>
    </row>
    <row r="2101" spans="1:28" ht="16.5" x14ac:dyDescent="0.25">
      <c r="A2101" s="41">
        <v>128667</v>
      </c>
      <c r="B2101" s="42" t="s">
        <v>5770</v>
      </c>
      <c r="C2101" s="43">
        <v>107</v>
      </c>
      <c r="D2101" s="43" t="s">
        <v>321</v>
      </c>
      <c r="E2101" s="43" t="s">
        <v>11928</v>
      </c>
      <c r="F2101" s="44">
        <v>449</v>
      </c>
      <c r="G2101" s="41">
        <v>128667</v>
      </c>
      <c r="H2101" s="43" t="s">
        <v>6095</v>
      </c>
      <c r="I2101" s="43" t="s">
        <v>11674</v>
      </c>
      <c r="J2101" s="32" t="s">
        <v>6096</v>
      </c>
      <c r="K2101" s="51">
        <v>43727</v>
      </c>
      <c r="L2101" s="51">
        <v>44913</v>
      </c>
      <c r="M2101" s="45">
        <f t="shared" si="41"/>
        <v>0.84478538636785516</v>
      </c>
      <c r="N2101" s="35" t="s">
        <v>7778</v>
      </c>
      <c r="O2101" s="35" t="s">
        <v>7779</v>
      </c>
      <c r="P2101" s="35" t="s">
        <v>7780</v>
      </c>
      <c r="Q2101" s="43" t="s">
        <v>6094</v>
      </c>
      <c r="R2101" s="46">
        <v>73</v>
      </c>
      <c r="S2101" s="47">
        <v>11689011.67</v>
      </c>
      <c r="T2101" s="47">
        <v>2062766.68</v>
      </c>
      <c r="U2101" s="47">
        <v>84885.8</v>
      </c>
      <c r="V2101" s="47">
        <v>0</v>
      </c>
      <c r="W2101" s="47">
        <v>0</v>
      </c>
      <c r="X2101" s="34">
        <v>13836664.15</v>
      </c>
      <c r="Y2101" s="48" t="s">
        <v>45</v>
      </c>
      <c r="Z2101" s="43" t="s">
        <v>9858</v>
      </c>
      <c r="AA2101" s="49">
        <v>10424664.279999999</v>
      </c>
      <c r="AB2101" s="50">
        <v>1790382.11</v>
      </c>
    </row>
    <row r="2102" spans="1:28" ht="16.5" x14ac:dyDescent="0.25">
      <c r="A2102" s="41">
        <v>128582</v>
      </c>
      <c r="B2102" s="42" t="s">
        <v>5770</v>
      </c>
      <c r="C2102" s="43">
        <v>108</v>
      </c>
      <c r="D2102" s="43" t="s">
        <v>321</v>
      </c>
      <c r="E2102" s="43" t="s">
        <v>11928</v>
      </c>
      <c r="F2102" s="44">
        <v>449</v>
      </c>
      <c r="G2102" s="41">
        <v>128582</v>
      </c>
      <c r="H2102" s="43" t="s">
        <v>6097</v>
      </c>
      <c r="I2102" s="43" t="s">
        <v>11675</v>
      </c>
      <c r="J2102" s="32" t="s">
        <v>6098</v>
      </c>
      <c r="K2102" s="51">
        <v>43738</v>
      </c>
      <c r="L2102" s="51">
        <v>44833</v>
      </c>
      <c r="M2102" s="45">
        <f t="shared" si="41"/>
        <v>0.84543581096405773</v>
      </c>
      <c r="N2102" s="35" t="s">
        <v>7781</v>
      </c>
      <c r="O2102" s="35" t="s">
        <v>7782</v>
      </c>
      <c r="P2102" s="35" t="s">
        <v>7783</v>
      </c>
      <c r="Q2102" s="43" t="s">
        <v>6094</v>
      </c>
      <c r="R2102" s="46">
        <v>113</v>
      </c>
      <c r="S2102" s="47">
        <v>9495078.5600000005</v>
      </c>
      <c r="T2102" s="47">
        <v>1675602.06</v>
      </c>
      <c r="U2102" s="47">
        <v>60306.33</v>
      </c>
      <c r="V2102" s="47">
        <v>0</v>
      </c>
      <c r="W2102" s="47">
        <v>0</v>
      </c>
      <c r="X2102" s="34">
        <v>11230986.949999999</v>
      </c>
      <c r="Y2102" s="48" t="s">
        <v>45</v>
      </c>
      <c r="Z2102" s="43" t="s">
        <v>6099</v>
      </c>
      <c r="AA2102" s="49">
        <v>8117059.6799999997</v>
      </c>
      <c r="AB2102" s="50">
        <v>1356795.96</v>
      </c>
    </row>
    <row r="2103" spans="1:28" ht="16.5" x14ac:dyDescent="0.25">
      <c r="A2103" s="41">
        <v>127358</v>
      </c>
      <c r="B2103" s="42" t="s">
        <v>5770</v>
      </c>
      <c r="C2103" s="43">
        <v>109</v>
      </c>
      <c r="D2103" s="43" t="s">
        <v>321</v>
      </c>
      <c r="E2103" s="43" t="s">
        <v>11928</v>
      </c>
      <c r="F2103" s="44">
        <v>449</v>
      </c>
      <c r="G2103" s="41">
        <v>127358</v>
      </c>
      <c r="H2103" s="43" t="s">
        <v>9012</v>
      </c>
      <c r="I2103" s="43" t="s">
        <v>11676</v>
      </c>
      <c r="J2103" s="32" t="s">
        <v>6100</v>
      </c>
      <c r="K2103" s="51">
        <v>43739</v>
      </c>
      <c r="L2103" s="51">
        <v>44834</v>
      </c>
      <c r="M2103" s="45">
        <f t="shared" si="41"/>
        <v>0.85000000169752543</v>
      </c>
      <c r="N2103" s="35" t="s">
        <v>7741</v>
      </c>
      <c r="O2103" s="35" t="s">
        <v>7784</v>
      </c>
      <c r="P2103" s="35" t="s">
        <v>7785</v>
      </c>
      <c r="Q2103" s="43" t="s">
        <v>6101</v>
      </c>
      <c r="R2103" s="46">
        <v>73</v>
      </c>
      <c r="S2103" s="47">
        <v>11767128.779999999</v>
      </c>
      <c r="T2103" s="47">
        <v>2076552.11</v>
      </c>
      <c r="U2103" s="47">
        <v>0</v>
      </c>
      <c r="V2103" s="47">
        <v>0</v>
      </c>
      <c r="W2103" s="47">
        <v>0</v>
      </c>
      <c r="X2103" s="34">
        <v>13843680.890000001</v>
      </c>
      <c r="Y2103" s="48" t="s">
        <v>45</v>
      </c>
      <c r="Z2103" s="43" t="s">
        <v>8210</v>
      </c>
      <c r="AA2103" s="49">
        <v>7268367.1400000006</v>
      </c>
      <c r="AB2103" s="50">
        <v>1153113.27</v>
      </c>
    </row>
    <row r="2104" spans="1:28" ht="16.5" x14ac:dyDescent="0.25">
      <c r="A2104" s="41">
        <v>128671</v>
      </c>
      <c r="B2104" s="42" t="s">
        <v>5770</v>
      </c>
      <c r="C2104" s="43">
        <v>110</v>
      </c>
      <c r="D2104" s="43" t="s">
        <v>321</v>
      </c>
      <c r="E2104" s="43" t="s">
        <v>11928</v>
      </c>
      <c r="F2104" s="44">
        <v>449</v>
      </c>
      <c r="G2104" s="41">
        <v>128671</v>
      </c>
      <c r="H2104" s="43" t="s">
        <v>9013</v>
      </c>
      <c r="I2104" s="43" t="s">
        <v>11677</v>
      </c>
      <c r="J2104" s="43" t="s">
        <v>6102</v>
      </c>
      <c r="K2104" s="51">
        <v>43752</v>
      </c>
      <c r="L2104" s="51">
        <v>44847</v>
      </c>
      <c r="M2104" s="45">
        <f t="shared" si="41"/>
        <v>0.84199032922818084</v>
      </c>
      <c r="N2104" s="46" t="s">
        <v>7786</v>
      </c>
      <c r="O2104" s="46" t="s">
        <v>7787</v>
      </c>
      <c r="P2104" s="46" t="s">
        <v>7788</v>
      </c>
      <c r="Q2104" s="43" t="s">
        <v>6103</v>
      </c>
      <c r="R2104" s="46">
        <v>73</v>
      </c>
      <c r="S2104" s="47">
        <v>11619749.41</v>
      </c>
      <c r="T2104" s="47">
        <v>2050543.87</v>
      </c>
      <c r="U2104" s="47">
        <v>130042.67</v>
      </c>
      <c r="V2104" s="47">
        <v>0</v>
      </c>
      <c r="W2104" s="47">
        <v>0</v>
      </c>
      <c r="X2104" s="47">
        <v>13800335.949999999</v>
      </c>
      <c r="Y2104" s="48" t="s">
        <v>45</v>
      </c>
      <c r="Z2104" s="43" t="s">
        <v>9338</v>
      </c>
      <c r="AA2104" s="49">
        <v>5283302.63</v>
      </c>
      <c r="AB2104" s="50">
        <v>810460.07</v>
      </c>
    </row>
    <row r="2105" spans="1:28" ht="16.5" x14ac:dyDescent="0.25">
      <c r="A2105" s="41">
        <v>128122</v>
      </c>
      <c r="B2105" s="42" t="s">
        <v>5770</v>
      </c>
      <c r="C2105" s="43">
        <v>111</v>
      </c>
      <c r="D2105" s="43" t="s">
        <v>321</v>
      </c>
      <c r="E2105" s="43" t="s">
        <v>11928</v>
      </c>
      <c r="F2105" s="44">
        <v>449</v>
      </c>
      <c r="G2105" s="41">
        <v>128122</v>
      </c>
      <c r="H2105" s="43" t="s">
        <v>6104</v>
      </c>
      <c r="I2105" s="43" t="s">
        <v>11678</v>
      </c>
      <c r="J2105" s="32" t="s">
        <v>6105</v>
      </c>
      <c r="K2105" s="51">
        <v>43754</v>
      </c>
      <c r="L2105" s="51">
        <v>44849</v>
      </c>
      <c r="M2105" s="45">
        <f t="shared" si="41"/>
        <v>0.84304071708293826</v>
      </c>
      <c r="N2105" s="35" t="s">
        <v>7789</v>
      </c>
      <c r="O2105" s="35" t="s">
        <v>7790</v>
      </c>
      <c r="P2105" s="35" t="s">
        <v>7791</v>
      </c>
      <c r="Q2105" s="43" t="s">
        <v>6106</v>
      </c>
      <c r="R2105" s="46">
        <v>113</v>
      </c>
      <c r="S2105" s="47">
        <v>9548268.1600000001</v>
      </c>
      <c r="T2105" s="47">
        <v>1655081.95</v>
      </c>
      <c r="U2105" s="47">
        <v>122636.84</v>
      </c>
      <c r="V2105" s="47">
        <v>0</v>
      </c>
      <c r="W2105" s="47">
        <v>0</v>
      </c>
      <c r="X2105" s="34">
        <v>11325986.949999999</v>
      </c>
      <c r="Y2105" s="48" t="s">
        <v>45</v>
      </c>
      <c r="Z2105" s="43" t="s">
        <v>9451</v>
      </c>
      <c r="AA2105" s="49">
        <v>7444731.3499999978</v>
      </c>
      <c r="AB2105" s="50">
        <v>1246379.42</v>
      </c>
    </row>
    <row r="2106" spans="1:28" ht="16.5" x14ac:dyDescent="0.25">
      <c r="A2106" s="33">
        <v>126834</v>
      </c>
      <c r="B2106" s="42" t="s">
        <v>5770</v>
      </c>
      <c r="C2106" s="43">
        <v>112</v>
      </c>
      <c r="D2106" s="43" t="s">
        <v>362</v>
      </c>
      <c r="E2106" s="43" t="s">
        <v>11930</v>
      </c>
      <c r="F2106" s="44">
        <v>464</v>
      </c>
      <c r="G2106" s="33">
        <v>126834</v>
      </c>
      <c r="H2106" s="43" t="s">
        <v>9014</v>
      </c>
      <c r="I2106" s="43" t="s">
        <v>11679</v>
      </c>
      <c r="J2106" s="32" t="s">
        <v>6107</v>
      </c>
      <c r="K2106" s="51">
        <v>43761</v>
      </c>
      <c r="L2106" s="51">
        <v>44308</v>
      </c>
      <c r="M2106" s="45">
        <f t="shared" si="41"/>
        <v>0.85000001493527799</v>
      </c>
      <c r="N2106" s="35" t="s">
        <v>7650</v>
      </c>
      <c r="O2106" s="35" t="s">
        <v>7792</v>
      </c>
      <c r="P2106" s="35" t="s">
        <v>7793</v>
      </c>
      <c r="Q2106" s="43" t="s">
        <v>6108</v>
      </c>
      <c r="R2106" s="46">
        <v>106</v>
      </c>
      <c r="S2106" s="47">
        <v>3414733.96</v>
      </c>
      <c r="T2106" s="47">
        <v>602600.04</v>
      </c>
      <c r="U2106" s="47">
        <v>0</v>
      </c>
      <c r="V2106" s="47">
        <v>0</v>
      </c>
      <c r="W2106" s="47">
        <v>0</v>
      </c>
      <c r="X2106" s="34">
        <v>4017334</v>
      </c>
      <c r="Y2106" s="48" t="s">
        <v>35</v>
      </c>
      <c r="Z2106" s="43" t="s">
        <v>7578</v>
      </c>
      <c r="AA2106" s="49">
        <v>2209433.92</v>
      </c>
      <c r="AB2106" s="50">
        <v>371866.47</v>
      </c>
    </row>
    <row r="2107" spans="1:28" ht="16.5" x14ac:dyDescent="0.25">
      <c r="A2107" s="33">
        <v>128848</v>
      </c>
      <c r="B2107" s="42" t="s">
        <v>5770</v>
      </c>
      <c r="C2107" s="43">
        <v>113</v>
      </c>
      <c r="D2107" s="43" t="s">
        <v>362</v>
      </c>
      <c r="E2107" s="43" t="s">
        <v>11930</v>
      </c>
      <c r="F2107" s="44">
        <v>464</v>
      </c>
      <c r="G2107" s="33">
        <v>128848</v>
      </c>
      <c r="H2107" s="43" t="s">
        <v>6109</v>
      </c>
      <c r="I2107" s="43" t="s">
        <v>11680</v>
      </c>
      <c r="J2107" s="32" t="s">
        <v>6110</v>
      </c>
      <c r="K2107" s="51">
        <v>43762</v>
      </c>
      <c r="L2107" s="51">
        <v>44444</v>
      </c>
      <c r="M2107" s="45">
        <f t="shared" si="41"/>
        <v>0.8500000025028106</v>
      </c>
      <c r="N2107" s="35" t="s">
        <v>7650</v>
      </c>
      <c r="O2107" s="35" t="s">
        <v>7794</v>
      </c>
      <c r="P2107" s="35" t="s">
        <v>7795</v>
      </c>
      <c r="Q2107" s="43" t="s">
        <v>6111</v>
      </c>
      <c r="R2107" s="46">
        <v>106</v>
      </c>
      <c r="S2107" s="47">
        <v>3226372.83</v>
      </c>
      <c r="T2107" s="47">
        <v>569359.9</v>
      </c>
      <c r="U2107" s="47">
        <v>0</v>
      </c>
      <c r="V2107" s="47">
        <v>0</v>
      </c>
      <c r="W2107" s="47">
        <v>0</v>
      </c>
      <c r="X2107" s="34">
        <v>3795732.73</v>
      </c>
      <c r="Y2107" s="53" t="s">
        <v>35</v>
      </c>
      <c r="Z2107" s="43" t="s">
        <v>9197</v>
      </c>
      <c r="AA2107" s="49">
        <v>2716011.59</v>
      </c>
      <c r="AB2107" s="50">
        <v>479296.1</v>
      </c>
    </row>
    <row r="2108" spans="1:28" ht="16.5" x14ac:dyDescent="0.25">
      <c r="A2108" s="33">
        <v>127379</v>
      </c>
      <c r="B2108" s="42" t="s">
        <v>5770</v>
      </c>
      <c r="C2108" s="43">
        <v>114</v>
      </c>
      <c r="D2108" s="43" t="s">
        <v>321</v>
      </c>
      <c r="E2108" s="43" t="s">
        <v>11928</v>
      </c>
      <c r="F2108" s="44">
        <v>449</v>
      </c>
      <c r="G2108" s="33">
        <v>127379</v>
      </c>
      <c r="H2108" s="43" t="s">
        <v>6112</v>
      </c>
      <c r="I2108" s="43" t="s">
        <v>11681</v>
      </c>
      <c r="J2108" s="32" t="s">
        <v>6113</v>
      </c>
      <c r="K2108" s="51">
        <v>43763</v>
      </c>
      <c r="L2108" s="51">
        <v>45249</v>
      </c>
      <c r="M2108" s="45">
        <f t="shared" si="41"/>
        <v>0.8436487693023933</v>
      </c>
      <c r="N2108" s="35" t="s">
        <v>3611</v>
      </c>
      <c r="O2108" s="35" t="s">
        <v>3590</v>
      </c>
      <c r="P2108" s="35" t="s">
        <v>7796</v>
      </c>
      <c r="Q2108" s="43" t="s">
        <v>6114</v>
      </c>
      <c r="R2108" s="46">
        <v>73</v>
      </c>
      <c r="S2108" s="47">
        <v>11331175.800000001</v>
      </c>
      <c r="T2108" s="47">
        <v>1913546.46</v>
      </c>
      <c r="U2108" s="47">
        <v>186430.86</v>
      </c>
      <c r="V2108" s="47">
        <v>0</v>
      </c>
      <c r="W2108" s="47">
        <v>0</v>
      </c>
      <c r="X2108" s="34">
        <v>13431153.119999999</v>
      </c>
      <c r="Y2108" s="48" t="s">
        <v>45</v>
      </c>
      <c r="Z2108" s="43" t="s">
        <v>12042</v>
      </c>
      <c r="AA2108" s="49">
        <v>369360</v>
      </c>
      <c r="AB2108" s="50">
        <v>0</v>
      </c>
    </row>
    <row r="2109" spans="1:28" ht="16.5" x14ac:dyDescent="0.25">
      <c r="A2109" s="33">
        <v>126835</v>
      </c>
      <c r="B2109" s="42" t="s">
        <v>5770</v>
      </c>
      <c r="C2109" s="43">
        <v>115</v>
      </c>
      <c r="D2109" s="43" t="s">
        <v>362</v>
      </c>
      <c r="E2109" s="43" t="s">
        <v>11930</v>
      </c>
      <c r="F2109" s="44">
        <v>464</v>
      </c>
      <c r="G2109" s="33">
        <v>126835</v>
      </c>
      <c r="H2109" s="43" t="s">
        <v>9015</v>
      </c>
      <c r="I2109" s="43" t="s">
        <v>11679</v>
      </c>
      <c r="J2109" s="32" t="s">
        <v>6107</v>
      </c>
      <c r="K2109" s="51">
        <v>43769</v>
      </c>
      <c r="L2109" s="51">
        <v>44316</v>
      </c>
      <c r="M2109" s="45">
        <f t="shared" si="41"/>
        <v>0.85000001530017411</v>
      </c>
      <c r="N2109" s="43" t="s">
        <v>3611</v>
      </c>
      <c r="O2109" s="35" t="s">
        <v>7797</v>
      </c>
      <c r="P2109" s="35" t="s">
        <v>7798</v>
      </c>
      <c r="Q2109" s="43" t="s">
        <v>6115</v>
      </c>
      <c r="R2109" s="46">
        <v>106</v>
      </c>
      <c r="S2109" s="47">
        <v>3333295.46</v>
      </c>
      <c r="T2109" s="47">
        <v>588228.54</v>
      </c>
      <c r="U2109" s="47">
        <v>0</v>
      </c>
      <c r="V2109" s="47">
        <v>0</v>
      </c>
      <c r="W2109" s="47">
        <v>0</v>
      </c>
      <c r="X2109" s="34">
        <v>3921524</v>
      </c>
      <c r="Y2109" s="48" t="s">
        <v>35</v>
      </c>
      <c r="Z2109" s="43" t="s">
        <v>7579</v>
      </c>
      <c r="AA2109" s="49">
        <v>1992827.0899999996</v>
      </c>
      <c r="AB2109" s="50">
        <v>367290.47000000009</v>
      </c>
    </row>
    <row r="2110" spans="1:28" ht="16.5" x14ac:dyDescent="0.25">
      <c r="A2110" s="33">
        <v>127018</v>
      </c>
      <c r="B2110" s="42" t="s">
        <v>5770</v>
      </c>
      <c r="C2110" s="43">
        <v>116</v>
      </c>
      <c r="D2110" s="43" t="s">
        <v>362</v>
      </c>
      <c r="E2110" s="43" t="s">
        <v>11930</v>
      </c>
      <c r="F2110" s="44">
        <v>464</v>
      </c>
      <c r="G2110" s="33">
        <v>127018</v>
      </c>
      <c r="H2110" s="43" t="s">
        <v>6116</v>
      </c>
      <c r="I2110" s="43" t="s">
        <v>11682</v>
      </c>
      <c r="J2110" s="32" t="s">
        <v>6117</v>
      </c>
      <c r="K2110" s="51">
        <v>43899</v>
      </c>
      <c r="L2110" s="51">
        <v>44538</v>
      </c>
      <c r="M2110" s="45">
        <f t="shared" si="41"/>
        <v>0.8364876084656413</v>
      </c>
      <c r="N2110" s="35" t="s">
        <v>3611</v>
      </c>
      <c r="O2110" s="35" t="s">
        <v>7799</v>
      </c>
      <c r="P2110" s="35" t="s">
        <v>7800</v>
      </c>
      <c r="Q2110" s="43" t="s">
        <v>6118</v>
      </c>
      <c r="R2110" s="46">
        <v>106</v>
      </c>
      <c r="S2110" s="47">
        <v>1882404.11</v>
      </c>
      <c r="T2110" s="47">
        <v>332188.94</v>
      </c>
      <c r="U2110" s="47">
        <v>35773.949999999997</v>
      </c>
      <c r="V2110" s="47">
        <v>0</v>
      </c>
      <c r="W2110" s="47">
        <v>42</v>
      </c>
      <c r="X2110" s="34">
        <v>2250409</v>
      </c>
      <c r="Y2110" s="53" t="s">
        <v>35</v>
      </c>
      <c r="Z2110" s="43" t="s">
        <v>9452</v>
      </c>
      <c r="AA2110" s="49">
        <v>1683908.86</v>
      </c>
      <c r="AB2110" s="50">
        <v>296595.01999999996</v>
      </c>
    </row>
    <row r="2111" spans="1:28" ht="16.5" x14ac:dyDescent="0.25">
      <c r="A2111" s="33">
        <v>127019</v>
      </c>
      <c r="B2111" s="42" t="s">
        <v>5770</v>
      </c>
      <c r="C2111" s="43">
        <v>117</v>
      </c>
      <c r="D2111" s="43" t="s">
        <v>362</v>
      </c>
      <c r="E2111" s="43" t="s">
        <v>11930</v>
      </c>
      <c r="F2111" s="44">
        <v>464</v>
      </c>
      <c r="G2111" s="33">
        <v>127019</v>
      </c>
      <c r="H2111" s="43" t="s">
        <v>6119</v>
      </c>
      <c r="I2111" s="43" t="s">
        <v>11682</v>
      </c>
      <c r="J2111" s="32" t="s">
        <v>6120</v>
      </c>
      <c r="K2111" s="51">
        <v>43908</v>
      </c>
      <c r="L2111" s="51">
        <v>44547</v>
      </c>
      <c r="M2111" s="45">
        <f t="shared" si="41"/>
        <v>0.83680135037682857</v>
      </c>
      <c r="N2111" s="35" t="s">
        <v>3611</v>
      </c>
      <c r="O2111" s="35" t="s">
        <v>7801</v>
      </c>
      <c r="P2111" s="35" t="s">
        <v>7800</v>
      </c>
      <c r="Q2111" s="43" t="s">
        <v>6118</v>
      </c>
      <c r="R2111" s="46">
        <v>106</v>
      </c>
      <c r="S2111" s="47">
        <v>1922742.73</v>
      </c>
      <c r="T2111" s="47">
        <v>339307.52000000002</v>
      </c>
      <c r="U2111" s="47">
        <v>35678.75</v>
      </c>
      <c r="V2111" s="47">
        <v>0</v>
      </c>
      <c r="W2111" s="47">
        <v>42</v>
      </c>
      <c r="X2111" s="34">
        <v>2297771</v>
      </c>
      <c r="Y2111" s="53" t="s">
        <v>35</v>
      </c>
      <c r="Z2111" s="43" t="s">
        <v>9453</v>
      </c>
      <c r="AA2111" s="49">
        <v>1775885.0400000003</v>
      </c>
      <c r="AB2111" s="50">
        <v>313391.3</v>
      </c>
    </row>
    <row r="2112" spans="1:28" ht="16.5" x14ac:dyDescent="0.25">
      <c r="A2112" s="33">
        <v>130459</v>
      </c>
      <c r="B2112" s="42" t="s">
        <v>5770</v>
      </c>
      <c r="C2112" s="43">
        <v>118</v>
      </c>
      <c r="D2112" s="43" t="s">
        <v>321</v>
      </c>
      <c r="E2112" s="43" t="s">
        <v>11932</v>
      </c>
      <c r="F2112" s="44">
        <v>476</v>
      </c>
      <c r="G2112" s="33">
        <v>130459</v>
      </c>
      <c r="H2112" s="43" t="s">
        <v>6121</v>
      </c>
      <c r="I2112" s="43" t="s">
        <v>10489</v>
      </c>
      <c r="J2112" s="32" t="s">
        <v>6122</v>
      </c>
      <c r="K2112" s="51">
        <v>43985</v>
      </c>
      <c r="L2112" s="51">
        <v>45079</v>
      </c>
      <c r="M2112" s="45">
        <f t="shared" si="41"/>
        <v>0.85000000807443965</v>
      </c>
      <c r="N2112" s="35" t="s">
        <v>3611</v>
      </c>
      <c r="O2112" s="35" t="s">
        <v>7802</v>
      </c>
      <c r="P2112" s="35" t="s">
        <v>7803</v>
      </c>
      <c r="Q2112" s="43" t="s">
        <v>6070</v>
      </c>
      <c r="R2112" s="46">
        <v>112</v>
      </c>
      <c r="S2112" s="47">
        <v>3842371.92</v>
      </c>
      <c r="T2112" s="47">
        <v>678065.59</v>
      </c>
      <c r="U2112" s="47">
        <v>0</v>
      </c>
      <c r="V2112" s="47">
        <v>0</v>
      </c>
      <c r="W2112" s="47">
        <v>0</v>
      </c>
      <c r="X2112" s="34">
        <v>4520437.51</v>
      </c>
      <c r="Y2112" s="48" t="s">
        <v>45</v>
      </c>
      <c r="Z2112" s="43" t="s">
        <v>9198</v>
      </c>
      <c r="AA2112" s="49">
        <v>1161112.93</v>
      </c>
      <c r="AB2112" s="50">
        <v>126996.12</v>
      </c>
    </row>
    <row r="2113" spans="1:28" ht="16.5" x14ac:dyDescent="0.25">
      <c r="A2113" s="33">
        <v>129279</v>
      </c>
      <c r="B2113" s="42" t="s">
        <v>5770</v>
      </c>
      <c r="C2113" s="43">
        <v>119</v>
      </c>
      <c r="D2113" s="43" t="s">
        <v>321</v>
      </c>
      <c r="E2113" s="43" t="s">
        <v>11932</v>
      </c>
      <c r="F2113" s="44">
        <v>476</v>
      </c>
      <c r="G2113" s="33">
        <v>129279</v>
      </c>
      <c r="H2113" s="43" t="s">
        <v>9016</v>
      </c>
      <c r="I2113" s="43" t="s">
        <v>11683</v>
      </c>
      <c r="J2113" s="32" t="s">
        <v>6123</v>
      </c>
      <c r="K2113" s="51">
        <v>43998</v>
      </c>
      <c r="L2113" s="51">
        <v>44727</v>
      </c>
      <c r="M2113" s="45">
        <f t="shared" si="41"/>
        <v>0.84999999974612361</v>
      </c>
      <c r="N2113" s="35" t="s">
        <v>3611</v>
      </c>
      <c r="O2113" s="35" t="s">
        <v>7804</v>
      </c>
      <c r="P2113" s="35" t="s">
        <v>7805</v>
      </c>
      <c r="Q2113" s="43" t="s">
        <v>6124</v>
      </c>
      <c r="R2113" s="46">
        <v>112</v>
      </c>
      <c r="S2113" s="47">
        <v>5022128.09</v>
      </c>
      <c r="T2113" s="47">
        <v>768090.18</v>
      </c>
      <c r="U2113" s="47">
        <v>118167.72</v>
      </c>
      <c r="V2113" s="47">
        <v>0</v>
      </c>
      <c r="W2113" s="47">
        <v>0</v>
      </c>
      <c r="X2113" s="34">
        <v>5908385.9900000002</v>
      </c>
      <c r="Y2113" s="48" t="s">
        <v>45</v>
      </c>
      <c r="Z2113" s="43" t="s">
        <v>12043</v>
      </c>
      <c r="AA2113" s="49">
        <v>1849763.04</v>
      </c>
      <c r="AB2113" s="50">
        <v>282904.88</v>
      </c>
    </row>
    <row r="2114" spans="1:28" ht="16.5" x14ac:dyDescent="0.25">
      <c r="A2114" s="33">
        <v>126406</v>
      </c>
      <c r="B2114" s="42" t="s">
        <v>5770</v>
      </c>
      <c r="C2114" s="43">
        <v>120</v>
      </c>
      <c r="D2114" s="43" t="s">
        <v>321</v>
      </c>
      <c r="E2114" s="43" t="s">
        <v>11931</v>
      </c>
      <c r="F2114" s="44">
        <v>462</v>
      </c>
      <c r="G2114" s="33">
        <v>126406</v>
      </c>
      <c r="H2114" s="43" t="s">
        <v>6125</v>
      </c>
      <c r="I2114" s="43" t="s">
        <v>11683</v>
      </c>
      <c r="J2114" s="32" t="s">
        <v>6126</v>
      </c>
      <c r="K2114" s="51">
        <v>43999</v>
      </c>
      <c r="L2114" s="51">
        <v>45276</v>
      </c>
      <c r="M2114" s="45">
        <f t="shared" si="41"/>
        <v>0.85000000000000009</v>
      </c>
      <c r="N2114" s="35" t="s">
        <v>3611</v>
      </c>
      <c r="O2114" s="35" t="s">
        <v>7804</v>
      </c>
      <c r="P2114" s="35" t="s">
        <v>7805</v>
      </c>
      <c r="Q2114" s="43" t="s">
        <v>6124</v>
      </c>
      <c r="R2114" s="46">
        <v>112</v>
      </c>
      <c r="S2114" s="47">
        <v>4829133.9000000004</v>
      </c>
      <c r="T2114" s="47">
        <v>738573.42</v>
      </c>
      <c r="U2114" s="47">
        <v>113626.68</v>
      </c>
      <c r="V2114" s="47">
        <v>0</v>
      </c>
      <c r="W2114" s="47">
        <v>163360</v>
      </c>
      <c r="X2114" s="34">
        <v>5844694</v>
      </c>
      <c r="Y2114" s="48" t="s">
        <v>45</v>
      </c>
      <c r="Z2114" s="43" t="s">
        <v>9454</v>
      </c>
      <c r="AA2114" s="49">
        <v>67089.25</v>
      </c>
      <c r="AB2114" s="50">
        <v>10260.69</v>
      </c>
    </row>
    <row r="2115" spans="1:28" ht="16.5" x14ac:dyDescent="0.25">
      <c r="A2115" s="33">
        <v>128551</v>
      </c>
      <c r="B2115" s="42" t="s">
        <v>5770</v>
      </c>
      <c r="C2115" s="43">
        <v>121</v>
      </c>
      <c r="D2115" s="43" t="s">
        <v>321</v>
      </c>
      <c r="E2115" s="43" t="s">
        <v>11931</v>
      </c>
      <c r="F2115" s="44">
        <v>462</v>
      </c>
      <c r="G2115" s="33">
        <v>128551</v>
      </c>
      <c r="H2115" s="43" t="s">
        <v>6127</v>
      </c>
      <c r="I2115" s="43" t="s">
        <v>11683</v>
      </c>
      <c r="J2115" s="32" t="s">
        <v>6128</v>
      </c>
      <c r="K2115" s="51">
        <v>44008</v>
      </c>
      <c r="L2115" s="51">
        <v>45285</v>
      </c>
      <c r="M2115" s="45">
        <f t="shared" si="41"/>
        <v>0.85</v>
      </c>
      <c r="N2115" s="35" t="s">
        <v>3611</v>
      </c>
      <c r="O2115" s="35" t="s">
        <v>7804</v>
      </c>
      <c r="P2115" s="35" t="s">
        <v>7805</v>
      </c>
      <c r="Q2115" s="43" t="s">
        <v>6124</v>
      </c>
      <c r="R2115" s="46">
        <v>112</v>
      </c>
      <c r="S2115" s="47">
        <v>5145547.25</v>
      </c>
      <c r="T2115" s="47">
        <v>786966.05</v>
      </c>
      <c r="U2115" s="47">
        <v>121071.7</v>
      </c>
      <c r="V2115" s="47">
        <v>0</v>
      </c>
      <c r="W2115" s="47">
        <v>167412</v>
      </c>
      <c r="X2115" s="34">
        <v>6220997</v>
      </c>
      <c r="Y2115" s="48" t="s">
        <v>45</v>
      </c>
      <c r="Z2115" s="43" t="s">
        <v>9455</v>
      </c>
      <c r="AA2115" s="49">
        <v>64316.87</v>
      </c>
      <c r="AB2115" s="50">
        <v>9836.68</v>
      </c>
    </row>
    <row r="2116" spans="1:28" ht="16.5" x14ac:dyDescent="0.25">
      <c r="A2116" s="33">
        <v>130280</v>
      </c>
      <c r="B2116" s="42" t="s">
        <v>5770</v>
      </c>
      <c r="C2116" s="43">
        <v>122</v>
      </c>
      <c r="D2116" s="43" t="s">
        <v>339</v>
      </c>
      <c r="E2116" s="43" t="s">
        <v>11936</v>
      </c>
      <c r="F2116" s="44">
        <v>303</v>
      </c>
      <c r="G2116" s="33">
        <v>130280</v>
      </c>
      <c r="H2116" s="43" t="s">
        <v>6129</v>
      </c>
      <c r="I2116" s="43" t="s">
        <v>11684</v>
      </c>
      <c r="J2116" s="32" t="s">
        <v>6130</v>
      </c>
      <c r="K2116" s="51">
        <v>44026</v>
      </c>
      <c r="L2116" s="51">
        <v>44939</v>
      </c>
      <c r="M2116" s="45">
        <f t="shared" si="41"/>
        <v>0.9500000021549363</v>
      </c>
      <c r="N2116" s="35" t="s">
        <v>7650</v>
      </c>
      <c r="O2116" s="35" t="s">
        <v>7806</v>
      </c>
      <c r="P2116" s="35" t="s">
        <v>7807</v>
      </c>
      <c r="Q2116" s="43" t="s">
        <v>6131</v>
      </c>
      <c r="R2116" s="46">
        <v>114</v>
      </c>
      <c r="S2116" s="47">
        <v>4408482.99</v>
      </c>
      <c r="T2116" s="47">
        <v>177665.09</v>
      </c>
      <c r="U2116" s="47">
        <v>54360.32</v>
      </c>
      <c r="V2116" s="47">
        <v>0</v>
      </c>
      <c r="W2116" s="47">
        <v>0</v>
      </c>
      <c r="X2116" s="34">
        <v>4640508.4000000004</v>
      </c>
      <c r="Y2116" s="48" t="s">
        <v>45</v>
      </c>
      <c r="Z2116" s="43"/>
      <c r="AA2116" s="49">
        <v>457169.37000000005</v>
      </c>
      <c r="AB2116" s="50">
        <v>6881.4699999999993</v>
      </c>
    </row>
    <row r="2117" spans="1:28" ht="16.5" x14ac:dyDescent="0.25">
      <c r="A2117" s="33">
        <v>127381</v>
      </c>
      <c r="B2117" s="42" t="s">
        <v>5770</v>
      </c>
      <c r="C2117" s="43">
        <v>123</v>
      </c>
      <c r="D2117" s="43" t="s">
        <v>321</v>
      </c>
      <c r="E2117" s="43" t="s">
        <v>11932</v>
      </c>
      <c r="F2117" s="44">
        <v>476</v>
      </c>
      <c r="G2117" s="33">
        <v>127381</v>
      </c>
      <c r="H2117" s="43" t="s">
        <v>9017</v>
      </c>
      <c r="I2117" s="43" t="s">
        <v>11685</v>
      </c>
      <c r="J2117" s="32" t="s">
        <v>6132</v>
      </c>
      <c r="K2117" s="51">
        <v>44032</v>
      </c>
      <c r="L2117" s="51">
        <v>44945</v>
      </c>
      <c r="M2117" s="45">
        <f t="shared" si="41"/>
        <v>0.85</v>
      </c>
      <c r="N2117" s="35" t="s">
        <v>7650</v>
      </c>
      <c r="O2117" s="35" t="s">
        <v>7808</v>
      </c>
      <c r="P2117" s="35" t="s">
        <v>7809</v>
      </c>
      <c r="Q2117" s="43" t="s">
        <v>6133</v>
      </c>
      <c r="R2117" s="46">
        <v>110</v>
      </c>
      <c r="S2117" s="47">
        <v>4920627.05</v>
      </c>
      <c r="T2117" s="47">
        <v>849911.55</v>
      </c>
      <c r="U2117" s="47">
        <v>18434.400000000001</v>
      </c>
      <c r="V2117" s="47">
        <v>0</v>
      </c>
      <c r="W2117" s="47">
        <v>0</v>
      </c>
      <c r="X2117" s="34">
        <v>5788973</v>
      </c>
      <c r="Y2117" s="48" t="s">
        <v>45</v>
      </c>
      <c r="Z2117" s="43" t="s">
        <v>6134</v>
      </c>
      <c r="AA2117" s="49">
        <v>1293957.1699999997</v>
      </c>
      <c r="AB2117" s="50">
        <v>212023.29</v>
      </c>
    </row>
    <row r="2118" spans="1:28" ht="16.5" x14ac:dyDescent="0.25">
      <c r="A2118" s="33">
        <v>127199</v>
      </c>
      <c r="B2118" s="42" t="s">
        <v>5770</v>
      </c>
      <c r="C2118" s="43">
        <v>124</v>
      </c>
      <c r="D2118" s="43" t="s">
        <v>339</v>
      </c>
      <c r="E2118" s="43" t="s">
        <v>11936</v>
      </c>
      <c r="F2118" s="44">
        <v>303</v>
      </c>
      <c r="G2118" s="33">
        <v>127199</v>
      </c>
      <c r="H2118" s="43" t="s">
        <v>6135</v>
      </c>
      <c r="I2118" s="43" t="s">
        <v>11686</v>
      </c>
      <c r="J2118" s="32" t="s">
        <v>6136</v>
      </c>
      <c r="K2118" s="51">
        <v>44040</v>
      </c>
      <c r="L2118" s="51">
        <v>44769</v>
      </c>
      <c r="M2118" s="45">
        <f t="shared" si="41"/>
        <v>0.95000000577221877</v>
      </c>
      <c r="N2118" s="35" t="s">
        <v>7650</v>
      </c>
      <c r="O2118" s="35" t="s">
        <v>7676</v>
      </c>
      <c r="P2118" s="35" t="s">
        <v>7810</v>
      </c>
      <c r="Q2118" s="43" t="s">
        <v>6137</v>
      </c>
      <c r="R2118" s="46">
        <v>110</v>
      </c>
      <c r="S2118" s="47">
        <v>4279117.0599999996</v>
      </c>
      <c r="T2118" s="47">
        <v>158349.99</v>
      </c>
      <c r="U2118" s="47">
        <v>66866.67</v>
      </c>
      <c r="V2118" s="47">
        <v>0</v>
      </c>
      <c r="W2118" s="47">
        <v>0</v>
      </c>
      <c r="X2118" s="34">
        <v>4504333.72</v>
      </c>
      <c r="Y2118" s="48" t="s">
        <v>45</v>
      </c>
      <c r="Z2118" s="43" t="s">
        <v>9859</v>
      </c>
      <c r="AA2118" s="49">
        <v>517288.21</v>
      </c>
      <c r="AB2118" s="50">
        <v>3118.75</v>
      </c>
    </row>
    <row r="2119" spans="1:28" ht="16.5" x14ac:dyDescent="0.25">
      <c r="A2119" s="33">
        <v>133009</v>
      </c>
      <c r="B2119" s="42" t="s">
        <v>5770</v>
      </c>
      <c r="C2119" s="43">
        <v>125</v>
      </c>
      <c r="D2119" s="43" t="s">
        <v>878</v>
      </c>
      <c r="E2119" s="43" t="s">
        <v>11933</v>
      </c>
      <c r="F2119" s="44">
        <v>633</v>
      </c>
      <c r="G2119" s="33">
        <v>133009</v>
      </c>
      <c r="H2119" s="43" t="s">
        <v>6138</v>
      </c>
      <c r="I2119" s="43" t="s">
        <v>11637</v>
      </c>
      <c r="J2119" s="32" t="s">
        <v>6139</v>
      </c>
      <c r="K2119" s="51">
        <v>44050</v>
      </c>
      <c r="L2119" s="51">
        <v>44779</v>
      </c>
      <c r="M2119" s="45">
        <f t="shared" si="41"/>
        <v>0.80749999424581131</v>
      </c>
      <c r="N2119" s="35" t="s">
        <v>7650</v>
      </c>
      <c r="O2119" s="35" t="s">
        <v>7811</v>
      </c>
      <c r="P2119" s="35" t="s">
        <v>7812</v>
      </c>
      <c r="Q2119" s="43" t="s">
        <v>6022</v>
      </c>
      <c r="R2119" s="46">
        <v>118</v>
      </c>
      <c r="S2119" s="47">
        <v>1915539.39</v>
      </c>
      <c r="T2119" s="47">
        <v>338036.36</v>
      </c>
      <c r="U2119" s="47">
        <v>118609.27</v>
      </c>
      <c r="V2119" s="47">
        <v>0</v>
      </c>
      <c r="W2119" s="47">
        <v>0</v>
      </c>
      <c r="X2119" s="34">
        <v>2372185.02</v>
      </c>
      <c r="Y2119" s="48" t="s">
        <v>45</v>
      </c>
      <c r="Z2119" s="43" t="s">
        <v>7099</v>
      </c>
      <c r="AA2119" s="49">
        <v>1281638.6400000001</v>
      </c>
      <c r="AB2119" s="50">
        <v>191594.96000000002</v>
      </c>
    </row>
    <row r="2120" spans="1:28" ht="16.5" x14ac:dyDescent="0.25">
      <c r="A2120" s="33">
        <v>132107</v>
      </c>
      <c r="B2120" s="42" t="s">
        <v>5770</v>
      </c>
      <c r="C2120" s="43">
        <v>126</v>
      </c>
      <c r="D2120" s="43" t="s">
        <v>878</v>
      </c>
      <c r="E2120" s="43" t="s">
        <v>11933</v>
      </c>
      <c r="F2120" s="44">
        <v>633</v>
      </c>
      <c r="G2120" s="33">
        <v>132107</v>
      </c>
      <c r="H2120" s="43" t="s">
        <v>6140</v>
      </c>
      <c r="I2120" s="43" t="s">
        <v>11687</v>
      </c>
      <c r="J2120" s="32" t="s">
        <v>6141</v>
      </c>
      <c r="K2120" s="51">
        <v>44050</v>
      </c>
      <c r="L2120" s="51">
        <v>44779</v>
      </c>
      <c r="M2120" s="45">
        <f t="shared" si="41"/>
        <v>0.85000000484484606</v>
      </c>
      <c r="N2120" s="35" t="s">
        <v>7650</v>
      </c>
      <c r="O2120" s="35" t="s">
        <v>7813</v>
      </c>
      <c r="P2120" s="35" t="s">
        <v>7814</v>
      </c>
      <c r="Q2120" s="43" t="s">
        <v>6142</v>
      </c>
      <c r="R2120" s="46">
        <v>118</v>
      </c>
      <c r="S2120" s="47">
        <v>2017607.96</v>
      </c>
      <c r="T2120" s="47">
        <v>356048.45</v>
      </c>
      <c r="U2120" s="47">
        <v>0</v>
      </c>
      <c r="V2120" s="47">
        <v>0</v>
      </c>
      <c r="W2120" s="47">
        <v>0</v>
      </c>
      <c r="X2120" s="34">
        <v>2373656.41</v>
      </c>
      <c r="Y2120" s="48" t="s">
        <v>45</v>
      </c>
      <c r="Z2120" s="43" t="s">
        <v>9199</v>
      </c>
      <c r="AA2120" s="49">
        <v>1201490.06</v>
      </c>
      <c r="AB2120" s="50">
        <v>170139.56</v>
      </c>
    </row>
    <row r="2121" spans="1:28" ht="16.5" x14ac:dyDescent="0.25">
      <c r="A2121" s="33">
        <v>132906</v>
      </c>
      <c r="B2121" s="42" t="s">
        <v>5770</v>
      </c>
      <c r="C2121" s="43">
        <v>127</v>
      </c>
      <c r="D2121" s="43" t="s">
        <v>878</v>
      </c>
      <c r="E2121" s="43" t="s">
        <v>11933</v>
      </c>
      <c r="F2121" s="44">
        <v>633</v>
      </c>
      <c r="G2121" s="33">
        <v>132906</v>
      </c>
      <c r="H2121" s="43" t="s">
        <v>6143</v>
      </c>
      <c r="I2121" s="43" t="s">
        <v>11688</v>
      </c>
      <c r="J2121" s="32" t="s">
        <v>6144</v>
      </c>
      <c r="K2121" s="51">
        <v>44054</v>
      </c>
      <c r="L2121" s="51">
        <v>44661</v>
      </c>
      <c r="M2121" s="45">
        <f t="shared" si="41"/>
        <v>0.84999997453345599</v>
      </c>
      <c r="N2121" s="35" t="s">
        <v>7650</v>
      </c>
      <c r="O2121" s="35" t="s">
        <v>7813</v>
      </c>
      <c r="P2121" s="35" t="s">
        <v>7815</v>
      </c>
      <c r="Q2121" s="43" t="s">
        <v>6145</v>
      </c>
      <c r="R2121" s="46">
        <v>118</v>
      </c>
      <c r="S2121" s="47">
        <v>1935873.14</v>
      </c>
      <c r="T2121" s="47">
        <v>335992.08</v>
      </c>
      <c r="U2121" s="47">
        <v>5632.66</v>
      </c>
      <c r="V2121" s="47">
        <v>0</v>
      </c>
      <c r="W2121" s="47">
        <v>0</v>
      </c>
      <c r="X2121" s="34">
        <v>2277497.88</v>
      </c>
      <c r="Y2121" s="48" t="s">
        <v>45</v>
      </c>
      <c r="Z2121" s="43" t="s">
        <v>9986</v>
      </c>
      <c r="AA2121" s="49">
        <v>1232994.0399999998</v>
      </c>
      <c r="AB2121" s="50">
        <v>177339.75999999998</v>
      </c>
    </row>
    <row r="2122" spans="1:28" ht="16.5" x14ac:dyDescent="0.25">
      <c r="A2122" s="33">
        <v>132978</v>
      </c>
      <c r="B2122" s="42" t="s">
        <v>5770</v>
      </c>
      <c r="C2122" s="43">
        <v>128</v>
      </c>
      <c r="D2122" s="43" t="s">
        <v>878</v>
      </c>
      <c r="E2122" s="43" t="s">
        <v>11933</v>
      </c>
      <c r="F2122" s="44">
        <v>633</v>
      </c>
      <c r="G2122" s="33">
        <v>132978</v>
      </c>
      <c r="H2122" s="43" t="s">
        <v>6146</v>
      </c>
      <c r="I2122" s="43" t="s">
        <v>11689</v>
      </c>
      <c r="J2122" s="32" t="s">
        <v>6147</v>
      </c>
      <c r="K2122" s="51">
        <v>44055</v>
      </c>
      <c r="L2122" s="51">
        <v>44784</v>
      </c>
      <c r="M2122" s="45">
        <f t="shared" si="41"/>
        <v>0.80750002032168422</v>
      </c>
      <c r="N2122" s="35" t="s">
        <v>7650</v>
      </c>
      <c r="O2122" s="35" t="s">
        <v>7816</v>
      </c>
      <c r="P2122" s="35" t="s">
        <v>7812</v>
      </c>
      <c r="Q2122" s="43" t="s">
        <v>6148</v>
      </c>
      <c r="R2122" s="46">
        <v>118</v>
      </c>
      <c r="S2122" s="47">
        <v>1915269.44</v>
      </c>
      <c r="T2122" s="47">
        <v>337988.66</v>
      </c>
      <c r="U2122" s="47">
        <v>118592.54</v>
      </c>
      <c r="V2122" s="47">
        <v>0</v>
      </c>
      <c r="W2122" s="47">
        <v>0</v>
      </c>
      <c r="X2122" s="34">
        <v>2371850.64</v>
      </c>
      <c r="Y2122" s="48" t="s">
        <v>45</v>
      </c>
      <c r="Z2122" s="43" t="s">
        <v>7001</v>
      </c>
      <c r="AA2122" s="49">
        <v>1143260.7599999998</v>
      </c>
      <c r="AB2122" s="50">
        <v>145204.71</v>
      </c>
    </row>
    <row r="2123" spans="1:28" ht="16.5" x14ac:dyDescent="0.25">
      <c r="A2123" s="33">
        <v>132901</v>
      </c>
      <c r="B2123" s="42" t="s">
        <v>5770</v>
      </c>
      <c r="C2123" s="43">
        <v>129</v>
      </c>
      <c r="D2123" s="43" t="s">
        <v>878</v>
      </c>
      <c r="E2123" s="43" t="s">
        <v>11933</v>
      </c>
      <c r="F2123" s="44">
        <v>633</v>
      </c>
      <c r="G2123" s="33">
        <v>132901</v>
      </c>
      <c r="H2123" s="43" t="s">
        <v>9018</v>
      </c>
      <c r="I2123" s="43" t="s">
        <v>11690</v>
      </c>
      <c r="J2123" s="32" t="s">
        <v>6149</v>
      </c>
      <c r="K2123" s="51">
        <v>44056</v>
      </c>
      <c r="L2123" s="51">
        <v>44754</v>
      </c>
      <c r="M2123" s="45">
        <f t="shared" ref="M2123:M2186" si="42">S2123/(S2123+T2123+U2123)</f>
        <v>0.81941385015786572</v>
      </c>
      <c r="N2123" s="35" t="s">
        <v>7650</v>
      </c>
      <c r="O2123" s="35" t="s">
        <v>7774</v>
      </c>
      <c r="P2123" s="35" t="s">
        <v>7817</v>
      </c>
      <c r="Q2123" s="43" t="s">
        <v>6150</v>
      </c>
      <c r="R2123" s="46">
        <v>118</v>
      </c>
      <c r="S2123" s="47">
        <v>1928560.04</v>
      </c>
      <c r="T2123" s="47">
        <v>340334</v>
      </c>
      <c r="U2123" s="47">
        <v>84690.83</v>
      </c>
      <c r="V2123" s="47">
        <v>0</v>
      </c>
      <c r="W2123" s="47">
        <v>0</v>
      </c>
      <c r="X2123" s="34">
        <v>2353584.87</v>
      </c>
      <c r="Y2123" s="48" t="s">
        <v>45</v>
      </c>
      <c r="Z2123" s="43" t="s">
        <v>12611</v>
      </c>
      <c r="AA2123" s="49">
        <v>1332269.22</v>
      </c>
      <c r="AB2123" s="50">
        <v>216929.71999999997</v>
      </c>
    </row>
    <row r="2124" spans="1:28" ht="16.5" x14ac:dyDescent="0.25">
      <c r="A2124" s="33">
        <v>131116</v>
      </c>
      <c r="B2124" s="42" t="s">
        <v>5770</v>
      </c>
      <c r="C2124" s="43">
        <v>130</v>
      </c>
      <c r="D2124" s="43" t="s">
        <v>878</v>
      </c>
      <c r="E2124" s="43" t="s">
        <v>11933</v>
      </c>
      <c r="F2124" s="44">
        <v>633</v>
      </c>
      <c r="G2124" s="33">
        <v>131116</v>
      </c>
      <c r="H2124" s="43" t="s">
        <v>6151</v>
      </c>
      <c r="I2124" s="43" t="s">
        <v>11691</v>
      </c>
      <c r="J2124" s="32" t="s">
        <v>6152</v>
      </c>
      <c r="K2124" s="51">
        <v>44062</v>
      </c>
      <c r="L2124" s="51">
        <v>44791</v>
      </c>
      <c r="M2124" s="45">
        <f t="shared" si="42"/>
        <v>0.80749149716575286</v>
      </c>
      <c r="N2124" s="35" t="s">
        <v>7818</v>
      </c>
      <c r="O2124" s="35" t="s">
        <v>7819</v>
      </c>
      <c r="P2124" s="35" t="s">
        <v>7820</v>
      </c>
      <c r="Q2124" s="43" t="s">
        <v>6022</v>
      </c>
      <c r="R2124" s="46">
        <v>118</v>
      </c>
      <c r="S2124" s="47">
        <v>1916160.64</v>
      </c>
      <c r="T2124" s="47">
        <v>338145.99</v>
      </c>
      <c r="U2124" s="47">
        <v>118672.71</v>
      </c>
      <c r="V2124" s="47">
        <v>0</v>
      </c>
      <c r="W2124" s="47">
        <v>0</v>
      </c>
      <c r="X2124" s="34">
        <v>2372979.34</v>
      </c>
      <c r="Y2124" s="48" t="s">
        <v>45</v>
      </c>
      <c r="Z2124" s="43" t="s">
        <v>8039</v>
      </c>
      <c r="AA2124" s="49">
        <v>824425.49999999988</v>
      </c>
      <c r="AB2124" s="50">
        <v>124678.27000000002</v>
      </c>
    </row>
    <row r="2125" spans="1:28" ht="16.5" x14ac:dyDescent="0.25">
      <c r="A2125" s="33">
        <v>132827</v>
      </c>
      <c r="B2125" s="42" t="s">
        <v>5770</v>
      </c>
      <c r="C2125" s="43">
        <v>131</v>
      </c>
      <c r="D2125" s="43" t="s">
        <v>878</v>
      </c>
      <c r="E2125" s="43" t="s">
        <v>11933</v>
      </c>
      <c r="F2125" s="44">
        <v>633</v>
      </c>
      <c r="G2125" s="33">
        <v>132827</v>
      </c>
      <c r="H2125" s="43" t="s">
        <v>9019</v>
      </c>
      <c r="I2125" s="43" t="s">
        <v>11692</v>
      </c>
      <c r="J2125" s="32" t="s">
        <v>6153</v>
      </c>
      <c r="K2125" s="51">
        <v>44064</v>
      </c>
      <c r="L2125" s="51">
        <v>44793</v>
      </c>
      <c r="M2125" s="45">
        <f t="shared" si="42"/>
        <v>0.8500000061166163</v>
      </c>
      <c r="N2125" s="35" t="s">
        <v>7821</v>
      </c>
      <c r="O2125" s="35" t="s">
        <v>7822</v>
      </c>
      <c r="P2125" s="35" t="s">
        <v>7823</v>
      </c>
      <c r="Q2125" s="43" t="s">
        <v>6154</v>
      </c>
      <c r="R2125" s="46">
        <v>118</v>
      </c>
      <c r="S2125" s="47">
        <v>1945520.1</v>
      </c>
      <c r="T2125" s="47">
        <v>57524.72</v>
      </c>
      <c r="U2125" s="47">
        <v>285802.34000000003</v>
      </c>
      <c r="V2125" s="47">
        <v>0</v>
      </c>
      <c r="W2125" s="47">
        <v>0</v>
      </c>
      <c r="X2125" s="34">
        <v>2288847.16</v>
      </c>
      <c r="Y2125" s="48" t="s">
        <v>45</v>
      </c>
      <c r="Z2125" s="43" t="s">
        <v>12044</v>
      </c>
      <c r="AA2125" s="49">
        <v>410424.38</v>
      </c>
      <c r="AB2125" s="50">
        <v>0</v>
      </c>
    </row>
    <row r="2126" spans="1:28" ht="16.5" x14ac:dyDescent="0.25">
      <c r="A2126" s="33">
        <v>132974</v>
      </c>
      <c r="B2126" s="42" t="s">
        <v>5770</v>
      </c>
      <c r="C2126" s="43">
        <v>132</v>
      </c>
      <c r="D2126" s="43" t="s">
        <v>878</v>
      </c>
      <c r="E2126" s="43" t="s">
        <v>11933</v>
      </c>
      <c r="F2126" s="44">
        <v>633</v>
      </c>
      <c r="G2126" s="33">
        <v>132974</v>
      </c>
      <c r="H2126" s="43" t="s">
        <v>6155</v>
      </c>
      <c r="I2126" s="43" t="s">
        <v>11693</v>
      </c>
      <c r="J2126" s="32" t="s">
        <v>6156</v>
      </c>
      <c r="K2126" s="51">
        <v>44064</v>
      </c>
      <c r="L2126" s="51">
        <v>44793</v>
      </c>
      <c r="M2126" s="45">
        <f t="shared" si="42"/>
        <v>0.8205972022418625</v>
      </c>
      <c r="N2126" s="35" t="s">
        <v>7650</v>
      </c>
      <c r="O2126" s="35" t="s">
        <v>7824</v>
      </c>
      <c r="P2126" s="35" t="s">
        <v>7825</v>
      </c>
      <c r="Q2126" s="43" t="s">
        <v>6157</v>
      </c>
      <c r="R2126" s="46">
        <v>118</v>
      </c>
      <c r="S2126" s="47">
        <v>1940657.83</v>
      </c>
      <c r="T2126" s="47">
        <v>327893.03000000003</v>
      </c>
      <c r="U2126" s="47">
        <v>96382.66</v>
      </c>
      <c r="V2126" s="47">
        <v>0</v>
      </c>
      <c r="W2126" s="47">
        <v>0</v>
      </c>
      <c r="X2126" s="34">
        <v>2364933.52</v>
      </c>
      <c r="Y2126" s="48" t="s">
        <v>45</v>
      </c>
      <c r="Z2126" s="43" t="s">
        <v>7580</v>
      </c>
      <c r="AA2126" s="49">
        <v>1118417.4000000001</v>
      </c>
      <c r="AB2126" s="50">
        <v>150338.93</v>
      </c>
    </row>
    <row r="2127" spans="1:28" ht="16.5" x14ac:dyDescent="0.25">
      <c r="A2127" s="33">
        <v>132934</v>
      </c>
      <c r="B2127" s="42" t="s">
        <v>5770</v>
      </c>
      <c r="C2127" s="43">
        <v>133</v>
      </c>
      <c r="D2127" s="43" t="s">
        <v>878</v>
      </c>
      <c r="E2127" s="43" t="s">
        <v>11933</v>
      </c>
      <c r="F2127" s="44">
        <v>633</v>
      </c>
      <c r="G2127" s="33">
        <v>132934</v>
      </c>
      <c r="H2127" s="43" t="s">
        <v>6158</v>
      </c>
      <c r="I2127" s="43" t="s">
        <v>11694</v>
      </c>
      <c r="J2127" s="32" t="s">
        <v>6159</v>
      </c>
      <c r="K2127" s="51">
        <v>44071</v>
      </c>
      <c r="L2127" s="51">
        <v>44647</v>
      </c>
      <c r="M2127" s="45">
        <f t="shared" si="42"/>
        <v>0.84999997724856524</v>
      </c>
      <c r="N2127" s="35" t="s">
        <v>7826</v>
      </c>
      <c r="O2127" s="35" t="s">
        <v>7827</v>
      </c>
      <c r="P2127" s="35" t="s">
        <v>7828</v>
      </c>
      <c r="Q2127" s="43" t="s">
        <v>6160</v>
      </c>
      <c r="R2127" s="46">
        <v>118</v>
      </c>
      <c r="S2127" s="47">
        <v>1868014.01</v>
      </c>
      <c r="T2127" s="47">
        <v>324004.71000000002</v>
      </c>
      <c r="U2127" s="47">
        <v>5644.88</v>
      </c>
      <c r="V2127" s="47">
        <v>0</v>
      </c>
      <c r="W2127" s="47">
        <v>0</v>
      </c>
      <c r="X2127" s="34">
        <v>2197663.6</v>
      </c>
      <c r="Y2127" s="48" t="s">
        <v>45</v>
      </c>
      <c r="Z2127" s="43" t="s">
        <v>12045</v>
      </c>
      <c r="AA2127" s="49">
        <v>1088412.01</v>
      </c>
      <c r="AB2127" s="50">
        <v>152333.77000000002</v>
      </c>
    </row>
    <row r="2128" spans="1:28" ht="16.5" x14ac:dyDescent="0.25">
      <c r="A2128" s="33">
        <v>132828</v>
      </c>
      <c r="B2128" s="42" t="s">
        <v>5770</v>
      </c>
      <c r="C2128" s="43">
        <v>134</v>
      </c>
      <c r="D2128" s="43" t="s">
        <v>878</v>
      </c>
      <c r="E2128" s="43" t="s">
        <v>11933</v>
      </c>
      <c r="F2128" s="44">
        <v>633</v>
      </c>
      <c r="G2128" s="33">
        <v>132828</v>
      </c>
      <c r="H2128" s="43" t="s">
        <v>9020</v>
      </c>
      <c r="I2128" s="43" t="s">
        <v>11692</v>
      </c>
      <c r="J2128" s="32" t="s">
        <v>6161</v>
      </c>
      <c r="K2128" s="51">
        <v>44071</v>
      </c>
      <c r="L2128" s="51">
        <v>44800</v>
      </c>
      <c r="M2128" s="45">
        <f t="shared" si="42"/>
        <v>0.85000000835317335</v>
      </c>
      <c r="N2128" s="35" t="s">
        <v>7821</v>
      </c>
      <c r="O2128" s="35" t="s">
        <v>7829</v>
      </c>
      <c r="P2128" s="35" t="s">
        <v>7830</v>
      </c>
      <c r="Q2128" s="43" t="s">
        <v>6154</v>
      </c>
      <c r="R2128" s="46">
        <v>118</v>
      </c>
      <c r="S2128" s="47">
        <v>1933396.98</v>
      </c>
      <c r="T2128" s="47">
        <v>55327.11</v>
      </c>
      <c r="U2128" s="47">
        <v>285860.57</v>
      </c>
      <c r="V2128" s="47">
        <v>0</v>
      </c>
      <c r="W2128" s="47">
        <v>0</v>
      </c>
      <c r="X2128" s="34">
        <v>2274584.66</v>
      </c>
      <c r="Y2128" s="48" t="s">
        <v>45</v>
      </c>
      <c r="Z2128" s="43" t="s">
        <v>12400</v>
      </c>
      <c r="AA2128" s="49">
        <v>396365.94</v>
      </c>
      <c r="AB2128" s="50">
        <v>0</v>
      </c>
    </row>
    <row r="2129" spans="1:28" ht="16.5" x14ac:dyDescent="0.25">
      <c r="A2129" s="33">
        <v>130303</v>
      </c>
      <c r="B2129" s="42" t="s">
        <v>5770</v>
      </c>
      <c r="C2129" s="43">
        <v>135</v>
      </c>
      <c r="D2129" s="43" t="s">
        <v>339</v>
      </c>
      <c r="E2129" s="43" t="s">
        <v>11936</v>
      </c>
      <c r="F2129" s="44">
        <v>303</v>
      </c>
      <c r="G2129" s="33">
        <v>130303</v>
      </c>
      <c r="H2129" s="43" t="s">
        <v>6162</v>
      </c>
      <c r="I2129" s="43" t="s">
        <v>11695</v>
      </c>
      <c r="J2129" s="32" t="s">
        <v>6163</v>
      </c>
      <c r="K2129" s="51">
        <v>44075</v>
      </c>
      <c r="L2129" s="51">
        <v>44985</v>
      </c>
      <c r="M2129" s="45">
        <f t="shared" si="42"/>
        <v>0.95000000186878819</v>
      </c>
      <c r="N2129" s="35" t="s">
        <v>7650</v>
      </c>
      <c r="O2129" s="35" t="s">
        <v>3696</v>
      </c>
      <c r="P2129" s="35" t="s">
        <v>7831</v>
      </c>
      <c r="Q2129" s="43" t="s">
        <v>6164</v>
      </c>
      <c r="R2129" s="46">
        <v>114</v>
      </c>
      <c r="S2129" s="47">
        <v>4066806.33</v>
      </c>
      <c r="T2129" s="47">
        <v>160933.45000000001</v>
      </c>
      <c r="U2129" s="47">
        <v>53108.98</v>
      </c>
      <c r="V2129" s="47">
        <v>0</v>
      </c>
      <c r="W2129" s="47">
        <v>362883.28</v>
      </c>
      <c r="X2129" s="34">
        <v>4643732.04</v>
      </c>
      <c r="Y2129" s="48" t="s">
        <v>45</v>
      </c>
      <c r="Z2129" s="43" t="s">
        <v>7581</v>
      </c>
      <c r="AA2129" s="49">
        <v>428084.88</v>
      </c>
      <c r="AB2129" s="50">
        <v>0</v>
      </c>
    </row>
    <row r="2130" spans="1:28" ht="16.5" x14ac:dyDescent="0.25">
      <c r="A2130" s="33">
        <v>136245</v>
      </c>
      <c r="B2130" s="42" t="s">
        <v>5770</v>
      </c>
      <c r="C2130" s="43">
        <v>136</v>
      </c>
      <c r="D2130" s="43" t="s">
        <v>321</v>
      </c>
      <c r="E2130" s="43" t="s">
        <v>11935</v>
      </c>
      <c r="F2130" s="44">
        <v>738</v>
      </c>
      <c r="G2130" s="33">
        <v>136245</v>
      </c>
      <c r="H2130" s="43" t="s">
        <v>6165</v>
      </c>
      <c r="I2130" s="43" t="s">
        <v>11696</v>
      </c>
      <c r="J2130" s="32" t="s">
        <v>6166</v>
      </c>
      <c r="K2130" s="51">
        <v>44078</v>
      </c>
      <c r="L2130" s="51">
        <v>45172</v>
      </c>
      <c r="M2130" s="45">
        <f t="shared" si="42"/>
        <v>0.84999999199835585</v>
      </c>
      <c r="N2130" s="35" t="s">
        <v>7650</v>
      </c>
      <c r="O2130" s="35" t="s">
        <v>3696</v>
      </c>
      <c r="P2130" s="35" t="s">
        <v>7832</v>
      </c>
      <c r="Q2130" s="43" t="s">
        <v>6167</v>
      </c>
      <c r="R2130" s="46">
        <v>112</v>
      </c>
      <c r="S2130" s="47">
        <v>2655704.19</v>
      </c>
      <c r="T2130" s="47">
        <v>406166.53</v>
      </c>
      <c r="U2130" s="47">
        <v>62487.18</v>
      </c>
      <c r="V2130" s="47">
        <v>0</v>
      </c>
      <c r="W2130" s="47">
        <v>0</v>
      </c>
      <c r="X2130" s="34">
        <v>3124357.9</v>
      </c>
      <c r="Y2130" s="48" t="s">
        <v>45</v>
      </c>
      <c r="Z2130" s="43" t="s">
        <v>12401</v>
      </c>
      <c r="AA2130" s="49">
        <v>408101.64999999997</v>
      </c>
      <c r="AB2130" s="50">
        <v>62415.609999999993</v>
      </c>
    </row>
    <row r="2131" spans="1:28" ht="16.5" x14ac:dyDescent="0.25">
      <c r="A2131" s="33">
        <v>132656</v>
      </c>
      <c r="B2131" s="42" t="s">
        <v>5770</v>
      </c>
      <c r="C2131" s="43">
        <v>137</v>
      </c>
      <c r="D2131" s="43" t="s">
        <v>878</v>
      </c>
      <c r="E2131" s="43" t="s">
        <v>11933</v>
      </c>
      <c r="F2131" s="44">
        <v>633</v>
      </c>
      <c r="G2131" s="33">
        <v>132656</v>
      </c>
      <c r="H2131" s="43" t="s">
        <v>6168</v>
      </c>
      <c r="I2131" s="43" t="s">
        <v>11697</v>
      </c>
      <c r="J2131" s="32" t="s">
        <v>6169</v>
      </c>
      <c r="K2131" s="51">
        <v>44084</v>
      </c>
      <c r="L2131" s="51">
        <v>44813</v>
      </c>
      <c r="M2131" s="45">
        <f t="shared" si="42"/>
        <v>0.85000001539929027</v>
      </c>
      <c r="N2131" s="35" t="s">
        <v>7650</v>
      </c>
      <c r="O2131" s="35" t="s">
        <v>7740</v>
      </c>
      <c r="P2131" s="35" t="s">
        <v>7833</v>
      </c>
      <c r="Q2131" s="43" t="s">
        <v>6170</v>
      </c>
      <c r="R2131" s="46">
        <v>118</v>
      </c>
      <c r="S2131" s="47">
        <v>2014703.28</v>
      </c>
      <c r="T2131" s="47">
        <v>348708.47</v>
      </c>
      <c r="U2131" s="47">
        <v>6827.36</v>
      </c>
      <c r="V2131" s="47">
        <v>0</v>
      </c>
      <c r="W2131" s="47">
        <v>0</v>
      </c>
      <c r="X2131" s="34">
        <v>2370239.11</v>
      </c>
      <c r="Y2131" s="48" t="s">
        <v>45</v>
      </c>
      <c r="Z2131" s="43" t="s">
        <v>8040</v>
      </c>
      <c r="AA2131" s="49">
        <v>1034470.3200000002</v>
      </c>
      <c r="AB2131" s="50">
        <v>139120.71</v>
      </c>
    </row>
    <row r="2132" spans="1:28" ht="16.5" x14ac:dyDescent="0.25">
      <c r="A2132" s="33">
        <v>131925</v>
      </c>
      <c r="B2132" s="42" t="s">
        <v>5770</v>
      </c>
      <c r="C2132" s="43">
        <v>138</v>
      </c>
      <c r="D2132" s="43" t="s">
        <v>878</v>
      </c>
      <c r="E2132" s="43" t="s">
        <v>11933</v>
      </c>
      <c r="F2132" s="44">
        <v>633</v>
      </c>
      <c r="G2132" s="33">
        <v>131925</v>
      </c>
      <c r="H2132" s="43" t="s">
        <v>9021</v>
      </c>
      <c r="I2132" s="43" t="s">
        <v>11698</v>
      </c>
      <c r="J2132" s="32" t="s">
        <v>6171</v>
      </c>
      <c r="K2132" s="51">
        <v>44091</v>
      </c>
      <c r="L2132" s="51">
        <v>44820</v>
      </c>
      <c r="M2132" s="45">
        <f t="shared" si="42"/>
        <v>0.85000001728471797</v>
      </c>
      <c r="N2132" s="35" t="s">
        <v>3611</v>
      </c>
      <c r="O2132" s="35" t="s">
        <v>1362</v>
      </c>
      <c r="P2132" s="35" t="s">
        <v>7834</v>
      </c>
      <c r="Q2132" s="43" t="s">
        <v>6172</v>
      </c>
      <c r="R2132" s="46">
        <v>118</v>
      </c>
      <c r="S2132" s="47">
        <v>2016231.95</v>
      </c>
      <c r="T2132" s="47">
        <v>142773.65</v>
      </c>
      <c r="U2132" s="47">
        <v>213031.94</v>
      </c>
      <c r="V2132" s="47">
        <v>0</v>
      </c>
      <c r="W2132" s="47">
        <v>0</v>
      </c>
      <c r="X2132" s="34">
        <v>2372037.54</v>
      </c>
      <c r="Y2132" s="48" t="s">
        <v>45</v>
      </c>
      <c r="Z2132" s="43" t="s">
        <v>7100</v>
      </c>
      <c r="AA2132" s="49">
        <v>478614.13000000006</v>
      </c>
      <c r="AB2132" s="50">
        <v>71367.01999999999</v>
      </c>
    </row>
    <row r="2133" spans="1:28" ht="16.5" x14ac:dyDescent="0.25">
      <c r="A2133" s="33">
        <v>130788</v>
      </c>
      <c r="B2133" s="42" t="s">
        <v>5770</v>
      </c>
      <c r="C2133" s="43">
        <v>139</v>
      </c>
      <c r="D2133" s="43" t="s">
        <v>878</v>
      </c>
      <c r="E2133" s="43" t="s">
        <v>11933</v>
      </c>
      <c r="F2133" s="44">
        <v>633</v>
      </c>
      <c r="G2133" s="33">
        <v>130788</v>
      </c>
      <c r="H2133" s="43" t="s">
        <v>6173</v>
      </c>
      <c r="I2133" s="43" t="s">
        <v>11699</v>
      </c>
      <c r="J2133" s="32" t="s">
        <v>6174</v>
      </c>
      <c r="K2133" s="51">
        <v>44091</v>
      </c>
      <c r="L2133" s="51">
        <v>44820</v>
      </c>
      <c r="M2133" s="45">
        <f t="shared" si="42"/>
        <v>0.8187440729046197</v>
      </c>
      <c r="N2133" s="35" t="s">
        <v>7650</v>
      </c>
      <c r="O2133" s="35" t="s">
        <v>7835</v>
      </c>
      <c r="P2133" s="35" t="s">
        <v>7832</v>
      </c>
      <c r="Q2133" s="43" t="s">
        <v>6175</v>
      </c>
      <c r="R2133" s="46">
        <v>118</v>
      </c>
      <c r="S2133" s="47">
        <v>1945150.66</v>
      </c>
      <c r="T2133" s="47">
        <v>330690.78999999998</v>
      </c>
      <c r="U2133" s="47">
        <v>99932.28</v>
      </c>
      <c r="V2133" s="47">
        <v>0</v>
      </c>
      <c r="W2133" s="47">
        <v>0</v>
      </c>
      <c r="X2133" s="34">
        <v>2375773.73</v>
      </c>
      <c r="Y2133" s="48" t="s">
        <v>45</v>
      </c>
      <c r="Z2133" s="43" t="s">
        <v>6176</v>
      </c>
      <c r="AA2133" s="49">
        <v>1257131.7099999997</v>
      </c>
      <c r="AB2133" s="50">
        <v>173208.86000000002</v>
      </c>
    </row>
    <row r="2134" spans="1:28" ht="16.5" x14ac:dyDescent="0.25">
      <c r="A2134" s="33">
        <v>132977</v>
      </c>
      <c r="B2134" s="42" t="s">
        <v>5770</v>
      </c>
      <c r="C2134" s="43">
        <v>140</v>
      </c>
      <c r="D2134" s="43" t="s">
        <v>878</v>
      </c>
      <c r="E2134" s="43" t="s">
        <v>11933</v>
      </c>
      <c r="F2134" s="44">
        <v>633</v>
      </c>
      <c r="G2134" s="33">
        <v>132977</v>
      </c>
      <c r="H2134" s="43" t="s">
        <v>6177</v>
      </c>
      <c r="I2134" s="43" t="s">
        <v>11700</v>
      </c>
      <c r="J2134" s="32" t="s">
        <v>6178</v>
      </c>
      <c r="K2134" s="51">
        <v>44096</v>
      </c>
      <c r="L2134" s="51">
        <v>44825</v>
      </c>
      <c r="M2134" s="45">
        <f t="shared" si="42"/>
        <v>0.80750000302477876</v>
      </c>
      <c r="N2134" s="35" t="s">
        <v>7650</v>
      </c>
      <c r="O2134" s="35" t="s">
        <v>2686</v>
      </c>
      <c r="P2134" s="35" t="s">
        <v>7836</v>
      </c>
      <c r="Q2134" s="43" t="s">
        <v>6179</v>
      </c>
      <c r="R2134" s="46">
        <v>118</v>
      </c>
      <c r="S2134" s="47">
        <v>1908775.92</v>
      </c>
      <c r="T2134" s="47">
        <v>336842.81</v>
      </c>
      <c r="U2134" s="47">
        <v>118190.45</v>
      </c>
      <c r="V2134" s="47">
        <v>0</v>
      </c>
      <c r="W2134" s="47">
        <v>0</v>
      </c>
      <c r="X2134" s="34">
        <v>2363809.1800000002</v>
      </c>
      <c r="Y2134" s="48" t="s">
        <v>45</v>
      </c>
      <c r="Z2134" s="43" t="s">
        <v>7001</v>
      </c>
      <c r="AA2134" s="49">
        <v>1148297.6400000004</v>
      </c>
      <c r="AB2134" s="50">
        <v>160926.24</v>
      </c>
    </row>
    <row r="2135" spans="1:28" ht="16.5" x14ac:dyDescent="0.25">
      <c r="A2135" s="36">
        <v>132822</v>
      </c>
      <c r="B2135" s="42" t="s">
        <v>5770</v>
      </c>
      <c r="C2135" s="43">
        <v>141</v>
      </c>
      <c r="D2135" s="43" t="s">
        <v>878</v>
      </c>
      <c r="E2135" s="43" t="s">
        <v>11933</v>
      </c>
      <c r="F2135" s="44">
        <v>633</v>
      </c>
      <c r="G2135" s="36">
        <v>132822</v>
      </c>
      <c r="H2135" s="43" t="s">
        <v>6180</v>
      </c>
      <c r="I2135" s="43" t="s">
        <v>11701</v>
      </c>
      <c r="J2135" s="37" t="s">
        <v>6181</v>
      </c>
      <c r="K2135" s="51">
        <v>44102</v>
      </c>
      <c r="L2135" s="51">
        <v>44831</v>
      </c>
      <c r="M2135" s="45">
        <f t="shared" si="42"/>
        <v>0.83348761152651585</v>
      </c>
      <c r="N2135" s="38" t="s">
        <v>3611</v>
      </c>
      <c r="O2135" s="38" t="s">
        <v>7813</v>
      </c>
      <c r="P2135" s="38" t="s">
        <v>7836</v>
      </c>
      <c r="Q2135" s="11" t="s">
        <v>6182</v>
      </c>
      <c r="R2135" s="13">
        <v>118</v>
      </c>
      <c r="S2135" s="54">
        <v>1976656.92</v>
      </c>
      <c r="T2135" s="54">
        <v>319819.03000000003</v>
      </c>
      <c r="U2135" s="54">
        <v>75073.3</v>
      </c>
      <c r="V2135" s="54">
        <v>0</v>
      </c>
      <c r="W2135" s="54">
        <v>0</v>
      </c>
      <c r="X2135" s="39">
        <v>2371549.25</v>
      </c>
      <c r="Y2135" s="48" t="s">
        <v>45</v>
      </c>
      <c r="Z2135" s="43"/>
      <c r="AA2135" s="49">
        <v>981832.07999999984</v>
      </c>
      <c r="AB2135" s="50">
        <v>134150.48000000001</v>
      </c>
    </row>
    <row r="2136" spans="1:28" ht="16.5" x14ac:dyDescent="0.25">
      <c r="A2136" s="33">
        <v>131213</v>
      </c>
      <c r="B2136" s="42" t="s">
        <v>5770</v>
      </c>
      <c r="C2136" s="43">
        <v>142</v>
      </c>
      <c r="D2136" s="43" t="s">
        <v>878</v>
      </c>
      <c r="E2136" s="43" t="s">
        <v>11934</v>
      </c>
      <c r="F2136" s="44">
        <v>626</v>
      </c>
      <c r="G2136" s="33">
        <v>131213</v>
      </c>
      <c r="H2136" s="43" t="s">
        <v>9022</v>
      </c>
      <c r="I2136" s="43" t="s">
        <v>11310</v>
      </c>
      <c r="J2136" s="32" t="s">
        <v>6183</v>
      </c>
      <c r="K2136" s="51">
        <v>44105</v>
      </c>
      <c r="L2136" s="51">
        <v>44834</v>
      </c>
      <c r="M2136" s="45">
        <f t="shared" si="42"/>
        <v>0.85000000234091122</v>
      </c>
      <c r="N2136" s="35" t="s">
        <v>7837</v>
      </c>
      <c r="O2136" s="35" t="s">
        <v>7838</v>
      </c>
      <c r="P2136" s="35" t="s">
        <v>7839</v>
      </c>
      <c r="Q2136" s="43" t="s">
        <v>6184</v>
      </c>
      <c r="R2136" s="46">
        <v>110</v>
      </c>
      <c r="S2136" s="47">
        <v>3449511.43</v>
      </c>
      <c r="T2136" s="47">
        <v>539778.23</v>
      </c>
      <c r="U2136" s="47">
        <v>68959.070000000007</v>
      </c>
      <c r="V2136" s="47">
        <v>0</v>
      </c>
      <c r="W2136" s="47">
        <v>0</v>
      </c>
      <c r="X2136" s="34">
        <v>4058248.73</v>
      </c>
      <c r="Y2136" s="48" t="s">
        <v>45</v>
      </c>
      <c r="Z2136" s="43" t="s">
        <v>9200</v>
      </c>
      <c r="AA2136" s="49">
        <v>1511021.8900000001</v>
      </c>
      <c r="AB2136" s="50">
        <v>235815.74000000002</v>
      </c>
    </row>
    <row r="2137" spans="1:28" ht="16.5" x14ac:dyDescent="0.25">
      <c r="A2137" s="33">
        <v>131160</v>
      </c>
      <c r="B2137" s="42" t="s">
        <v>5770</v>
      </c>
      <c r="C2137" s="43">
        <v>143</v>
      </c>
      <c r="D2137" s="43" t="s">
        <v>878</v>
      </c>
      <c r="E2137" s="43" t="s">
        <v>11933</v>
      </c>
      <c r="F2137" s="44">
        <v>633</v>
      </c>
      <c r="G2137" s="33">
        <v>131160</v>
      </c>
      <c r="H2137" s="43" t="s">
        <v>6185</v>
      </c>
      <c r="I2137" s="43" t="s">
        <v>11661</v>
      </c>
      <c r="J2137" s="32" t="s">
        <v>6186</v>
      </c>
      <c r="K2137" s="51">
        <v>44105</v>
      </c>
      <c r="L2137" s="51">
        <v>45016</v>
      </c>
      <c r="M2137" s="45">
        <f t="shared" si="42"/>
        <v>0.80749909070774895</v>
      </c>
      <c r="N2137" s="35" t="s">
        <v>7840</v>
      </c>
      <c r="O2137" s="35" t="s">
        <v>7841</v>
      </c>
      <c r="P2137" s="35" t="s">
        <v>7842</v>
      </c>
      <c r="Q2137" s="43" t="s">
        <v>6060</v>
      </c>
      <c r="R2137" s="46">
        <v>118</v>
      </c>
      <c r="S2137" s="47">
        <v>1872613.72</v>
      </c>
      <c r="T2137" s="47">
        <v>330461.14</v>
      </c>
      <c r="U2137" s="47">
        <v>115954.03</v>
      </c>
      <c r="V2137" s="47">
        <v>0</v>
      </c>
      <c r="W2137" s="47">
        <v>0</v>
      </c>
      <c r="X2137" s="34">
        <v>2319028.89</v>
      </c>
      <c r="Y2137" s="48" t="s">
        <v>45</v>
      </c>
      <c r="Z2137" s="43" t="s">
        <v>9987</v>
      </c>
      <c r="AA2137" s="49">
        <v>101098.14</v>
      </c>
      <c r="AB2137" s="50">
        <v>17840.93</v>
      </c>
    </row>
    <row r="2138" spans="1:28" ht="16.5" x14ac:dyDescent="0.25">
      <c r="A2138" s="33">
        <v>133193</v>
      </c>
      <c r="B2138" s="42" t="s">
        <v>5770</v>
      </c>
      <c r="C2138" s="43">
        <v>144</v>
      </c>
      <c r="D2138" s="43" t="s">
        <v>878</v>
      </c>
      <c r="E2138" s="43" t="s">
        <v>11934</v>
      </c>
      <c r="F2138" s="44">
        <v>626</v>
      </c>
      <c r="G2138" s="33">
        <v>133193</v>
      </c>
      <c r="H2138" s="43" t="s">
        <v>6187</v>
      </c>
      <c r="I2138" s="43" t="s">
        <v>11610</v>
      </c>
      <c r="J2138" s="32" t="s">
        <v>1664</v>
      </c>
      <c r="K2138" s="51">
        <v>44106</v>
      </c>
      <c r="L2138" s="51">
        <v>44835</v>
      </c>
      <c r="M2138" s="45">
        <f t="shared" si="42"/>
        <v>0.84999999839630758</v>
      </c>
      <c r="N2138" s="35" t="s">
        <v>7650</v>
      </c>
      <c r="O2138" s="35" t="s">
        <v>7843</v>
      </c>
      <c r="P2138" s="35" t="s">
        <v>7844</v>
      </c>
      <c r="Q2138" s="43" t="s">
        <v>6188</v>
      </c>
      <c r="R2138" s="46">
        <v>118</v>
      </c>
      <c r="S2138" s="47">
        <v>3975201.41</v>
      </c>
      <c r="T2138" s="47">
        <v>607971.99</v>
      </c>
      <c r="U2138" s="47">
        <v>93534.15</v>
      </c>
      <c r="V2138" s="47">
        <v>0</v>
      </c>
      <c r="W2138" s="47">
        <v>0</v>
      </c>
      <c r="X2138" s="34">
        <v>4676707.55</v>
      </c>
      <c r="Y2138" s="48" t="s">
        <v>45</v>
      </c>
      <c r="Z2138" s="43" t="s">
        <v>9104</v>
      </c>
      <c r="AA2138" s="49">
        <v>2421636.3199999998</v>
      </c>
      <c r="AB2138" s="50">
        <v>298841.80999999994</v>
      </c>
    </row>
    <row r="2139" spans="1:28" ht="16.5" x14ac:dyDescent="0.25">
      <c r="A2139" s="33">
        <v>133168</v>
      </c>
      <c r="B2139" s="42" t="s">
        <v>5770</v>
      </c>
      <c r="C2139" s="43">
        <v>145</v>
      </c>
      <c r="D2139" s="43" t="s">
        <v>878</v>
      </c>
      <c r="E2139" s="43" t="s">
        <v>11934</v>
      </c>
      <c r="F2139" s="44">
        <v>626</v>
      </c>
      <c r="G2139" s="33">
        <v>133168</v>
      </c>
      <c r="H2139" s="43" t="s">
        <v>9023</v>
      </c>
      <c r="I2139" s="43" t="s">
        <v>11702</v>
      </c>
      <c r="J2139" s="32" t="s">
        <v>6189</v>
      </c>
      <c r="K2139" s="51">
        <v>44113</v>
      </c>
      <c r="L2139" s="51">
        <v>44842</v>
      </c>
      <c r="M2139" s="45">
        <f t="shared" si="42"/>
        <v>0.84999999586045827</v>
      </c>
      <c r="N2139" s="35" t="s">
        <v>7845</v>
      </c>
      <c r="O2139" s="35" t="s">
        <v>7846</v>
      </c>
      <c r="P2139" s="35" t="s">
        <v>7847</v>
      </c>
      <c r="Q2139" s="43" t="s">
        <v>6190</v>
      </c>
      <c r="R2139" s="46">
        <v>110</v>
      </c>
      <c r="S2139" s="47">
        <v>2772045.92</v>
      </c>
      <c r="T2139" s="47">
        <v>423960.07</v>
      </c>
      <c r="U2139" s="47">
        <v>65224.52</v>
      </c>
      <c r="V2139" s="47">
        <v>0</v>
      </c>
      <c r="W2139" s="47">
        <v>0</v>
      </c>
      <c r="X2139" s="34">
        <v>3261230.51</v>
      </c>
      <c r="Y2139" s="48" t="s">
        <v>45</v>
      </c>
      <c r="Z2139" s="43" t="s">
        <v>12402</v>
      </c>
      <c r="AA2139" s="49">
        <v>1107648.23</v>
      </c>
      <c r="AB2139" s="50">
        <v>169405.12000000002</v>
      </c>
    </row>
    <row r="2140" spans="1:28" ht="16.5" x14ac:dyDescent="0.25">
      <c r="A2140" s="33">
        <v>135085</v>
      </c>
      <c r="B2140" s="42" t="s">
        <v>5770</v>
      </c>
      <c r="C2140" s="43">
        <v>146</v>
      </c>
      <c r="D2140" s="43" t="s">
        <v>321</v>
      </c>
      <c r="E2140" s="43" t="s">
        <v>11935</v>
      </c>
      <c r="F2140" s="44">
        <v>738</v>
      </c>
      <c r="G2140" s="33">
        <v>135085</v>
      </c>
      <c r="H2140" s="43" t="s">
        <v>6191</v>
      </c>
      <c r="I2140" s="43" t="s">
        <v>11703</v>
      </c>
      <c r="J2140" s="32" t="s">
        <v>6192</v>
      </c>
      <c r="K2140" s="51">
        <v>44113</v>
      </c>
      <c r="L2140" s="51">
        <v>45207</v>
      </c>
      <c r="M2140" s="45">
        <f t="shared" si="42"/>
        <v>0.85000000698573697</v>
      </c>
      <c r="N2140" s="35" t="s">
        <v>7650</v>
      </c>
      <c r="O2140" s="35" t="s">
        <v>7813</v>
      </c>
      <c r="P2140" s="35" t="s">
        <v>7848</v>
      </c>
      <c r="Q2140" s="43" t="s">
        <v>6051</v>
      </c>
      <c r="R2140" s="46">
        <v>106</v>
      </c>
      <c r="S2140" s="47">
        <v>3285265.48</v>
      </c>
      <c r="T2140" s="47">
        <v>579752.69999999995</v>
      </c>
      <c r="U2140" s="47">
        <v>0</v>
      </c>
      <c r="V2140" s="47">
        <v>0</v>
      </c>
      <c r="W2140" s="47">
        <v>0</v>
      </c>
      <c r="X2140" s="34">
        <v>3865018.18</v>
      </c>
      <c r="Y2140" s="48" t="s">
        <v>45</v>
      </c>
      <c r="Z2140" s="43" t="s">
        <v>12612</v>
      </c>
      <c r="AA2140" s="49">
        <v>327164.70999999996</v>
      </c>
      <c r="AB2140" s="50">
        <v>23631.82</v>
      </c>
    </row>
    <row r="2141" spans="1:28" ht="16.5" x14ac:dyDescent="0.25">
      <c r="A2141" s="33">
        <v>132456</v>
      </c>
      <c r="B2141" s="42" t="s">
        <v>5770</v>
      </c>
      <c r="C2141" s="43">
        <v>147</v>
      </c>
      <c r="D2141" s="43" t="s">
        <v>878</v>
      </c>
      <c r="E2141" s="43" t="s">
        <v>11933</v>
      </c>
      <c r="F2141" s="44">
        <v>633</v>
      </c>
      <c r="G2141" s="33">
        <v>132456</v>
      </c>
      <c r="H2141" s="43" t="s">
        <v>9024</v>
      </c>
      <c r="I2141" s="43" t="s">
        <v>10216</v>
      </c>
      <c r="J2141" s="32" t="s">
        <v>6193</v>
      </c>
      <c r="K2141" s="51">
        <v>44118</v>
      </c>
      <c r="L2141" s="51">
        <v>45003</v>
      </c>
      <c r="M2141" s="45">
        <f t="shared" si="42"/>
        <v>0.85000002379277251</v>
      </c>
      <c r="N2141" s="35" t="s">
        <v>7849</v>
      </c>
      <c r="O2141" s="35" t="s">
        <v>7843</v>
      </c>
      <c r="P2141" s="35" t="s">
        <v>7850</v>
      </c>
      <c r="Q2141" s="43" t="s">
        <v>6051</v>
      </c>
      <c r="R2141" s="46">
        <v>118</v>
      </c>
      <c r="S2141" s="47">
        <v>2018470.16</v>
      </c>
      <c r="T2141" s="47">
        <v>356200.55</v>
      </c>
      <c r="U2141" s="47">
        <v>0</v>
      </c>
      <c r="V2141" s="47">
        <v>0</v>
      </c>
      <c r="W2141" s="47">
        <v>0</v>
      </c>
      <c r="X2141" s="34">
        <v>2374670.71</v>
      </c>
      <c r="Y2141" s="48" t="s">
        <v>45</v>
      </c>
      <c r="Z2141" s="43"/>
      <c r="AA2141" s="49">
        <v>210657.59</v>
      </c>
      <c r="AB2141" s="50">
        <v>25342.41</v>
      </c>
    </row>
    <row r="2142" spans="1:28" ht="16.5" x14ac:dyDescent="0.25">
      <c r="A2142" s="33">
        <v>132925</v>
      </c>
      <c r="B2142" s="42" t="s">
        <v>5770</v>
      </c>
      <c r="C2142" s="43">
        <v>148</v>
      </c>
      <c r="D2142" s="43" t="s">
        <v>878</v>
      </c>
      <c r="E2142" s="43" t="s">
        <v>11933</v>
      </c>
      <c r="F2142" s="44">
        <v>633</v>
      </c>
      <c r="G2142" s="33">
        <v>132925</v>
      </c>
      <c r="H2142" s="43" t="s">
        <v>9025</v>
      </c>
      <c r="I2142" s="43" t="s">
        <v>11698</v>
      </c>
      <c r="J2142" s="32" t="s">
        <v>6194</v>
      </c>
      <c r="K2142" s="51">
        <v>44120</v>
      </c>
      <c r="L2142" s="51">
        <v>44849</v>
      </c>
      <c r="M2142" s="45">
        <f t="shared" si="42"/>
        <v>0.85000000919651453</v>
      </c>
      <c r="N2142" s="35" t="s">
        <v>7650</v>
      </c>
      <c r="O2142" s="35" t="s">
        <v>1362</v>
      </c>
      <c r="P2142" s="35" t="s">
        <v>7834</v>
      </c>
      <c r="Q2142" s="43" t="s">
        <v>6195</v>
      </c>
      <c r="R2142" s="46">
        <v>118</v>
      </c>
      <c r="S2142" s="47">
        <v>1987165.9</v>
      </c>
      <c r="T2142" s="47">
        <v>111695.67999999999</v>
      </c>
      <c r="U2142" s="47">
        <v>238980.63</v>
      </c>
      <c r="V2142" s="47">
        <v>0</v>
      </c>
      <c r="W2142" s="47">
        <v>0</v>
      </c>
      <c r="X2142" s="34">
        <v>2337842.21</v>
      </c>
      <c r="Y2142" s="48" t="s">
        <v>45</v>
      </c>
      <c r="Z2142" s="43" t="s">
        <v>6880</v>
      </c>
      <c r="AA2142" s="49">
        <v>845363.62</v>
      </c>
      <c r="AB2142" s="50">
        <v>52479.03</v>
      </c>
    </row>
    <row r="2143" spans="1:28" ht="16.5" x14ac:dyDescent="0.25">
      <c r="A2143" s="33">
        <v>132624</v>
      </c>
      <c r="B2143" s="42" t="s">
        <v>5770</v>
      </c>
      <c r="C2143" s="43">
        <v>149</v>
      </c>
      <c r="D2143" s="43" t="s">
        <v>878</v>
      </c>
      <c r="E2143" s="43" t="s">
        <v>11933</v>
      </c>
      <c r="F2143" s="44">
        <v>633</v>
      </c>
      <c r="G2143" s="33">
        <v>132624</v>
      </c>
      <c r="H2143" s="43" t="s">
        <v>9026</v>
      </c>
      <c r="I2143" s="43" t="s">
        <v>10216</v>
      </c>
      <c r="J2143" s="32" t="s">
        <v>6196</v>
      </c>
      <c r="K2143" s="51">
        <v>44124</v>
      </c>
      <c r="L2143" s="51">
        <v>45009</v>
      </c>
      <c r="M2143" s="45">
        <f t="shared" si="42"/>
        <v>0.85000002001277231</v>
      </c>
      <c r="N2143" s="35" t="s">
        <v>7851</v>
      </c>
      <c r="O2143" s="35" t="s">
        <v>7852</v>
      </c>
      <c r="P2143" s="35" t="s">
        <v>7853</v>
      </c>
      <c r="Q2143" s="43" t="s">
        <v>6051</v>
      </c>
      <c r="R2143" s="46">
        <v>118</v>
      </c>
      <c r="S2143" s="47">
        <v>2017461.66</v>
      </c>
      <c r="T2143" s="47">
        <v>356022.59</v>
      </c>
      <c r="U2143" s="47">
        <v>0</v>
      </c>
      <c r="V2143" s="47">
        <v>0</v>
      </c>
      <c r="W2143" s="47">
        <v>0</v>
      </c>
      <c r="X2143" s="34">
        <v>2373484.25</v>
      </c>
      <c r="Y2143" s="48" t="s">
        <v>45</v>
      </c>
      <c r="Z2143" s="43"/>
      <c r="AA2143" s="49">
        <v>212766.91</v>
      </c>
      <c r="AB2143" s="50">
        <v>23233.09</v>
      </c>
    </row>
    <row r="2144" spans="1:28" ht="16.5" x14ac:dyDescent="0.25">
      <c r="A2144" s="33">
        <v>130306</v>
      </c>
      <c r="B2144" s="42" t="s">
        <v>5770</v>
      </c>
      <c r="C2144" s="43">
        <v>150</v>
      </c>
      <c r="D2144" s="43" t="s">
        <v>339</v>
      </c>
      <c r="E2144" s="43" t="s">
        <v>11936</v>
      </c>
      <c r="F2144" s="44">
        <v>303</v>
      </c>
      <c r="G2144" s="33">
        <v>130306</v>
      </c>
      <c r="H2144" s="43" t="s">
        <v>9027</v>
      </c>
      <c r="I2144" s="43" t="s">
        <v>11704</v>
      </c>
      <c r="J2144" s="32" t="s">
        <v>6197</v>
      </c>
      <c r="K2144" s="51">
        <v>44127</v>
      </c>
      <c r="L2144" s="51">
        <v>44856</v>
      </c>
      <c r="M2144" s="45">
        <f t="shared" si="42"/>
        <v>0.91667632683615796</v>
      </c>
      <c r="N2144" s="35" t="s">
        <v>7854</v>
      </c>
      <c r="O2144" s="35" t="s">
        <v>7630</v>
      </c>
      <c r="P2144" s="35" t="s">
        <v>7855</v>
      </c>
      <c r="Q2144" s="43" t="s">
        <v>6198</v>
      </c>
      <c r="R2144" s="46">
        <v>109</v>
      </c>
      <c r="S2144" s="47">
        <v>3565975.99</v>
      </c>
      <c r="T2144" s="47">
        <v>187682.91</v>
      </c>
      <c r="U2144" s="47">
        <v>136455.73000000001</v>
      </c>
      <c r="V2144" s="47">
        <v>0</v>
      </c>
      <c r="W2144" s="47">
        <v>0</v>
      </c>
      <c r="X2144" s="34">
        <v>3890114.63</v>
      </c>
      <c r="Y2144" s="48" t="s">
        <v>45</v>
      </c>
      <c r="Z2144" s="43" t="s">
        <v>8211</v>
      </c>
      <c r="AA2144" s="49">
        <v>634269.96</v>
      </c>
      <c r="AB2144" s="50">
        <v>17047.61</v>
      </c>
    </row>
    <row r="2145" spans="1:28" ht="16.5" x14ac:dyDescent="0.25">
      <c r="A2145" s="33">
        <v>131144</v>
      </c>
      <c r="B2145" s="42" t="s">
        <v>5770</v>
      </c>
      <c r="C2145" s="43">
        <v>151</v>
      </c>
      <c r="D2145" s="43" t="s">
        <v>878</v>
      </c>
      <c r="E2145" s="43" t="s">
        <v>11933</v>
      </c>
      <c r="F2145" s="44">
        <v>633</v>
      </c>
      <c r="G2145" s="33">
        <v>131144</v>
      </c>
      <c r="H2145" s="43" t="s">
        <v>9028</v>
      </c>
      <c r="I2145" s="43" t="s">
        <v>11705</v>
      </c>
      <c r="J2145" s="32" t="s">
        <v>6199</v>
      </c>
      <c r="K2145" s="51">
        <v>44139</v>
      </c>
      <c r="L2145" s="51">
        <v>44868</v>
      </c>
      <c r="M2145" s="45">
        <f t="shared" si="42"/>
        <v>0.85000000336823256</v>
      </c>
      <c r="N2145" s="35" t="s">
        <v>3611</v>
      </c>
      <c r="O2145" s="35" t="s">
        <v>3881</v>
      </c>
      <c r="P2145" s="35" t="s">
        <v>7856</v>
      </c>
      <c r="Q2145" s="43" t="s">
        <v>6200</v>
      </c>
      <c r="R2145" s="46">
        <v>118</v>
      </c>
      <c r="S2145" s="47">
        <v>2018862.99</v>
      </c>
      <c r="T2145" s="47">
        <v>100309.87</v>
      </c>
      <c r="U2145" s="47">
        <v>255960.06</v>
      </c>
      <c r="V2145" s="47">
        <v>0</v>
      </c>
      <c r="W2145" s="47">
        <v>0</v>
      </c>
      <c r="X2145" s="34">
        <v>2375132.92</v>
      </c>
      <c r="Y2145" s="48" t="s">
        <v>45</v>
      </c>
      <c r="Z2145" s="43" t="s">
        <v>7101</v>
      </c>
      <c r="AA2145" s="49">
        <v>870643.39999999979</v>
      </c>
      <c r="AB2145" s="50">
        <v>38231.11</v>
      </c>
    </row>
    <row r="2146" spans="1:28" ht="16.5" x14ac:dyDescent="0.25">
      <c r="A2146" s="33">
        <v>131005</v>
      </c>
      <c r="B2146" s="42" t="s">
        <v>5770</v>
      </c>
      <c r="C2146" s="43">
        <v>152</v>
      </c>
      <c r="D2146" s="43" t="s">
        <v>878</v>
      </c>
      <c r="E2146" s="43" t="s">
        <v>11934</v>
      </c>
      <c r="F2146" s="44">
        <v>626</v>
      </c>
      <c r="G2146" s="33">
        <v>131005</v>
      </c>
      <c r="H2146" s="43" t="s">
        <v>9029</v>
      </c>
      <c r="I2146" s="43" t="s">
        <v>11706</v>
      </c>
      <c r="J2146" s="32" t="s">
        <v>6201</v>
      </c>
      <c r="K2146" s="51">
        <v>44140</v>
      </c>
      <c r="L2146" s="51">
        <v>44869</v>
      </c>
      <c r="M2146" s="45">
        <f t="shared" si="42"/>
        <v>0.85000000325649572</v>
      </c>
      <c r="N2146" s="35" t="s">
        <v>3611</v>
      </c>
      <c r="O2146" s="35" t="s">
        <v>3926</v>
      </c>
      <c r="P2146" s="35" t="s">
        <v>7857</v>
      </c>
      <c r="Q2146" s="43" t="s">
        <v>6190</v>
      </c>
      <c r="R2146" s="46">
        <v>118</v>
      </c>
      <c r="S2146" s="47">
        <v>2871184.53</v>
      </c>
      <c r="T2146" s="47">
        <v>439122.32</v>
      </c>
      <c r="U2146" s="47">
        <v>67557.289999999994</v>
      </c>
      <c r="V2146" s="47">
        <v>0</v>
      </c>
      <c r="W2146" s="47">
        <v>0</v>
      </c>
      <c r="X2146" s="34">
        <v>3377864.1399999997</v>
      </c>
      <c r="Y2146" s="48" t="s">
        <v>45</v>
      </c>
      <c r="Z2146" s="43" t="s">
        <v>12046</v>
      </c>
      <c r="AA2146" s="49">
        <v>303995.98</v>
      </c>
      <c r="AB2146" s="50">
        <v>33790.43</v>
      </c>
    </row>
    <row r="2147" spans="1:28" ht="16.5" x14ac:dyDescent="0.25">
      <c r="A2147" s="33">
        <v>133115</v>
      </c>
      <c r="B2147" s="42" t="s">
        <v>5770</v>
      </c>
      <c r="C2147" s="43">
        <v>153</v>
      </c>
      <c r="D2147" s="43" t="s">
        <v>878</v>
      </c>
      <c r="E2147" s="43" t="s">
        <v>11934</v>
      </c>
      <c r="F2147" s="44">
        <v>626</v>
      </c>
      <c r="G2147" s="33">
        <v>133115</v>
      </c>
      <c r="H2147" s="43" t="s">
        <v>9030</v>
      </c>
      <c r="I2147" s="43" t="s">
        <v>11707</v>
      </c>
      <c r="J2147" s="32" t="s">
        <v>6202</v>
      </c>
      <c r="K2147" s="51">
        <v>44146</v>
      </c>
      <c r="L2147" s="51">
        <v>44875</v>
      </c>
      <c r="M2147" s="45">
        <f t="shared" si="42"/>
        <v>0.84999999708699381</v>
      </c>
      <c r="N2147" s="35" t="s">
        <v>7837</v>
      </c>
      <c r="O2147" s="35" t="s">
        <v>7858</v>
      </c>
      <c r="P2147" s="35" t="s">
        <v>7859</v>
      </c>
      <c r="Q2147" s="43" t="s">
        <v>6190</v>
      </c>
      <c r="R2147" s="46">
        <v>110</v>
      </c>
      <c r="S2147" s="47">
        <v>2772050.31</v>
      </c>
      <c r="T2147" s="47">
        <v>423959.96</v>
      </c>
      <c r="U2147" s="47">
        <v>65225.4</v>
      </c>
      <c r="V2147" s="47">
        <v>0</v>
      </c>
      <c r="W2147" s="47">
        <v>0</v>
      </c>
      <c r="X2147" s="34">
        <v>3261235.67</v>
      </c>
      <c r="Y2147" s="48" t="s">
        <v>45</v>
      </c>
      <c r="Z2147" s="43" t="s">
        <v>12403</v>
      </c>
      <c r="AA2147" s="49">
        <v>759737.42999999993</v>
      </c>
      <c r="AB2147" s="50">
        <v>116194.98999999999</v>
      </c>
    </row>
    <row r="2148" spans="1:28" ht="16.5" x14ac:dyDescent="0.25">
      <c r="A2148" s="33">
        <v>132188</v>
      </c>
      <c r="B2148" s="42" t="s">
        <v>5770</v>
      </c>
      <c r="C2148" s="43">
        <v>154</v>
      </c>
      <c r="D2148" s="43" t="s">
        <v>878</v>
      </c>
      <c r="E2148" s="43" t="s">
        <v>11933</v>
      </c>
      <c r="F2148" s="44">
        <v>633</v>
      </c>
      <c r="G2148" s="33">
        <v>132188</v>
      </c>
      <c r="H2148" s="43" t="s">
        <v>9031</v>
      </c>
      <c r="I2148" s="43" t="s">
        <v>11708</v>
      </c>
      <c r="J2148" s="32" t="s">
        <v>6203</v>
      </c>
      <c r="K2148" s="51">
        <v>44151</v>
      </c>
      <c r="L2148" s="51">
        <v>44880</v>
      </c>
      <c r="M2148" s="45">
        <f t="shared" si="42"/>
        <v>0.82031103828276264</v>
      </c>
      <c r="N2148" s="35" t="s">
        <v>3611</v>
      </c>
      <c r="O2148" s="35" t="s">
        <v>3741</v>
      </c>
      <c r="P2148" s="35" t="s">
        <v>7860</v>
      </c>
      <c r="Q2148" s="43" t="s">
        <v>6204</v>
      </c>
      <c r="R2148" s="46">
        <v>115</v>
      </c>
      <c r="S2148" s="47">
        <v>1822574.3</v>
      </c>
      <c r="T2148" s="47">
        <v>308234.78000000003</v>
      </c>
      <c r="U2148" s="47">
        <v>90999.74</v>
      </c>
      <c r="V2148" s="47">
        <v>0</v>
      </c>
      <c r="W2148" s="47">
        <v>0</v>
      </c>
      <c r="X2148" s="34">
        <v>2221808.8199999998</v>
      </c>
      <c r="Y2148" s="48" t="s">
        <v>45</v>
      </c>
      <c r="Z2148" s="43" t="s">
        <v>6880</v>
      </c>
      <c r="AA2148" s="49">
        <v>553951.31999999995</v>
      </c>
      <c r="AB2148" s="50">
        <v>64024.46</v>
      </c>
    </row>
    <row r="2149" spans="1:28" ht="16.5" x14ac:dyDescent="0.25">
      <c r="A2149" s="33">
        <v>130651</v>
      </c>
      <c r="B2149" s="42" t="s">
        <v>5770</v>
      </c>
      <c r="C2149" s="43">
        <v>155</v>
      </c>
      <c r="D2149" s="43" t="s">
        <v>878</v>
      </c>
      <c r="E2149" s="43" t="s">
        <v>11933</v>
      </c>
      <c r="F2149" s="44">
        <v>633</v>
      </c>
      <c r="G2149" s="33">
        <v>130651</v>
      </c>
      <c r="H2149" s="43" t="s">
        <v>6205</v>
      </c>
      <c r="I2149" s="43" t="s">
        <v>11709</v>
      </c>
      <c r="J2149" s="32" t="s">
        <v>6206</v>
      </c>
      <c r="K2149" s="51">
        <v>44151</v>
      </c>
      <c r="L2149" s="51">
        <v>44880</v>
      </c>
      <c r="M2149" s="45">
        <f t="shared" si="42"/>
        <v>0.84570611379629768</v>
      </c>
      <c r="N2149" s="35" t="s">
        <v>3611</v>
      </c>
      <c r="O2149" s="35" t="s">
        <v>7861</v>
      </c>
      <c r="P2149" s="35" t="s">
        <v>7862</v>
      </c>
      <c r="Q2149" s="43" t="s">
        <v>6207</v>
      </c>
      <c r="R2149" s="46">
        <v>118</v>
      </c>
      <c r="S2149" s="47">
        <v>1936432.74</v>
      </c>
      <c r="T2149" s="47">
        <v>322150.31</v>
      </c>
      <c r="U2149" s="47">
        <v>31139.95</v>
      </c>
      <c r="V2149" s="47">
        <v>0</v>
      </c>
      <c r="W2149" s="47">
        <v>0</v>
      </c>
      <c r="X2149" s="34">
        <v>2289723</v>
      </c>
      <c r="Y2149" s="48" t="s">
        <v>45</v>
      </c>
      <c r="Z2149" s="43" t="s">
        <v>9201</v>
      </c>
      <c r="AA2149" s="49">
        <v>357307.95999999996</v>
      </c>
      <c r="AB2149" s="50">
        <v>30588.89</v>
      </c>
    </row>
    <row r="2150" spans="1:28" ht="16.5" x14ac:dyDescent="0.25">
      <c r="A2150" s="33">
        <v>132143</v>
      </c>
      <c r="B2150" s="42" t="s">
        <v>5770</v>
      </c>
      <c r="C2150" s="43">
        <v>156</v>
      </c>
      <c r="D2150" s="43" t="s">
        <v>878</v>
      </c>
      <c r="E2150" s="43" t="s">
        <v>11933</v>
      </c>
      <c r="F2150" s="44">
        <v>633</v>
      </c>
      <c r="G2150" s="33">
        <v>132143</v>
      </c>
      <c r="H2150" s="43" t="s">
        <v>9032</v>
      </c>
      <c r="I2150" s="43" t="s">
        <v>11710</v>
      </c>
      <c r="J2150" s="32" t="s">
        <v>6208</v>
      </c>
      <c r="K2150" s="51">
        <v>44154</v>
      </c>
      <c r="L2150" s="51">
        <v>44883</v>
      </c>
      <c r="M2150" s="45">
        <f t="shared" si="42"/>
        <v>0.82433553111932056</v>
      </c>
      <c r="N2150" s="35" t="s">
        <v>3611</v>
      </c>
      <c r="O2150" s="35" t="s">
        <v>3741</v>
      </c>
      <c r="P2150" s="35" t="s">
        <v>7863</v>
      </c>
      <c r="Q2150" s="43" t="s">
        <v>6209</v>
      </c>
      <c r="R2150" s="46">
        <v>115</v>
      </c>
      <c r="S2150" s="47">
        <v>1943170.8</v>
      </c>
      <c r="T2150" s="47">
        <v>324068.14</v>
      </c>
      <c r="U2150" s="47">
        <v>90018.18</v>
      </c>
      <c r="V2150" s="47">
        <v>0</v>
      </c>
      <c r="W2150" s="47">
        <v>0</v>
      </c>
      <c r="X2150" s="34">
        <v>2357257.12</v>
      </c>
      <c r="Y2150" s="48" t="s">
        <v>45</v>
      </c>
      <c r="Z2150" s="43" t="s">
        <v>12404</v>
      </c>
      <c r="AA2150" s="49">
        <v>608259.95000000007</v>
      </c>
      <c r="AB2150" s="50">
        <v>76423.11</v>
      </c>
    </row>
    <row r="2151" spans="1:28" ht="16.5" x14ac:dyDescent="0.25">
      <c r="A2151" s="33">
        <v>133208</v>
      </c>
      <c r="B2151" s="42" t="s">
        <v>5770</v>
      </c>
      <c r="C2151" s="43">
        <v>157</v>
      </c>
      <c r="D2151" s="43" t="s">
        <v>878</v>
      </c>
      <c r="E2151" s="43" t="s">
        <v>11934</v>
      </c>
      <c r="F2151" s="44">
        <v>626</v>
      </c>
      <c r="G2151" s="33">
        <v>133208</v>
      </c>
      <c r="H2151" s="43" t="s">
        <v>6210</v>
      </c>
      <c r="I2151" s="43" t="s">
        <v>11711</v>
      </c>
      <c r="J2151" s="32" t="s">
        <v>6211</v>
      </c>
      <c r="K2151" s="51">
        <v>44155</v>
      </c>
      <c r="L2151" s="51">
        <v>44884</v>
      </c>
      <c r="M2151" s="45">
        <f t="shared" si="42"/>
        <v>0.85000000096535711</v>
      </c>
      <c r="N2151" s="35" t="s">
        <v>7864</v>
      </c>
      <c r="O2151" s="35" t="s">
        <v>7657</v>
      </c>
      <c r="P2151" s="35" t="s">
        <v>7850</v>
      </c>
      <c r="Q2151" s="43" t="s">
        <v>6212</v>
      </c>
      <c r="R2151" s="46">
        <v>118</v>
      </c>
      <c r="S2151" s="47">
        <v>3962263.64</v>
      </c>
      <c r="T2151" s="47">
        <v>605993.25</v>
      </c>
      <c r="U2151" s="47">
        <v>93229.74</v>
      </c>
      <c r="V2151" s="47">
        <v>0</v>
      </c>
      <c r="W2151" s="47">
        <v>0</v>
      </c>
      <c r="X2151" s="34">
        <v>4661486.63</v>
      </c>
      <c r="Y2151" s="48" t="s">
        <v>45</v>
      </c>
      <c r="Z2151" s="43" t="s">
        <v>12613</v>
      </c>
      <c r="AA2151" s="49">
        <v>596226.49999999988</v>
      </c>
      <c r="AB2151" s="50">
        <v>50021.33</v>
      </c>
    </row>
    <row r="2152" spans="1:28" ht="16.5" x14ac:dyDescent="0.25">
      <c r="A2152" s="33">
        <v>131042</v>
      </c>
      <c r="B2152" s="42" t="s">
        <v>5770</v>
      </c>
      <c r="C2152" s="43">
        <v>158</v>
      </c>
      <c r="D2152" s="43" t="s">
        <v>878</v>
      </c>
      <c r="E2152" s="43" t="s">
        <v>11933</v>
      </c>
      <c r="F2152" s="44">
        <v>633</v>
      </c>
      <c r="G2152" s="33">
        <v>131042</v>
      </c>
      <c r="H2152" s="43" t="s">
        <v>9033</v>
      </c>
      <c r="I2152" s="43" t="s">
        <v>11712</v>
      </c>
      <c r="J2152" s="32" t="s">
        <v>6213</v>
      </c>
      <c r="K2152" s="51">
        <v>44162</v>
      </c>
      <c r="L2152" s="51">
        <v>44891</v>
      </c>
      <c r="M2152" s="45">
        <f t="shared" si="42"/>
        <v>0.85000000421859889</v>
      </c>
      <c r="N2152" s="35" t="s">
        <v>3611</v>
      </c>
      <c r="O2152" s="35" t="s">
        <v>7865</v>
      </c>
      <c r="P2152" s="35" t="s">
        <v>7866</v>
      </c>
      <c r="Q2152" s="43" t="s">
        <v>6214</v>
      </c>
      <c r="R2152" s="46">
        <v>118</v>
      </c>
      <c r="S2152" s="47">
        <v>1511165.24</v>
      </c>
      <c r="T2152" s="47">
        <v>266676.21000000002</v>
      </c>
      <c r="U2152" s="47">
        <v>0</v>
      </c>
      <c r="V2152" s="47">
        <v>0</v>
      </c>
      <c r="W2152" s="47">
        <v>0</v>
      </c>
      <c r="X2152" s="34">
        <v>1777841.45</v>
      </c>
      <c r="Y2152" s="48" t="s">
        <v>45</v>
      </c>
      <c r="Z2152" s="43" t="s">
        <v>9860</v>
      </c>
      <c r="AA2152" s="49">
        <v>629482.38000000012</v>
      </c>
      <c r="AB2152" s="50">
        <v>83925.07</v>
      </c>
    </row>
    <row r="2153" spans="1:28" ht="16.5" x14ac:dyDescent="0.25">
      <c r="A2153" s="33">
        <v>130823</v>
      </c>
      <c r="B2153" s="42" t="s">
        <v>5770</v>
      </c>
      <c r="C2153" s="43">
        <v>159</v>
      </c>
      <c r="D2153" s="43" t="s">
        <v>878</v>
      </c>
      <c r="E2153" s="43" t="s">
        <v>11934</v>
      </c>
      <c r="F2153" s="44">
        <v>626</v>
      </c>
      <c r="G2153" s="33">
        <v>130823</v>
      </c>
      <c r="H2153" s="43" t="s">
        <v>6215</v>
      </c>
      <c r="I2153" s="43" t="s">
        <v>11713</v>
      </c>
      <c r="J2153" s="32" t="s">
        <v>6216</v>
      </c>
      <c r="K2153" s="51">
        <v>44162</v>
      </c>
      <c r="L2153" s="51">
        <v>44891</v>
      </c>
      <c r="M2153" s="45">
        <f t="shared" si="42"/>
        <v>0.83419063013911676</v>
      </c>
      <c r="N2153" s="35" t="s">
        <v>7867</v>
      </c>
      <c r="O2153" s="35" t="s">
        <v>7868</v>
      </c>
      <c r="P2153" s="35" t="s">
        <v>7869</v>
      </c>
      <c r="Q2153" s="43" t="s">
        <v>6217</v>
      </c>
      <c r="R2153" s="46">
        <v>116</v>
      </c>
      <c r="S2153" s="47">
        <v>3957379.87</v>
      </c>
      <c r="T2153" s="47">
        <v>520065.28000000003</v>
      </c>
      <c r="U2153" s="47">
        <v>266530.3</v>
      </c>
      <c r="V2153" s="47">
        <v>0</v>
      </c>
      <c r="W2153" s="47">
        <v>0</v>
      </c>
      <c r="X2153" s="34">
        <v>4743975.45</v>
      </c>
      <c r="Y2153" s="48" t="s">
        <v>45</v>
      </c>
      <c r="Z2153" s="43" t="s">
        <v>8041</v>
      </c>
      <c r="AA2153" s="49">
        <v>907436.29999999993</v>
      </c>
      <c r="AB2153" s="50">
        <v>81739.73000000001</v>
      </c>
    </row>
    <row r="2154" spans="1:28" ht="16.5" x14ac:dyDescent="0.25">
      <c r="A2154" s="33">
        <v>130770</v>
      </c>
      <c r="B2154" s="42" t="s">
        <v>5770</v>
      </c>
      <c r="C2154" s="43">
        <v>160</v>
      </c>
      <c r="D2154" s="43" t="s">
        <v>878</v>
      </c>
      <c r="E2154" s="43" t="s">
        <v>11934</v>
      </c>
      <c r="F2154" s="44">
        <v>626</v>
      </c>
      <c r="G2154" s="33">
        <v>130770</v>
      </c>
      <c r="H2154" s="43" t="s">
        <v>9034</v>
      </c>
      <c r="I2154" s="43" t="s">
        <v>11714</v>
      </c>
      <c r="J2154" s="32" t="s">
        <v>6218</v>
      </c>
      <c r="K2154" s="51">
        <v>44167</v>
      </c>
      <c r="L2154" s="51">
        <v>44896</v>
      </c>
      <c r="M2154" s="45">
        <f t="shared" si="42"/>
        <v>0.84036183210767845</v>
      </c>
      <c r="N2154" s="35" t="s">
        <v>7867</v>
      </c>
      <c r="O2154" s="35" t="s">
        <v>7868</v>
      </c>
      <c r="P2154" s="35" t="s">
        <v>7870</v>
      </c>
      <c r="Q2154" s="43" t="s">
        <v>6219</v>
      </c>
      <c r="R2154" s="46">
        <v>116</v>
      </c>
      <c r="S2154" s="47">
        <v>3769186.78</v>
      </c>
      <c r="T2154" s="47">
        <v>595789.82999999996</v>
      </c>
      <c r="U2154" s="47">
        <v>120218.5</v>
      </c>
      <c r="V2154" s="47">
        <v>0</v>
      </c>
      <c r="W2154" s="47">
        <v>0</v>
      </c>
      <c r="X2154" s="34">
        <v>4485195.1100000003</v>
      </c>
      <c r="Y2154" s="48" t="s">
        <v>45</v>
      </c>
      <c r="Z2154" s="43" t="s">
        <v>9861</v>
      </c>
      <c r="AA2154" s="49">
        <v>920148.50999999989</v>
      </c>
      <c r="AB2154" s="50">
        <v>75215</v>
      </c>
    </row>
    <row r="2155" spans="1:28" ht="16.5" x14ac:dyDescent="0.25">
      <c r="A2155" s="33">
        <v>132820</v>
      </c>
      <c r="B2155" s="42" t="s">
        <v>5770</v>
      </c>
      <c r="C2155" s="43">
        <v>161</v>
      </c>
      <c r="D2155" s="43" t="s">
        <v>878</v>
      </c>
      <c r="E2155" s="43" t="s">
        <v>11933</v>
      </c>
      <c r="F2155" s="44">
        <v>633</v>
      </c>
      <c r="G2155" s="33">
        <v>132820</v>
      </c>
      <c r="H2155" s="43" t="s">
        <v>6220</v>
      </c>
      <c r="I2155" s="43" t="s">
        <v>11715</v>
      </c>
      <c r="J2155" s="32" t="s">
        <v>6221</v>
      </c>
      <c r="K2155" s="51">
        <v>44116</v>
      </c>
      <c r="L2155" s="51">
        <v>44816</v>
      </c>
      <c r="M2155" s="45">
        <f t="shared" si="42"/>
        <v>0.84999993410615426</v>
      </c>
      <c r="N2155" s="35" t="s">
        <v>3611</v>
      </c>
      <c r="O2155" s="35" t="s">
        <v>2686</v>
      </c>
      <c r="P2155" s="35" t="s">
        <v>7871</v>
      </c>
      <c r="Q2155" s="43" t="s">
        <v>6222</v>
      </c>
      <c r="R2155" s="46">
        <v>118</v>
      </c>
      <c r="S2155" s="47">
        <v>2012327.38</v>
      </c>
      <c r="T2155" s="47">
        <v>142092.16</v>
      </c>
      <c r="U2155" s="47">
        <v>213024.62</v>
      </c>
      <c r="V2155" s="47">
        <v>0</v>
      </c>
      <c r="W2155" s="47">
        <v>0</v>
      </c>
      <c r="X2155" s="34">
        <v>2367444.16</v>
      </c>
      <c r="Y2155" s="48" t="s">
        <v>45</v>
      </c>
      <c r="Z2155" s="43"/>
      <c r="AA2155" s="49">
        <v>109301.54</v>
      </c>
      <c r="AB2155" s="50">
        <v>0</v>
      </c>
    </row>
    <row r="2156" spans="1:28" s="136" customFormat="1" ht="16.5" x14ac:dyDescent="0.3">
      <c r="A2156" s="149">
        <v>126803</v>
      </c>
      <c r="B2156" s="122" t="s">
        <v>5770</v>
      </c>
      <c r="C2156" s="123">
        <v>162</v>
      </c>
      <c r="D2156" s="123" t="s">
        <v>321</v>
      </c>
      <c r="E2156" s="123" t="s">
        <v>11929</v>
      </c>
      <c r="F2156" s="124">
        <v>436</v>
      </c>
      <c r="G2156" s="149">
        <v>126803</v>
      </c>
      <c r="H2156" s="123" t="s">
        <v>6223</v>
      </c>
      <c r="I2156" s="123" t="s">
        <v>11716</v>
      </c>
      <c r="J2156" s="150" t="s">
        <v>6224</v>
      </c>
      <c r="K2156" s="126">
        <v>44189</v>
      </c>
      <c r="L2156" s="126">
        <v>44980</v>
      </c>
      <c r="M2156" s="127">
        <f t="shared" si="42"/>
        <v>0.80752433260040402</v>
      </c>
      <c r="N2156" s="151" t="s">
        <v>3611</v>
      </c>
      <c r="O2156" s="151" t="s">
        <v>2686</v>
      </c>
      <c r="P2156" s="151" t="s">
        <v>7872</v>
      </c>
      <c r="Q2156" s="123" t="s">
        <v>6225</v>
      </c>
      <c r="R2156" s="128">
        <v>112</v>
      </c>
      <c r="S2156" s="131">
        <v>2138258.0299999998</v>
      </c>
      <c r="T2156" s="131">
        <v>377339.59</v>
      </c>
      <c r="U2156" s="131">
        <v>132320.15</v>
      </c>
      <c r="V2156" s="131">
        <v>0</v>
      </c>
      <c r="W2156" s="131">
        <v>0</v>
      </c>
      <c r="X2156" s="152">
        <v>2647917.77</v>
      </c>
      <c r="Y2156" s="132" t="s">
        <v>147</v>
      </c>
      <c r="Z2156" s="123"/>
      <c r="AA2156" s="134">
        <v>0</v>
      </c>
      <c r="AB2156" s="135">
        <v>0</v>
      </c>
    </row>
    <row r="2157" spans="1:28" ht="16.5" x14ac:dyDescent="0.25">
      <c r="A2157" s="33">
        <v>132525</v>
      </c>
      <c r="B2157" s="42" t="s">
        <v>5770</v>
      </c>
      <c r="C2157" s="43">
        <v>163</v>
      </c>
      <c r="D2157" s="43" t="s">
        <v>878</v>
      </c>
      <c r="E2157" s="43" t="s">
        <v>11934</v>
      </c>
      <c r="F2157" s="44">
        <v>626</v>
      </c>
      <c r="G2157" s="33">
        <v>132525</v>
      </c>
      <c r="H2157" s="43" t="s">
        <v>6226</v>
      </c>
      <c r="I2157" s="43" t="s">
        <v>11717</v>
      </c>
      <c r="J2157" s="32" t="s">
        <v>6227</v>
      </c>
      <c r="K2157" s="51">
        <v>44210</v>
      </c>
      <c r="L2157" s="51">
        <v>44939</v>
      </c>
      <c r="M2157" s="45">
        <f t="shared" si="42"/>
        <v>0.82447060686075946</v>
      </c>
      <c r="N2157" s="35" t="s">
        <v>7873</v>
      </c>
      <c r="O2157" s="35" t="s">
        <v>7874</v>
      </c>
      <c r="P2157" s="35" t="s">
        <v>7875</v>
      </c>
      <c r="Q2157" s="43" t="s">
        <v>6228</v>
      </c>
      <c r="R2157" s="46">
        <v>118</v>
      </c>
      <c r="S2157" s="47">
        <v>3913510.87</v>
      </c>
      <c r="T2157" s="47">
        <v>652711.69999999995</v>
      </c>
      <c r="U2157" s="47">
        <v>180472.87</v>
      </c>
      <c r="V2157" s="47">
        <v>0</v>
      </c>
      <c r="W2157" s="47">
        <v>0</v>
      </c>
      <c r="X2157" s="34">
        <v>4746695.4400000004</v>
      </c>
      <c r="Y2157" s="48" t="s">
        <v>45</v>
      </c>
      <c r="Z2157" s="43" t="s">
        <v>8042</v>
      </c>
      <c r="AA2157" s="49">
        <v>445484.86000000004</v>
      </c>
      <c r="AB2157" s="50">
        <v>29184.68</v>
      </c>
    </row>
    <row r="2158" spans="1:28" ht="16.5" x14ac:dyDescent="0.25">
      <c r="A2158" s="33">
        <v>133415</v>
      </c>
      <c r="B2158" s="42" t="s">
        <v>5770</v>
      </c>
      <c r="C2158" s="43">
        <v>164</v>
      </c>
      <c r="D2158" s="43" t="s">
        <v>878</v>
      </c>
      <c r="E2158" s="43" t="s">
        <v>11937</v>
      </c>
      <c r="F2158" s="44">
        <v>665</v>
      </c>
      <c r="G2158" s="33">
        <v>133415</v>
      </c>
      <c r="H2158" s="43" t="s">
        <v>9035</v>
      </c>
      <c r="I2158" s="43" t="s">
        <v>11718</v>
      </c>
      <c r="J2158" s="32" t="s">
        <v>6229</v>
      </c>
      <c r="K2158" s="51">
        <v>44211</v>
      </c>
      <c r="L2158" s="51">
        <v>45274</v>
      </c>
      <c r="M2158" s="45">
        <f t="shared" si="42"/>
        <v>0.83496222301090284</v>
      </c>
      <c r="N2158" s="35" t="s">
        <v>3611</v>
      </c>
      <c r="O2158" s="35" t="s">
        <v>1362</v>
      </c>
      <c r="P2158" s="35" t="s">
        <v>7876</v>
      </c>
      <c r="Q2158" s="43" t="s">
        <v>6230</v>
      </c>
      <c r="R2158" s="46">
        <v>115</v>
      </c>
      <c r="S2158" s="47">
        <v>7693303.7400000002</v>
      </c>
      <c r="T2158" s="47">
        <v>1089526.17</v>
      </c>
      <c r="U2158" s="47">
        <v>431124.36</v>
      </c>
      <c r="V2158" s="47">
        <v>0</v>
      </c>
      <c r="W2158" s="47">
        <v>0</v>
      </c>
      <c r="X2158" s="34">
        <v>9213954.2699999996</v>
      </c>
      <c r="Y2158" s="48" t="s">
        <v>45</v>
      </c>
      <c r="Z2158" s="43" t="s">
        <v>12405</v>
      </c>
      <c r="AA2158" s="49">
        <v>727039.02999999991</v>
      </c>
      <c r="AB2158" s="50">
        <v>15612.63</v>
      </c>
    </row>
    <row r="2159" spans="1:28" ht="16.5" x14ac:dyDescent="0.25">
      <c r="A2159" s="33">
        <v>133804</v>
      </c>
      <c r="B2159" s="42" t="s">
        <v>5770</v>
      </c>
      <c r="C2159" s="43">
        <v>165</v>
      </c>
      <c r="D2159" s="43" t="s">
        <v>878</v>
      </c>
      <c r="E2159" s="43" t="s">
        <v>11937</v>
      </c>
      <c r="F2159" s="44">
        <v>665</v>
      </c>
      <c r="G2159" s="33">
        <v>133804</v>
      </c>
      <c r="H2159" s="43" t="s">
        <v>9036</v>
      </c>
      <c r="I2159" s="43" t="s">
        <v>11719</v>
      </c>
      <c r="J2159" s="32" t="s">
        <v>6231</v>
      </c>
      <c r="K2159" s="51">
        <v>44211</v>
      </c>
      <c r="L2159" s="51">
        <v>45274</v>
      </c>
      <c r="M2159" s="45">
        <f t="shared" si="42"/>
        <v>0.83530155328593925</v>
      </c>
      <c r="N2159" s="35" t="s">
        <v>3611</v>
      </c>
      <c r="O2159" s="35" t="s">
        <v>3881</v>
      </c>
      <c r="P2159" s="35" t="s">
        <v>7877</v>
      </c>
      <c r="Q2159" s="43" t="s">
        <v>6232</v>
      </c>
      <c r="R2159" s="46">
        <v>115</v>
      </c>
      <c r="S2159" s="47">
        <v>7647624.1200000001</v>
      </c>
      <c r="T2159" s="47">
        <v>941283.07</v>
      </c>
      <c r="U2159" s="47">
        <v>566617.65</v>
      </c>
      <c r="V2159" s="47">
        <v>0</v>
      </c>
      <c r="W2159" s="47">
        <v>0</v>
      </c>
      <c r="X2159" s="34">
        <v>9155524.8399999999</v>
      </c>
      <c r="Y2159" s="48" t="s">
        <v>45</v>
      </c>
      <c r="Z2159" s="43" t="s">
        <v>12406</v>
      </c>
      <c r="AA2159" s="49">
        <v>629672.81999999995</v>
      </c>
      <c r="AB2159" s="50">
        <v>52598.63</v>
      </c>
    </row>
    <row r="2160" spans="1:28" ht="16.5" x14ac:dyDescent="0.25">
      <c r="A2160" s="33">
        <v>133456</v>
      </c>
      <c r="B2160" s="42" t="s">
        <v>5770</v>
      </c>
      <c r="C2160" s="43">
        <v>166</v>
      </c>
      <c r="D2160" s="43" t="s">
        <v>878</v>
      </c>
      <c r="E2160" s="43" t="s">
        <v>11937</v>
      </c>
      <c r="F2160" s="44">
        <v>665</v>
      </c>
      <c r="G2160" s="33">
        <v>133456</v>
      </c>
      <c r="H2160" s="43" t="s">
        <v>6233</v>
      </c>
      <c r="I2160" s="43" t="s">
        <v>11720</v>
      </c>
      <c r="J2160" s="32" t="s">
        <v>6234</v>
      </c>
      <c r="K2160" s="51">
        <v>44218</v>
      </c>
      <c r="L2160" s="51">
        <v>45281</v>
      </c>
      <c r="M2160" s="45">
        <f t="shared" si="42"/>
        <v>0.84165407664296221</v>
      </c>
      <c r="N2160" s="35" t="s">
        <v>3611</v>
      </c>
      <c r="O2160" s="35" t="s">
        <v>2686</v>
      </c>
      <c r="P2160" s="35" t="s">
        <v>7878</v>
      </c>
      <c r="Q2160" s="43" t="s">
        <v>6235</v>
      </c>
      <c r="R2160" s="46">
        <v>115</v>
      </c>
      <c r="S2160" s="47">
        <v>7967270.3399999999</v>
      </c>
      <c r="T2160" s="47">
        <v>870732.29</v>
      </c>
      <c r="U2160" s="47">
        <v>628202.74</v>
      </c>
      <c r="V2160" s="47">
        <v>0</v>
      </c>
      <c r="W2160" s="47">
        <v>0</v>
      </c>
      <c r="X2160" s="34">
        <v>9466205.3699999992</v>
      </c>
      <c r="Y2160" s="48" t="s">
        <v>45</v>
      </c>
      <c r="Z2160" s="43" t="s">
        <v>9988</v>
      </c>
      <c r="AA2160" s="49">
        <v>1211264.8699999999</v>
      </c>
      <c r="AB2160" s="50">
        <v>120996.11000000002</v>
      </c>
    </row>
    <row r="2161" spans="1:28" ht="16.5" x14ac:dyDescent="0.25">
      <c r="A2161" s="33">
        <v>136158</v>
      </c>
      <c r="B2161" s="42" t="s">
        <v>5770</v>
      </c>
      <c r="C2161" s="43">
        <v>167</v>
      </c>
      <c r="D2161" s="43" t="s">
        <v>878</v>
      </c>
      <c r="E2161" s="43" t="s">
        <v>11937</v>
      </c>
      <c r="F2161" s="44">
        <v>665</v>
      </c>
      <c r="G2161" s="33">
        <v>136158</v>
      </c>
      <c r="H2161" s="43" t="s">
        <v>9037</v>
      </c>
      <c r="I2161" s="43" t="s">
        <v>11721</v>
      </c>
      <c r="J2161" s="32" t="s">
        <v>6236</v>
      </c>
      <c r="K2161" s="51">
        <v>44223</v>
      </c>
      <c r="L2161" s="51">
        <v>45286</v>
      </c>
      <c r="M2161" s="45">
        <f t="shared" si="42"/>
        <v>0.84999999831645923</v>
      </c>
      <c r="N2161" s="35" t="s">
        <v>3611</v>
      </c>
      <c r="O2161" s="35" t="s">
        <v>3741</v>
      </c>
      <c r="P2161" s="35" t="s">
        <v>7879</v>
      </c>
      <c r="Q2161" s="43" t="s">
        <v>6237</v>
      </c>
      <c r="R2161" s="46">
        <v>115</v>
      </c>
      <c r="S2161" s="47">
        <v>8078212.6100000003</v>
      </c>
      <c r="T2161" s="47">
        <v>98946.02</v>
      </c>
      <c r="U2161" s="47">
        <v>1326620.93</v>
      </c>
      <c r="V2161" s="47">
        <v>0</v>
      </c>
      <c r="W2161" s="47">
        <v>0</v>
      </c>
      <c r="X2161" s="34">
        <v>9503779.5600000005</v>
      </c>
      <c r="Y2161" s="48" t="s">
        <v>45</v>
      </c>
      <c r="Z2161" s="43" t="s">
        <v>8212</v>
      </c>
      <c r="AA2161" s="49">
        <v>758203.05000000016</v>
      </c>
      <c r="AB2161" s="50">
        <v>5267.33</v>
      </c>
    </row>
    <row r="2162" spans="1:28" ht="16.5" x14ac:dyDescent="0.25">
      <c r="A2162" s="33">
        <v>133572</v>
      </c>
      <c r="B2162" s="42" t="s">
        <v>5770</v>
      </c>
      <c r="C2162" s="43">
        <v>168</v>
      </c>
      <c r="D2162" s="43" t="s">
        <v>878</v>
      </c>
      <c r="E2162" s="43" t="s">
        <v>11937</v>
      </c>
      <c r="F2162" s="44">
        <v>665</v>
      </c>
      <c r="G2162" s="33">
        <v>133572</v>
      </c>
      <c r="H2162" s="43" t="s">
        <v>6238</v>
      </c>
      <c r="I2162" s="43" t="s">
        <v>11698</v>
      </c>
      <c r="J2162" s="32" t="s">
        <v>6236</v>
      </c>
      <c r="K2162" s="51">
        <v>44225</v>
      </c>
      <c r="L2162" s="51">
        <v>45288</v>
      </c>
      <c r="M2162" s="45">
        <f t="shared" si="42"/>
        <v>0.85000000463292846</v>
      </c>
      <c r="N2162" s="35" t="s">
        <v>3611</v>
      </c>
      <c r="O2162" s="35" t="s">
        <v>1362</v>
      </c>
      <c r="P2162" s="35" t="s">
        <v>7880</v>
      </c>
      <c r="Q2162" s="43" t="s">
        <v>6239</v>
      </c>
      <c r="R2162" s="46">
        <v>115</v>
      </c>
      <c r="S2162" s="47">
        <v>8072647.8899999997</v>
      </c>
      <c r="T2162" s="47">
        <v>384994.37</v>
      </c>
      <c r="U2162" s="47">
        <v>1039590.5</v>
      </c>
      <c r="V2162" s="47">
        <v>0</v>
      </c>
      <c r="W2162" s="47">
        <v>0</v>
      </c>
      <c r="X2162" s="34">
        <v>9497232.7599999998</v>
      </c>
      <c r="Y2162" s="48" t="s">
        <v>45</v>
      </c>
      <c r="Z2162" s="43" t="s">
        <v>8043</v>
      </c>
      <c r="AA2162" s="49">
        <v>787098.98</v>
      </c>
      <c r="AB2162" s="50">
        <v>75487.62000000001</v>
      </c>
    </row>
    <row r="2163" spans="1:28" ht="16.5" x14ac:dyDescent="0.25">
      <c r="A2163" s="33">
        <v>133375</v>
      </c>
      <c r="B2163" s="42" t="s">
        <v>5770</v>
      </c>
      <c r="C2163" s="43">
        <v>169</v>
      </c>
      <c r="D2163" s="43" t="s">
        <v>878</v>
      </c>
      <c r="E2163" s="43" t="s">
        <v>11937</v>
      </c>
      <c r="F2163" s="44">
        <v>665</v>
      </c>
      <c r="G2163" s="33">
        <v>133375</v>
      </c>
      <c r="H2163" s="43" t="s">
        <v>9038</v>
      </c>
      <c r="I2163" s="43" t="s">
        <v>11722</v>
      </c>
      <c r="J2163" s="32" t="s">
        <v>6240</v>
      </c>
      <c r="K2163" s="51">
        <v>44236</v>
      </c>
      <c r="L2163" s="51">
        <v>45268</v>
      </c>
      <c r="M2163" s="45">
        <f t="shared" si="42"/>
        <v>0.82435267300966619</v>
      </c>
      <c r="N2163" s="35" t="s">
        <v>3611</v>
      </c>
      <c r="O2163" s="35" t="s">
        <v>3741</v>
      </c>
      <c r="P2163" s="35" t="s">
        <v>7881</v>
      </c>
      <c r="Q2163" s="43" t="s">
        <v>6241</v>
      </c>
      <c r="R2163" s="46">
        <v>117</v>
      </c>
      <c r="S2163" s="47">
        <v>7471935.0599999996</v>
      </c>
      <c r="T2163" s="47">
        <v>1209553.6499999999</v>
      </c>
      <c r="U2163" s="47">
        <v>382514.24</v>
      </c>
      <c r="V2163" s="47">
        <v>0</v>
      </c>
      <c r="W2163" s="47">
        <v>0</v>
      </c>
      <c r="X2163" s="34">
        <v>9064002.9499999993</v>
      </c>
      <c r="Y2163" s="48" t="s">
        <v>45</v>
      </c>
      <c r="Z2163" s="43" t="s">
        <v>12407</v>
      </c>
      <c r="AA2163" s="49">
        <v>777210.15000000014</v>
      </c>
      <c r="AB2163" s="50">
        <v>89930.73000000001</v>
      </c>
    </row>
    <row r="2164" spans="1:28" ht="16.5" x14ac:dyDescent="0.25">
      <c r="A2164" s="33">
        <v>135911</v>
      </c>
      <c r="B2164" s="42" t="s">
        <v>5770</v>
      </c>
      <c r="C2164" s="43">
        <v>170</v>
      </c>
      <c r="D2164" s="43" t="s">
        <v>878</v>
      </c>
      <c r="E2164" s="43" t="s">
        <v>11938</v>
      </c>
      <c r="F2164" s="44">
        <v>726</v>
      </c>
      <c r="G2164" s="33">
        <v>135911</v>
      </c>
      <c r="H2164" s="43" t="s">
        <v>6242</v>
      </c>
      <c r="I2164" s="43" t="s">
        <v>11723</v>
      </c>
      <c r="J2164" s="32" t="s">
        <v>6243</v>
      </c>
      <c r="K2164" s="51">
        <v>44243</v>
      </c>
      <c r="L2164" s="51">
        <v>44972</v>
      </c>
      <c r="M2164" s="45">
        <f t="shared" si="42"/>
        <v>0.80750001160176255</v>
      </c>
      <c r="N2164" s="35" t="s">
        <v>56</v>
      </c>
      <c r="O2164" s="35" t="s">
        <v>7882</v>
      </c>
      <c r="P2164" s="35" t="s">
        <v>7883</v>
      </c>
      <c r="Q2164" s="43" t="s">
        <v>6244</v>
      </c>
      <c r="R2164" s="46">
        <v>117</v>
      </c>
      <c r="S2164" s="47">
        <v>3815901.94</v>
      </c>
      <c r="T2164" s="47">
        <v>673394.39</v>
      </c>
      <c r="U2164" s="47">
        <v>236278.76</v>
      </c>
      <c r="V2164" s="47">
        <v>0</v>
      </c>
      <c r="W2164" s="47">
        <v>0</v>
      </c>
      <c r="X2164" s="34">
        <v>4725575.09</v>
      </c>
      <c r="Y2164" s="48" t="s">
        <v>45</v>
      </c>
      <c r="Z2164" s="43"/>
      <c r="AA2164" s="49">
        <v>659725.25999999989</v>
      </c>
      <c r="AB2164" s="50">
        <v>70125.19</v>
      </c>
    </row>
    <row r="2165" spans="1:28" ht="16.5" x14ac:dyDescent="0.25">
      <c r="A2165" s="33">
        <v>135912</v>
      </c>
      <c r="B2165" s="42" t="s">
        <v>5770</v>
      </c>
      <c r="C2165" s="43">
        <v>171</v>
      </c>
      <c r="D2165" s="43" t="s">
        <v>878</v>
      </c>
      <c r="E2165" s="43" t="s">
        <v>11938</v>
      </c>
      <c r="F2165" s="44">
        <v>726</v>
      </c>
      <c r="G2165" s="33">
        <v>135912</v>
      </c>
      <c r="H2165" s="43" t="s">
        <v>6245</v>
      </c>
      <c r="I2165" s="43" t="s">
        <v>11723</v>
      </c>
      <c r="J2165" s="32" t="s">
        <v>6246</v>
      </c>
      <c r="K2165" s="51">
        <v>44243</v>
      </c>
      <c r="L2165" s="51">
        <v>44972</v>
      </c>
      <c r="M2165" s="45">
        <f t="shared" si="42"/>
        <v>0.80750001160176255</v>
      </c>
      <c r="N2165" s="35" t="s">
        <v>1728</v>
      </c>
      <c r="O2165" s="35" t="s">
        <v>7884</v>
      </c>
      <c r="P2165" s="35" t="s">
        <v>7885</v>
      </c>
      <c r="Q2165" s="43" t="s">
        <v>6244</v>
      </c>
      <c r="R2165" s="46">
        <v>117</v>
      </c>
      <c r="S2165" s="47">
        <v>3815901.94</v>
      </c>
      <c r="T2165" s="47">
        <v>673394.39</v>
      </c>
      <c r="U2165" s="47">
        <v>236278.76</v>
      </c>
      <c r="V2165" s="47">
        <v>0</v>
      </c>
      <c r="W2165" s="47">
        <v>0</v>
      </c>
      <c r="X2165" s="34">
        <v>4725575.09</v>
      </c>
      <c r="Y2165" s="48" t="s">
        <v>45</v>
      </c>
      <c r="Z2165" s="43"/>
      <c r="AA2165" s="49">
        <v>449158.36</v>
      </c>
      <c r="AB2165" s="50">
        <v>23395.64</v>
      </c>
    </row>
    <row r="2166" spans="1:28" ht="16.5" x14ac:dyDescent="0.25">
      <c r="A2166" s="33">
        <v>135913</v>
      </c>
      <c r="B2166" s="42" t="s">
        <v>5770</v>
      </c>
      <c r="C2166" s="43">
        <v>172</v>
      </c>
      <c r="D2166" s="43" t="s">
        <v>878</v>
      </c>
      <c r="E2166" s="43" t="s">
        <v>11938</v>
      </c>
      <c r="F2166" s="44">
        <v>726</v>
      </c>
      <c r="G2166" s="33">
        <v>135913</v>
      </c>
      <c r="H2166" s="43" t="s">
        <v>6247</v>
      </c>
      <c r="I2166" s="43" t="s">
        <v>11723</v>
      </c>
      <c r="J2166" s="32" t="s">
        <v>6248</v>
      </c>
      <c r="K2166" s="51">
        <v>44243</v>
      </c>
      <c r="L2166" s="51">
        <v>44972</v>
      </c>
      <c r="M2166" s="45">
        <f t="shared" si="42"/>
        <v>0.80750001160176255</v>
      </c>
      <c r="N2166" s="35" t="s">
        <v>51</v>
      </c>
      <c r="O2166" s="35" t="s">
        <v>3607</v>
      </c>
      <c r="P2166" s="35" t="s">
        <v>7886</v>
      </c>
      <c r="Q2166" s="43" t="s">
        <v>6244</v>
      </c>
      <c r="R2166" s="46">
        <v>117</v>
      </c>
      <c r="S2166" s="47">
        <v>3815901.94</v>
      </c>
      <c r="T2166" s="47">
        <v>673394.39</v>
      </c>
      <c r="U2166" s="47">
        <v>236278.76</v>
      </c>
      <c r="V2166" s="47">
        <v>0</v>
      </c>
      <c r="W2166" s="47">
        <v>0</v>
      </c>
      <c r="X2166" s="34">
        <v>4725575.09</v>
      </c>
      <c r="Y2166" s="48" t="s">
        <v>45</v>
      </c>
      <c r="Z2166" s="43" t="s">
        <v>12613</v>
      </c>
      <c r="AA2166" s="49">
        <v>617978.86</v>
      </c>
      <c r="AB2166" s="50">
        <v>57738.549999999996</v>
      </c>
    </row>
    <row r="2167" spans="1:28" ht="16.5" x14ac:dyDescent="0.25">
      <c r="A2167" s="33">
        <v>135914</v>
      </c>
      <c r="B2167" s="42" t="s">
        <v>5770</v>
      </c>
      <c r="C2167" s="43">
        <v>173</v>
      </c>
      <c r="D2167" s="43" t="s">
        <v>878</v>
      </c>
      <c r="E2167" s="43" t="s">
        <v>11938</v>
      </c>
      <c r="F2167" s="44">
        <v>726</v>
      </c>
      <c r="G2167" s="33">
        <v>135914</v>
      </c>
      <c r="H2167" s="43" t="s">
        <v>6249</v>
      </c>
      <c r="I2167" s="43" t="s">
        <v>11723</v>
      </c>
      <c r="J2167" s="32" t="s">
        <v>6250</v>
      </c>
      <c r="K2167" s="51">
        <v>44243</v>
      </c>
      <c r="L2167" s="51">
        <v>44972</v>
      </c>
      <c r="M2167" s="45">
        <f t="shared" si="42"/>
        <v>0.80750001160176255</v>
      </c>
      <c r="N2167" s="35" t="s">
        <v>3611</v>
      </c>
      <c r="O2167" s="35" t="s">
        <v>7887</v>
      </c>
      <c r="P2167" s="35" t="s">
        <v>7888</v>
      </c>
      <c r="Q2167" s="43" t="s">
        <v>6244</v>
      </c>
      <c r="R2167" s="46">
        <v>117</v>
      </c>
      <c r="S2167" s="47">
        <v>3815901.94</v>
      </c>
      <c r="T2167" s="47">
        <v>673394.39</v>
      </c>
      <c r="U2167" s="47">
        <v>236278.76</v>
      </c>
      <c r="V2167" s="47">
        <v>0</v>
      </c>
      <c r="W2167" s="47">
        <v>0</v>
      </c>
      <c r="X2167" s="34">
        <v>4725575.09</v>
      </c>
      <c r="Y2167" s="48" t="s">
        <v>45</v>
      </c>
      <c r="Z2167" s="43" t="s">
        <v>8044</v>
      </c>
      <c r="AA2167" s="49">
        <v>443747.99</v>
      </c>
      <c r="AB2167" s="50">
        <v>28806.010000000002</v>
      </c>
    </row>
    <row r="2168" spans="1:28" ht="16.5" x14ac:dyDescent="0.25">
      <c r="A2168" s="33">
        <v>136110</v>
      </c>
      <c r="B2168" s="42" t="s">
        <v>5770</v>
      </c>
      <c r="C2168" s="43">
        <v>174</v>
      </c>
      <c r="D2168" s="43" t="s">
        <v>878</v>
      </c>
      <c r="E2168" s="43" t="s">
        <v>11938</v>
      </c>
      <c r="F2168" s="44">
        <v>726</v>
      </c>
      <c r="G2168" s="33">
        <v>136110</v>
      </c>
      <c r="H2168" s="43" t="s">
        <v>6251</v>
      </c>
      <c r="I2168" s="43" t="s">
        <v>11724</v>
      </c>
      <c r="J2168" s="32" t="s">
        <v>6252</v>
      </c>
      <c r="K2168" s="51">
        <v>44244</v>
      </c>
      <c r="L2168" s="51">
        <v>44973</v>
      </c>
      <c r="M2168" s="45">
        <f t="shared" si="42"/>
        <v>0.82368029224073536</v>
      </c>
      <c r="N2168" s="35" t="s">
        <v>7715</v>
      </c>
      <c r="O2168" s="35" t="s">
        <v>7889</v>
      </c>
      <c r="P2168" s="35" t="s">
        <v>7890</v>
      </c>
      <c r="Q2168" s="43" t="s">
        <v>6253</v>
      </c>
      <c r="R2168" s="46">
        <v>117</v>
      </c>
      <c r="S2168" s="47">
        <v>3862309.02</v>
      </c>
      <c r="T2168" s="47">
        <v>681583.89</v>
      </c>
      <c r="U2168" s="47">
        <v>145194.66</v>
      </c>
      <c r="V2168" s="47">
        <v>0</v>
      </c>
      <c r="W2168" s="47">
        <v>0</v>
      </c>
      <c r="X2168" s="34">
        <v>4689087.57</v>
      </c>
      <c r="Y2168" s="48" t="s">
        <v>45</v>
      </c>
      <c r="Z2168" s="43" t="s">
        <v>12408</v>
      </c>
      <c r="AA2168" s="49">
        <v>908359.78</v>
      </c>
      <c r="AB2168" s="50">
        <v>80112.39</v>
      </c>
    </row>
    <row r="2169" spans="1:28" ht="16.5" x14ac:dyDescent="0.25">
      <c r="A2169" s="33">
        <v>135910</v>
      </c>
      <c r="B2169" s="42" t="s">
        <v>5770</v>
      </c>
      <c r="C2169" s="43">
        <v>175</v>
      </c>
      <c r="D2169" s="43" t="s">
        <v>878</v>
      </c>
      <c r="E2169" s="43" t="s">
        <v>11938</v>
      </c>
      <c r="F2169" s="44">
        <v>726</v>
      </c>
      <c r="G2169" s="33">
        <v>135910</v>
      </c>
      <c r="H2169" s="43" t="s">
        <v>7102</v>
      </c>
      <c r="I2169" s="43" t="s">
        <v>11725</v>
      </c>
      <c r="J2169" s="32" t="s">
        <v>6250</v>
      </c>
      <c r="K2169" s="51">
        <v>44263</v>
      </c>
      <c r="L2169" s="51">
        <v>44992</v>
      </c>
      <c r="M2169" s="45">
        <f t="shared" si="42"/>
        <v>0.8075000164799544</v>
      </c>
      <c r="N2169" s="35" t="s">
        <v>3611</v>
      </c>
      <c r="O2169" s="35" t="s">
        <v>7659</v>
      </c>
      <c r="P2169" s="35" t="s">
        <v>7891</v>
      </c>
      <c r="Q2169" s="43" t="s">
        <v>6022</v>
      </c>
      <c r="R2169" s="46">
        <v>117</v>
      </c>
      <c r="S2169" s="47">
        <v>3715343.34</v>
      </c>
      <c r="T2169" s="47">
        <v>655648.75</v>
      </c>
      <c r="U2169" s="47">
        <v>230052.2</v>
      </c>
      <c r="V2169" s="47">
        <v>0</v>
      </c>
      <c r="W2169" s="47">
        <v>0</v>
      </c>
      <c r="X2169" s="34">
        <v>4601044.29</v>
      </c>
      <c r="Y2169" s="48" t="s">
        <v>45</v>
      </c>
      <c r="Z2169" s="43" t="s">
        <v>8045</v>
      </c>
      <c r="AA2169" s="49">
        <v>460100</v>
      </c>
      <c r="AB2169" s="50">
        <v>0</v>
      </c>
    </row>
    <row r="2170" spans="1:28" ht="16.5" x14ac:dyDescent="0.25">
      <c r="A2170" s="33">
        <v>136220</v>
      </c>
      <c r="B2170" s="42" t="s">
        <v>5770</v>
      </c>
      <c r="C2170" s="43">
        <v>176</v>
      </c>
      <c r="D2170" s="43" t="s">
        <v>878</v>
      </c>
      <c r="E2170" s="43" t="s">
        <v>11938</v>
      </c>
      <c r="F2170" s="44">
        <v>726</v>
      </c>
      <c r="G2170" s="33">
        <v>136220</v>
      </c>
      <c r="H2170" s="43" t="s">
        <v>7103</v>
      </c>
      <c r="I2170" s="43" t="s">
        <v>10165</v>
      </c>
      <c r="J2170" s="32" t="s">
        <v>7104</v>
      </c>
      <c r="K2170" s="51">
        <v>44272</v>
      </c>
      <c r="L2170" s="51">
        <v>45029</v>
      </c>
      <c r="M2170" s="45">
        <f t="shared" si="42"/>
        <v>0.80749999399017636</v>
      </c>
      <c r="N2170" s="35" t="s">
        <v>3611</v>
      </c>
      <c r="O2170" s="35" t="s">
        <v>7659</v>
      </c>
      <c r="P2170" s="35" t="s">
        <v>7891</v>
      </c>
      <c r="Q2170" s="43" t="s">
        <v>6022</v>
      </c>
      <c r="R2170" s="46">
        <v>117</v>
      </c>
      <c r="S2170" s="47">
        <v>3815919</v>
      </c>
      <c r="T2170" s="47">
        <v>673397.5</v>
      </c>
      <c r="U2170" s="47">
        <v>236279.82</v>
      </c>
      <c r="V2170" s="47">
        <v>0</v>
      </c>
      <c r="W2170" s="47">
        <v>0</v>
      </c>
      <c r="X2170" s="34">
        <v>4725596.32</v>
      </c>
      <c r="Y2170" s="48" t="s">
        <v>45</v>
      </c>
      <c r="Z2170" s="43" t="s">
        <v>9339</v>
      </c>
      <c r="AA2170" s="49">
        <v>612915.18999999994</v>
      </c>
      <c r="AB2170" s="50">
        <v>95676.35</v>
      </c>
    </row>
    <row r="2171" spans="1:28" ht="16.5" x14ac:dyDescent="0.25">
      <c r="A2171" s="33">
        <v>136143</v>
      </c>
      <c r="B2171" s="42" t="s">
        <v>5770</v>
      </c>
      <c r="C2171" s="43">
        <v>177</v>
      </c>
      <c r="D2171" s="43" t="s">
        <v>878</v>
      </c>
      <c r="E2171" s="43" t="s">
        <v>11938</v>
      </c>
      <c r="F2171" s="44">
        <v>726</v>
      </c>
      <c r="G2171" s="33">
        <v>136143</v>
      </c>
      <c r="H2171" s="43" t="s">
        <v>7105</v>
      </c>
      <c r="I2171" s="43" t="s">
        <v>10165</v>
      </c>
      <c r="J2171" s="32" t="s">
        <v>7106</v>
      </c>
      <c r="K2171" s="51">
        <v>44273</v>
      </c>
      <c r="L2171" s="51">
        <v>45002</v>
      </c>
      <c r="M2171" s="45">
        <f t="shared" si="42"/>
        <v>0.80749999738022793</v>
      </c>
      <c r="N2171" s="35" t="s">
        <v>75</v>
      </c>
      <c r="O2171" s="35" t="s">
        <v>76</v>
      </c>
      <c r="P2171" s="35" t="s">
        <v>4628</v>
      </c>
      <c r="Q2171" s="43" t="s">
        <v>6022</v>
      </c>
      <c r="R2171" s="46">
        <v>117</v>
      </c>
      <c r="S2171" s="47">
        <v>3814382.61</v>
      </c>
      <c r="T2171" s="47">
        <v>673126.3</v>
      </c>
      <c r="U2171" s="47">
        <v>236184.74</v>
      </c>
      <c r="V2171" s="47">
        <v>0</v>
      </c>
      <c r="W2171" s="47">
        <v>0</v>
      </c>
      <c r="X2171" s="34">
        <v>4723693.6500000004</v>
      </c>
      <c r="Y2171" s="48" t="s">
        <v>45</v>
      </c>
      <c r="Z2171" s="43" t="s">
        <v>9426</v>
      </c>
      <c r="AA2171" s="49">
        <v>806216.59</v>
      </c>
      <c r="AB2171" s="50">
        <v>94095.43</v>
      </c>
    </row>
    <row r="2172" spans="1:28" ht="16.5" x14ac:dyDescent="0.25">
      <c r="A2172" s="33">
        <v>136204</v>
      </c>
      <c r="B2172" s="42" t="s">
        <v>5770</v>
      </c>
      <c r="C2172" s="43">
        <v>178</v>
      </c>
      <c r="D2172" s="43" t="s">
        <v>878</v>
      </c>
      <c r="E2172" s="43" t="s">
        <v>11938</v>
      </c>
      <c r="F2172" s="44">
        <v>726</v>
      </c>
      <c r="G2172" s="33">
        <v>136204</v>
      </c>
      <c r="H2172" s="43" t="s">
        <v>7107</v>
      </c>
      <c r="I2172" s="43" t="s">
        <v>10165</v>
      </c>
      <c r="J2172" s="32" t="s">
        <v>7108</v>
      </c>
      <c r="K2172" s="51">
        <v>44273</v>
      </c>
      <c r="L2172" s="51">
        <v>45050</v>
      </c>
      <c r="M2172" s="45">
        <f t="shared" si="42"/>
        <v>0.80749999896588598</v>
      </c>
      <c r="N2172" s="35" t="s">
        <v>1728</v>
      </c>
      <c r="O2172" s="35" t="s">
        <v>2052</v>
      </c>
      <c r="P2172" s="35" t="s">
        <v>7892</v>
      </c>
      <c r="Q2172" s="43" t="s">
        <v>6022</v>
      </c>
      <c r="R2172" s="46">
        <v>117</v>
      </c>
      <c r="S2172" s="47">
        <v>3806700.87</v>
      </c>
      <c r="T2172" s="47">
        <v>671770.69</v>
      </c>
      <c r="U2172" s="47">
        <v>235709.09</v>
      </c>
      <c r="V2172" s="47">
        <v>0</v>
      </c>
      <c r="W2172" s="47">
        <v>0</v>
      </c>
      <c r="X2172" s="34">
        <v>4714180.6500000004</v>
      </c>
      <c r="Y2172" s="48" t="s">
        <v>45</v>
      </c>
      <c r="Z2172" s="43" t="s">
        <v>9456</v>
      </c>
      <c r="AA2172" s="49">
        <v>922068.64999999991</v>
      </c>
      <c r="AB2172" s="50">
        <v>79526.62000000001</v>
      </c>
    </row>
    <row r="2173" spans="1:28" s="136" customFormat="1" ht="16.5" x14ac:dyDescent="0.3">
      <c r="A2173" s="149">
        <v>135838</v>
      </c>
      <c r="B2173" s="122" t="s">
        <v>5770</v>
      </c>
      <c r="C2173" s="123">
        <v>179</v>
      </c>
      <c r="D2173" s="123" t="s">
        <v>878</v>
      </c>
      <c r="E2173" s="123" t="s">
        <v>11938</v>
      </c>
      <c r="F2173" s="124">
        <v>726</v>
      </c>
      <c r="G2173" s="149">
        <v>135838</v>
      </c>
      <c r="H2173" s="123" t="s">
        <v>9039</v>
      </c>
      <c r="I2173" s="123" t="s">
        <v>11726</v>
      </c>
      <c r="J2173" s="150" t="s">
        <v>7109</v>
      </c>
      <c r="K2173" s="126">
        <v>44280</v>
      </c>
      <c r="L2173" s="126">
        <v>44858</v>
      </c>
      <c r="M2173" s="127">
        <f t="shared" si="42"/>
        <v>0.83665320582245273</v>
      </c>
      <c r="N2173" s="151" t="s">
        <v>7893</v>
      </c>
      <c r="O2173" s="151" t="s">
        <v>7894</v>
      </c>
      <c r="P2173" s="151" t="s">
        <v>7895</v>
      </c>
      <c r="Q2173" s="123" t="s">
        <v>7110</v>
      </c>
      <c r="R2173" s="128">
        <v>117</v>
      </c>
      <c r="S2173" s="131">
        <v>3954022.03</v>
      </c>
      <c r="T2173" s="131">
        <v>697768.61</v>
      </c>
      <c r="U2173" s="131">
        <v>74208.14</v>
      </c>
      <c r="V2173" s="131">
        <v>0</v>
      </c>
      <c r="W2173" s="131">
        <v>0</v>
      </c>
      <c r="X2173" s="152">
        <v>4725998.78</v>
      </c>
      <c r="Y2173" s="137" t="s">
        <v>147</v>
      </c>
      <c r="Z2173" s="123"/>
      <c r="AA2173" s="134">
        <v>0</v>
      </c>
      <c r="AB2173" s="135">
        <v>0</v>
      </c>
    </row>
    <row r="2174" spans="1:28" ht="16.5" x14ac:dyDescent="0.25">
      <c r="A2174" s="33">
        <v>136196</v>
      </c>
      <c r="B2174" s="42" t="s">
        <v>5770</v>
      </c>
      <c r="C2174" s="43">
        <v>180</v>
      </c>
      <c r="D2174" s="43" t="s">
        <v>878</v>
      </c>
      <c r="E2174" s="43" t="s">
        <v>11938</v>
      </c>
      <c r="F2174" s="44">
        <v>726</v>
      </c>
      <c r="G2174" s="33">
        <v>136196</v>
      </c>
      <c r="H2174" s="43" t="s">
        <v>7111</v>
      </c>
      <c r="I2174" s="43" t="s">
        <v>11727</v>
      </c>
      <c r="J2174" s="32" t="s">
        <v>7112</v>
      </c>
      <c r="K2174" s="51">
        <v>44286</v>
      </c>
      <c r="L2174" s="51">
        <v>45015</v>
      </c>
      <c r="M2174" s="45">
        <f t="shared" si="42"/>
        <v>0.82397460982465398</v>
      </c>
      <c r="N2174" s="35" t="s">
        <v>3611</v>
      </c>
      <c r="O2174" s="35" t="s">
        <v>3696</v>
      </c>
      <c r="P2174" s="35" t="s">
        <v>4108</v>
      </c>
      <c r="Q2174" s="43" t="s">
        <v>7113</v>
      </c>
      <c r="R2174" s="46">
        <v>117</v>
      </c>
      <c r="S2174" s="47">
        <v>3637190.28</v>
      </c>
      <c r="T2174" s="47">
        <v>641857.14</v>
      </c>
      <c r="U2174" s="47">
        <v>135154.47</v>
      </c>
      <c r="V2174" s="47">
        <v>0</v>
      </c>
      <c r="W2174" s="47">
        <v>0</v>
      </c>
      <c r="X2174" s="34">
        <v>4414201.8899999997</v>
      </c>
      <c r="Y2174" s="48" t="s">
        <v>45</v>
      </c>
      <c r="Z2174" s="43" t="s">
        <v>8213</v>
      </c>
      <c r="AA2174" s="49">
        <v>747608.90999999992</v>
      </c>
      <c r="AB2174" s="50">
        <v>70232.67</v>
      </c>
    </row>
    <row r="2175" spans="1:28" ht="16.5" x14ac:dyDescent="0.25">
      <c r="A2175" s="33">
        <v>136156</v>
      </c>
      <c r="B2175" s="42" t="s">
        <v>5770</v>
      </c>
      <c r="C2175" s="43">
        <v>181</v>
      </c>
      <c r="D2175" s="43" t="s">
        <v>878</v>
      </c>
      <c r="E2175" s="43" t="s">
        <v>11937</v>
      </c>
      <c r="F2175" s="44">
        <v>665</v>
      </c>
      <c r="G2175" s="33">
        <v>136156</v>
      </c>
      <c r="H2175" s="43" t="s">
        <v>9040</v>
      </c>
      <c r="I2175" s="43" t="s">
        <v>11728</v>
      </c>
      <c r="J2175" s="32" t="s">
        <v>7114</v>
      </c>
      <c r="K2175" s="51">
        <v>44287</v>
      </c>
      <c r="L2175" s="51">
        <v>45291</v>
      </c>
      <c r="M2175" s="45">
        <f t="shared" si="42"/>
        <v>0.85000000042404866</v>
      </c>
      <c r="N2175" s="35" t="s">
        <v>3611</v>
      </c>
      <c r="O2175" s="35" t="s">
        <v>49</v>
      </c>
      <c r="P2175" s="35" t="s">
        <v>7896</v>
      </c>
      <c r="Q2175" s="43" t="s">
        <v>7115</v>
      </c>
      <c r="R2175" s="46">
        <v>115</v>
      </c>
      <c r="S2175" s="47">
        <v>8017948.4800000004</v>
      </c>
      <c r="T2175" s="47">
        <v>0</v>
      </c>
      <c r="U2175" s="47">
        <v>1414932.08</v>
      </c>
      <c r="V2175" s="47">
        <v>0</v>
      </c>
      <c r="W2175" s="47">
        <v>0</v>
      </c>
      <c r="X2175" s="34">
        <v>9432880.5600000005</v>
      </c>
      <c r="Y2175" s="48" t="s">
        <v>45</v>
      </c>
      <c r="Z2175" s="43" t="s">
        <v>9862</v>
      </c>
      <c r="AA2175" s="49">
        <v>115048.82</v>
      </c>
      <c r="AB2175" s="50">
        <v>0</v>
      </c>
    </row>
    <row r="2176" spans="1:28" ht="16.5" x14ac:dyDescent="0.25">
      <c r="A2176" s="33">
        <v>135447</v>
      </c>
      <c r="B2176" s="42" t="s">
        <v>5770</v>
      </c>
      <c r="C2176" s="43">
        <v>182</v>
      </c>
      <c r="D2176" s="43" t="s">
        <v>878</v>
      </c>
      <c r="E2176" s="43" t="s">
        <v>11938</v>
      </c>
      <c r="F2176" s="44">
        <v>726</v>
      </c>
      <c r="G2176" s="33">
        <v>135447</v>
      </c>
      <c r="H2176" s="43" t="s">
        <v>9041</v>
      </c>
      <c r="I2176" s="43" t="s">
        <v>10771</v>
      </c>
      <c r="J2176" s="32" t="s">
        <v>7116</v>
      </c>
      <c r="K2176" s="51">
        <v>44287</v>
      </c>
      <c r="L2176" s="51">
        <v>45016</v>
      </c>
      <c r="M2176" s="45">
        <f t="shared" si="42"/>
        <v>0.84999999872599996</v>
      </c>
      <c r="N2176" s="35" t="s">
        <v>3611</v>
      </c>
      <c r="O2176" s="35" t="s">
        <v>7897</v>
      </c>
      <c r="P2176" s="35" t="s">
        <v>4006</v>
      </c>
      <c r="Q2176" s="43" t="s">
        <v>7117</v>
      </c>
      <c r="R2176" s="46">
        <v>117</v>
      </c>
      <c r="S2176" s="47">
        <v>4003139.73</v>
      </c>
      <c r="T2176" s="47">
        <v>706436.43</v>
      </c>
      <c r="U2176" s="47">
        <v>0</v>
      </c>
      <c r="V2176" s="47">
        <v>0</v>
      </c>
      <c r="W2176" s="47">
        <v>0</v>
      </c>
      <c r="X2176" s="34">
        <v>4709576.16</v>
      </c>
      <c r="Y2176" s="48" t="s">
        <v>45</v>
      </c>
      <c r="Z2176" s="43" t="s">
        <v>12409</v>
      </c>
      <c r="AA2176" s="49">
        <v>1054901.71</v>
      </c>
      <c r="AB2176" s="50">
        <v>103048.87</v>
      </c>
    </row>
    <row r="2177" spans="1:28" ht="16.5" x14ac:dyDescent="0.25">
      <c r="A2177" s="33">
        <v>135448</v>
      </c>
      <c r="B2177" s="42" t="s">
        <v>5770</v>
      </c>
      <c r="C2177" s="43">
        <v>183</v>
      </c>
      <c r="D2177" s="43" t="s">
        <v>878</v>
      </c>
      <c r="E2177" s="43" t="s">
        <v>11938</v>
      </c>
      <c r="F2177" s="44">
        <v>726</v>
      </c>
      <c r="G2177" s="33">
        <v>135448</v>
      </c>
      <c r="H2177" s="43" t="s">
        <v>9042</v>
      </c>
      <c r="I2177" s="43" t="s">
        <v>10770</v>
      </c>
      <c r="J2177" s="32" t="s">
        <v>7582</v>
      </c>
      <c r="K2177" s="51">
        <v>44288</v>
      </c>
      <c r="L2177" s="51">
        <v>45017</v>
      </c>
      <c r="M2177" s="45">
        <f t="shared" si="42"/>
        <v>0.8499999987257294</v>
      </c>
      <c r="N2177" s="35" t="s">
        <v>3611</v>
      </c>
      <c r="O2177" s="35" t="s">
        <v>3926</v>
      </c>
      <c r="P2177" s="35" t="s">
        <v>4006</v>
      </c>
      <c r="Q2177" s="43" t="s">
        <v>7117</v>
      </c>
      <c r="R2177" s="46">
        <v>117</v>
      </c>
      <c r="S2177" s="47">
        <v>4002289.73</v>
      </c>
      <c r="T2177" s="47">
        <v>706286.43</v>
      </c>
      <c r="U2177" s="47">
        <v>0</v>
      </c>
      <c r="V2177" s="47">
        <v>0</v>
      </c>
      <c r="W2177" s="47">
        <v>0</v>
      </c>
      <c r="X2177" s="34">
        <v>4708576.16</v>
      </c>
      <c r="Y2177" s="48" t="s">
        <v>45</v>
      </c>
      <c r="Z2177" s="43" t="s">
        <v>12410</v>
      </c>
      <c r="AA2177" s="49">
        <v>1090856.53</v>
      </c>
      <c r="AB2177" s="50">
        <v>109411.48000000001</v>
      </c>
    </row>
    <row r="2178" spans="1:28" ht="16.5" x14ac:dyDescent="0.25">
      <c r="A2178" s="33">
        <v>135823</v>
      </c>
      <c r="B2178" s="42" t="s">
        <v>5770</v>
      </c>
      <c r="C2178" s="43">
        <v>184</v>
      </c>
      <c r="D2178" s="43" t="s">
        <v>878</v>
      </c>
      <c r="E2178" s="43" t="s">
        <v>11938</v>
      </c>
      <c r="F2178" s="44">
        <v>726</v>
      </c>
      <c r="G2178" s="33">
        <v>135823</v>
      </c>
      <c r="H2178" s="43" t="s">
        <v>9043</v>
      </c>
      <c r="I2178" s="43" t="s">
        <v>11729</v>
      </c>
      <c r="J2178" s="32" t="s">
        <v>7583</v>
      </c>
      <c r="K2178" s="51">
        <v>44288</v>
      </c>
      <c r="L2178" s="51">
        <v>44896</v>
      </c>
      <c r="M2178" s="45">
        <f t="shared" si="42"/>
        <v>0.85000000054183866</v>
      </c>
      <c r="N2178" s="35" t="s">
        <v>7898</v>
      </c>
      <c r="O2178" s="35" t="s">
        <v>7899</v>
      </c>
      <c r="P2178" s="35" t="s">
        <v>7900</v>
      </c>
      <c r="Q2178" s="43" t="s">
        <v>7584</v>
      </c>
      <c r="R2178" s="46">
        <v>117</v>
      </c>
      <c r="S2178" s="47">
        <v>3921831.79</v>
      </c>
      <c r="T2178" s="47">
        <v>668317.67000000004</v>
      </c>
      <c r="U2178" s="47">
        <v>23770.29</v>
      </c>
      <c r="V2178" s="47">
        <v>0</v>
      </c>
      <c r="W2178" s="47">
        <v>0</v>
      </c>
      <c r="X2178" s="34">
        <v>4613919.75</v>
      </c>
      <c r="Y2178" s="48" t="s">
        <v>45</v>
      </c>
      <c r="Z2178" s="43" t="s">
        <v>8046</v>
      </c>
      <c r="AA2178" s="49">
        <v>409396.12999999995</v>
      </c>
      <c r="AB2178" s="50">
        <v>51995.840000000004</v>
      </c>
    </row>
    <row r="2179" spans="1:28" ht="16.5" x14ac:dyDescent="0.25">
      <c r="A2179" s="33">
        <v>135373</v>
      </c>
      <c r="B2179" s="42" t="s">
        <v>5770</v>
      </c>
      <c r="C2179" s="43">
        <v>185</v>
      </c>
      <c r="D2179" s="43" t="s">
        <v>878</v>
      </c>
      <c r="E2179" s="43" t="s">
        <v>11938</v>
      </c>
      <c r="F2179" s="44">
        <v>726</v>
      </c>
      <c r="G2179" s="33">
        <v>135373</v>
      </c>
      <c r="H2179" s="43" t="s">
        <v>7585</v>
      </c>
      <c r="I2179" s="43" t="s">
        <v>11730</v>
      </c>
      <c r="J2179" s="32" t="s">
        <v>7586</v>
      </c>
      <c r="K2179" s="51">
        <v>44293</v>
      </c>
      <c r="L2179" s="51">
        <v>45022</v>
      </c>
      <c r="M2179" s="45">
        <f t="shared" si="42"/>
        <v>0.82014484673721266</v>
      </c>
      <c r="N2179" s="35" t="s">
        <v>7901</v>
      </c>
      <c r="O2179" s="35" t="s">
        <v>7902</v>
      </c>
      <c r="P2179" s="35" t="s">
        <v>7903</v>
      </c>
      <c r="Q2179" s="43" t="s">
        <v>7587</v>
      </c>
      <c r="R2179" s="46">
        <v>117</v>
      </c>
      <c r="S2179" s="47">
        <v>3873860.4</v>
      </c>
      <c r="T2179" s="47">
        <v>683622.27</v>
      </c>
      <c r="U2179" s="47">
        <v>165902.98000000001</v>
      </c>
      <c r="V2179" s="47">
        <v>0</v>
      </c>
      <c r="W2179" s="47">
        <v>0</v>
      </c>
      <c r="X2179" s="34">
        <v>4723385.6500000004</v>
      </c>
      <c r="Y2179" s="48" t="s">
        <v>45</v>
      </c>
      <c r="Z2179" s="43" t="s">
        <v>12614</v>
      </c>
      <c r="AA2179" s="49">
        <v>797369.89999999991</v>
      </c>
      <c r="AB2179" s="50">
        <v>113565.35</v>
      </c>
    </row>
    <row r="2180" spans="1:28" ht="16.5" x14ac:dyDescent="0.25">
      <c r="A2180" s="33">
        <v>135374</v>
      </c>
      <c r="B2180" s="42" t="s">
        <v>5770</v>
      </c>
      <c r="C2180" s="43">
        <v>186</v>
      </c>
      <c r="D2180" s="43" t="s">
        <v>878</v>
      </c>
      <c r="E2180" s="43" t="s">
        <v>11938</v>
      </c>
      <c r="F2180" s="44">
        <v>726</v>
      </c>
      <c r="G2180" s="33">
        <v>135374</v>
      </c>
      <c r="H2180" s="43" t="s">
        <v>7588</v>
      </c>
      <c r="I2180" s="43" t="s">
        <v>11731</v>
      </c>
      <c r="J2180" s="32" t="s">
        <v>7589</v>
      </c>
      <c r="K2180" s="51">
        <v>44299</v>
      </c>
      <c r="L2180" s="51">
        <v>45028</v>
      </c>
      <c r="M2180" s="45">
        <f t="shared" si="42"/>
        <v>0.80749999821726393</v>
      </c>
      <c r="N2180" s="35" t="s">
        <v>7904</v>
      </c>
      <c r="O2180" s="35" t="s">
        <v>7905</v>
      </c>
      <c r="P2180" s="35" t="s">
        <v>7906</v>
      </c>
      <c r="Q2180" s="43" t="s">
        <v>7590</v>
      </c>
      <c r="R2180" s="46">
        <v>117</v>
      </c>
      <c r="S2180" s="47">
        <v>3816149.86</v>
      </c>
      <c r="T2180" s="47">
        <v>673438.18</v>
      </c>
      <c r="U2180" s="47">
        <v>236294.15</v>
      </c>
      <c r="V2180" s="47">
        <v>0</v>
      </c>
      <c r="W2180" s="47">
        <v>0</v>
      </c>
      <c r="X2180" s="34">
        <v>4725882.1900000004</v>
      </c>
      <c r="Y2180" s="48" t="s">
        <v>45</v>
      </c>
      <c r="Z2180" s="43" t="s">
        <v>12615</v>
      </c>
      <c r="AA2180" s="49">
        <v>866404.53</v>
      </c>
      <c r="AB2180" s="50">
        <v>69497.06</v>
      </c>
    </row>
    <row r="2181" spans="1:28" ht="16.5" x14ac:dyDescent="0.25">
      <c r="A2181" s="33">
        <v>135539</v>
      </c>
      <c r="B2181" s="42" t="s">
        <v>5770</v>
      </c>
      <c r="C2181" s="43">
        <v>187</v>
      </c>
      <c r="D2181" s="43" t="s">
        <v>878</v>
      </c>
      <c r="E2181" s="43" t="s">
        <v>11938</v>
      </c>
      <c r="F2181" s="44">
        <v>726</v>
      </c>
      <c r="G2181" s="33">
        <v>135539</v>
      </c>
      <c r="H2181" s="43" t="s">
        <v>7591</v>
      </c>
      <c r="I2181" s="43" t="s">
        <v>11732</v>
      </c>
      <c r="J2181" s="32" t="s">
        <v>7592</v>
      </c>
      <c r="K2181" s="51">
        <v>44302</v>
      </c>
      <c r="L2181" s="51">
        <v>45031</v>
      </c>
      <c r="M2181" s="45">
        <f t="shared" si="42"/>
        <v>0.83216014243665037</v>
      </c>
      <c r="N2181" s="35" t="s">
        <v>7907</v>
      </c>
      <c r="O2181" s="35" t="s">
        <v>7908</v>
      </c>
      <c r="P2181" s="35" t="s">
        <v>7909</v>
      </c>
      <c r="Q2181" s="43" t="s">
        <v>7593</v>
      </c>
      <c r="R2181" s="46">
        <v>117</v>
      </c>
      <c r="S2181" s="47">
        <v>3928869.75</v>
      </c>
      <c r="T2181" s="47">
        <v>693329.91</v>
      </c>
      <c r="U2181" s="47">
        <v>99090.81</v>
      </c>
      <c r="V2181" s="47">
        <v>0</v>
      </c>
      <c r="W2181" s="47">
        <v>0</v>
      </c>
      <c r="X2181" s="34">
        <v>4721290.47</v>
      </c>
      <c r="Y2181" s="48" t="s">
        <v>45</v>
      </c>
      <c r="Z2181" s="43" t="s">
        <v>9426</v>
      </c>
      <c r="AA2181" s="49">
        <v>1101602.1299999999</v>
      </c>
      <c r="AB2181" s="50">
        <v>111131.8</v>
      </c>
    </row>
    <row r="2182" spans="1:28" ht="16.5" x14ac:dyDescent="0.25">
      <c r="A2182" s="33">
        <v>135254</v>
      </c>
      <c r="B2182" s="42" t="s">
        <v>5770</v>
      </c>
      <c r="C2182" s="43">
        <v>188</v>
      </c>
      <c r="D2182" s="43" t="s">
        <v>878</v>
      </c>
      <c r="E2182" s="43" t="s">
        <v>11938</v>
      </c>
      <c r="F2182" s="44">
        <v>726</v>
      </c>
      <c r="G2182" s="33">
        <v>135254</v>
      </c>
      <c r="H2182" s="43" t="s">
        <v>7594</v>
      </c>
      <c r="I2182" s="43" t="s">
        <v>11733</v>
      </c>
      <c r="J2182" s="32" t="s">
        <v>7595</v>
      </c>
      <c r="K2182" s="51">
        <v>44306</v>
      </c>
      <c r="L2182" s="51">
        <v>45035</v>
      </c>
      <c r="M2182" s="45">
        <f t="shared" si="42"/>
        <v>0.83497868194131508</v>
      </c>
      <c r="N2182" s="35" t="s">
        <v>7910</v>
      </c>
      <c r="O2182" s="35" t="s">
        <v>7911</v>
      </c>
      <c r="P2182" s="35" t="s">
        <v>7912</v>
      </c>
      <c r="Q2182" s="43" t="s">
        <v>7596</v>
      </c>
      <c r="R2182" s="46">
        <v>117</v>
      </c>
      <c r="S2182" s="47">
        <v>3443504.02</v>
      </c>
      <c r="T2182" s="47">
        <v>607677.13</v>
      </c>
      <c r="U2182" s="47">
        <v>72881.05</v>
      </c>
      <c r="V2182" s="47">
        <v>0</v>
      </c>
      <c r="W2182" s="47">
        <v>0</v>
      </c>
      <c r="X2182" s="34">
        <v>4124062.2</v>
      </c>
      <c r="Y2182" s="48" t="s">
        <v>45</v>
      </c>
      <c r="Z2182" s="43" t="s">
        <v>12411</v>
      </c>
      <c r="AA2182" s="49">
        <v>516374.05999999994</v>
      </c>
      <c r="AB2182" s="50">
        <v>47007.9</v>
      </c>
    </row>
    <row r="2183" spans="1:28" ht="16.5" x14ac:dyDescent="0.25">
      <c r="A2183" s="33">
        <v>136001</v>
      </c>
      <c r="B2183" s="42" t="s">
        <v>5770</v>
      </c>
      <c r="C2183" s="43">
        <v>189</v>
      </c>
      <c r="D2183" s="43" t="s">
        <v>878</v>
      </c>
      <c r="E2183" s="43" t="s">
        <v>11938</v>
      </c>
      <c r="F2183" s="44">
        <v>726</v>
      </c>
      <c r="G2183" s="33">
        <v>136001</v>
      </c>
      <c r="H2183" s="43" t="s">
        <v>7597</v>
      </c>
      <c r="I2183" s="43" t="s">
        <v>11734</v>
      </c>
      <c r="J2183" s="32" t="s">
        <v>7598</v>
      </c>
      <c r="K2183" s="51">
        <v>44307</v>
      </c>
      <c r="L2183" s="51">
        <v>45036</v>
      </c>
      <c r="M2183" s="45">
        <f t="shared" si="42"/>
        <v>0.84999999853524855</v>
      </c>
      <c r="N2183" s="35" t="s">
        <v>7913</v>
      </c>
      <c r="O2183" s="35" t="s">
        <v>7914</v>
      </c>
      <c r="P2183" s="35" t="s">
        <v>7915</v>
      </c>
      <c r="Q2183" s="43" t="s">
        <v>7599</v>
      </c>
      <c r="R2183" s="46">
        <v>117</v>
      </c>
      <c r="S2183" s="47">
        <v>3481819.43</v>
      </c>
      <c r="T2183" s="47">
        <v>614438.73</v>
      </c>
      <c r="U2183" s="47">
        <v>0</v>
      </c>
      <c r="V2183" s="47">
        <v>0</v>
      </c>
      <c r="W2183" s="47">
        <v>0</v>
      </c>
      <c r="X2183" s="34">
        <v>4096258.16</v>
      </c>
      <c r="Y2183" s="48" t="s">
        <v>45</v>
      </c>
      <c r="Z2183" s="43" t="s">
        <v>12412</v>
      </c>
      <c r="AA2183" s="49">
        <v>612892.54</v>
      </c>
      <c r="AB2183" s="50">
        <v>50764.04</v>
      </c>
    </row>
    <row r="2184" spans="1:28" ht="16.5" x14ac:dyDescent="0.25">
      <c r="A2184" s="33">
        <v>135219</v>
      </c>
      <c r="B2184" s="42" t="s">
        <v>5770</v>
      </c>
      <c r="C2184" s="43">
        <v>190</v>
      </c>
      <c r="D2184" s="43" t="s">
        <v>878</v>
      </c>
      <c r="E2184" s="43" t="s">
        <v>11938</v>
      </c>
      <c r="F2184" s="44">
        <v>726</v>
      </c>
      <c r="G2184" s="33">
        <v>135219</v>
      </c>
      <c r="H2184" s="43" t="s">
        <v>9044</v>
      </c>
      <c r="I2184" s="43" t="s">
        <v>11735</v>
      </c>
      <c r="J2184" s="32" t="s">
        <v>8047</v>
      </c>
      <c r="K2184" s="51">
        <v>44330</v>
      </c>
      <c r="L2184" s="51">
        <v>44939</v>
      </c>
      <c r="M2184" s="45">
        <f t="shared" si="42"/>
        <v>0.85000000306834222</v>
      </c>
      <c r="N2184" s="35" t="s">
        <v>8048</v>
      </c>
      <c r="O2184" s="35" t="s">
        <v>7894</v>
      </c>
      <c r="P2184" s="35" t="s">
        <v>8049</v>
      </c>
      <c r="Q2184" s="43" t="s">
        <v>8050</v>
      </c>
      <c r="R2184" s="46">
        <v>117</v>
      </c>
      <c r="S2184" s="47">
        <v>4016827.02</v>
      </c>
      <c r="T2184" s="47">
        <v>687780.53</v>
      </c>
      <c r="U2184" s="47">
        <v>21071.279999999999</v>
      </c>
      <c r="V2184" s="47">
        <v>0</v>
      </c>
      <c r="W2184" s="47">
        <v>0</v>
      </c>
      <c r="X2184" s="34">
        <v>4725678.83</v>
      </c>
      <c r="Y2184" s="48" t="s">
        <v>45</v>
      </c>
      <c r="Z2184" s="43" t="s">
        <v>9202</v>
      </c>
      <c r="AA2184" s="49">
        <v>461401.87</v>
      </c>
      <c r="AB2184" s="50">
        <v>11165.99</v>
      </c>
    </row>
    <row r="2185" spans="1:28" ht="16.5" x14ac:dyDescent="0.25">
      <c r="A2185" s="33">
        <v>133175</v>
      </c>
      <c r="B2185" s="42" t="s">
        <v>5770</v>
      </c>
      <c r="C2185" s="43">
        <v>191</v>
      </c>
      <c r="D2185" s="43" t="s">
        <v>878</v>
      </c>
      <c r="E2185" s="43" t="s">
        <v>11934</v>
      </c>
      <c r="F2185" s="44">
        <v>626</v>
      </c>
      <c r="G2185" s="33">
        <v>133175</v>
      </c>
      <c r="H2185" s="43" t="s">
        <v>9045</v>
      </c>
      <c r="I2185" s="43" t="s">
        <v>11736</v>
      </c>
      <c r="J2185" s="32" t="s">
        <v>8051</v>
      </c>
      <c r="K2185" s="51">
        <v>44333</v>
      </c>
      <c r="L2185" s="51">
        <v>45062</v>
      </c>
      <c r="M2185" s="45">
        <f t="shared" si="42"/>
        <v>0.85000000353456295</v>
      </c>
      <c r="N2185" s="35" t="s">
        <v>7867</v>
      </c>
      <c r="O2185" s="35" t="s">
        <v>8052</v>
      </c>
      <c r="P2185" s="35" t="s">
        <v>8053</v>
      </c>
      <c r="Q2185" s="43" t="s">
        <v>8054</v>
      </c>
      <c r="R2185" s="46">
        <v>116</v>
      </c>
      <c r="S2185" s="47">
        <v>3727476.43</v>
      </c>
      <c r="T2185" s="47">
        <v>620553.36</v>
      </c>
      <c r="U2185" s="47">
        <v>37236.58</v>
      </c>
      <c r="V2185" s="47">
        <v>0</v>
      </c>
      <c r="W2185" s="47">
        <v>0</v>
      </c>
      <c r="X2185" s="34">
        <v>4385266.37</v>
      </c>
      <c r="Y2185" s="48" t="s">
        <v>45</v>
      </c>
      <c r="Z2185" s="43" t="s">
        <v>12616</v>
      </c>
      <c r="AA2185" s="49">
        <v>1014849.26</v>
      </c>
      <c r="AB2185" s="50">
        <v>52547.07</v>
      </c>
    </row>
    <row r="2186" spans="1:28" ht="16.5" x14ac:dyDescent="0.25">
      <c r="A2186" s="33">
        <v>145238</v>
      </c>
      <c r="B2186" s="42" t="s">
        <v>5770</v>
      </c>
      <c r="C2186" s="43">
        <v>192</v>
      </c>
      <c r="D2186" s="43" t="s">
        <v>362</v>
      </c>
      <c r="E2186" s="43" t="s">
        <v>11930</v>
      </c>
      <c r="F2186" s="44">
        <v>861</v>
      </c>
      <c r="G2186" s="33">
        <v>145238</v>
      </c>
      <c r="H2186" s="43" t="s">
        <v>8055</v>
      </c>
      <c r="I2186" s="43" t="s">
        <v>11737</v>
      </c>
      <c r="J2186" s="32" t="s">
        <v>8056</v>
      </c>
      <c r="K2186" s="51">
        <v>44344</v>
      </c>
      <c r="L2186" s="51">
        <v>44892</v>
      </c>
      <c r="M2186" s="45">
        <f t="shared" si="42"/>
        <v>0.42498156225218081</v>
      </c>
      <c r="N2186" s="35" t="s">
        <v>8057</v>
      </c>
      <c r="O2186" s="35" t="s">
        <v>8058</v>
      </c>
      <c r="P2186" s="35" t="s">
        <v>8059</v>
      </c>
      <c r="Q2186" s="43" t="s">
        <v>763</v>
      </c>
      <c r="R2186" s="46">
        <v>117</v>
      </c>
      <c r="S2186" s="47">
        <v>428721.4</v>
      </c>
      <c r="T2186" s="47">
        <v>75656.600000000006</v>
      </c>
      <c r="U2186" s="47">
        <v>504422</v>
      </c>
      <c r="V2186" s="47">
        <v>0</v>
      </c>
      <c r="W2186" s="47">
        <v>320342.2</v>
      </c>
      <c r="X2186" s="34">
        <v>1329142.2</v>
      </c>
      <c r="Y2186" s="48" t="s">
        <v>45</v>
      </c>
      <c r="Z2186" s="43" t="s">
        <v>12048</v>
      </c>
      <c r="AA2186" s="49">
        <v>0</v>
      </c>
      <c r="AB2186" s="50">
        <v>0</v>
      </c>
    </row>
    <row r="2187" spans="1:28" ht="16.5" x14ac:dyDescent="0.25">
      <c r="A2187" s="33">
        <v>136298</v>
      </c>
      <c r="B2187" s="42" t="s">
        <v>5770</v>
      </c>
      <c r="C2187" s="43">
        <v>193</v>
      </c>
      <c r="D2187" s="43" t="s">
        <v>878</v>
      </c>
      <c r="E2187" s="43" t="s">
        <v>11938</v>
      </c>
      <c r="F2187" s="44">
        <v>726</v>
      </c>
      <c r="G2187" s="33">
        <v>136298</v>
      </c>
      <c r="H2187" s="43" t="s">
        <v>8060</v>
      </c>
      <c r="I2187" s="43" t="s">
        <v>11738</v>
      </c>
      <c r="J2187" s="32" t="s">
        <v>8061</v>
      </c>
      <c r="K2187" s="51">
        <v>44344</v>
      </c>
      <c r="L2187" s="51">
        <v>45268</v>
      </c>
      <c r="M2187" s="45">
        <f t="shared" ref="M2187:M2243" si="43">S2187/(S2187+T2187+U2187)</f>
        <v>0.8212068856649849</v>
      </c>
      <c r="N2187" s="35" t="s">
        <v>8062</v>
      </c>
      <c r="O2187" s="35" t="s">
        <v>8063</v>
      </c>
      <c r="P2187" s="35" t="s">
        <v>8064</v>
      </c>
      <c r="Q2187" s="43" t="s">
        <v>8065</v>
      </c>
      <c r="R2187" s="46">
        <v>116</v>
      </c>
      <c r="S2187" s="47">
        <v>3655843.64</v>
      </c>
      <c r="T2187" s="47">
        <v>645148.87</v>
      </c>
      <c r="U2187" s="47">
        <v>150801.19</v>
      </c>
      <c r="V2187" s="47">
        <v>0</v>
      </c>
      <c r="W2187" s="47">
        <v>63666.48</v>
      </c>
      <c r="X2187" s="34">
        <v>4515460.18</v>
      </c>
      <c r="Y2187" s="48" t="s">
        <v>45</v>
      </c>
      <c r="Z2187" s="43" t="s">
        <v>12049</v>
      </c>
      <c r="AA2187" s="49">
        <v>892758.61</v>
      </c>
      <c r="AB2187" s="50">
        <v>87926.699999999983</v>
      </c>
    </row>
    <row r="2188" spans="1:28" ht="16.5" x14ac:dyDescent="0.25">
      <c r="A2188" s="33">
        <v>139686</v>
      </c>
      <c r="B2188" s="42" t="s">
        <v>5770</v>
      </c>
      <c r="C2188" s="43">
        <v>194</v>
      </c>
      <c r="D2188" s="43" t="s">
        <v>878</v>
      </c>
      <c r="E2188" s="43" t="s">
        <v>11940</v>
      </c>
      <c r="F2188" s="44">
        <v>784</v>
      </c>
      <c r="G2188" s="33">
        <v>139686</v>
      </c>
      <c r="H2188" s="43" t="s">
        <v>9046</v>
      </c>
      <c r="I2188" s="43" t="s">
        <v>11739</v>
      </c>
      <c r="J2188" s="32" t="s">
        <v>8066</v>
      </c>
      <c r="K2188" s="51">
        <v>44344</v>
      </c>
      <c r="L2188" s="51">
        <v>45287</v>
      </c>
      <c r="M2188" s="45">
        <f t="shared" si="43"/>
        <v>0.85000000784306873</v>
      </c>
      <c r="N2188" s="35" t="s">
        <v>8067</v>
      </c>
      <c r="O2188" s="35" t="s">
        <v>8068</v>
      </c>
      <c r="P2188" s="35" t="s">
        <v>8069</v>
      </c>
      <c r="Q2188" s="43" t="s">
        <v>1614</v>
      </c>
      <c r="R2188" s="46">
        <v>115</v>
      </c>
      <c r="S2188" s="47">
        <v>4009910.04</v>
      </c>
      <c r="T2188" s="47">
        <v>613280.31999999995</v>
      </c>
      <c r="U2188" s="47">
        <v>94350.82</v>
      </c>
      <c r="V2188" s="47">
        <v>0</v>
      </c>
      <c r="W2188" s="47">
        <v>0</v>
      </c>
      <c r="X2188" s="34">
        <v>4717541.18</v>
      </c>
      <c r="Y2188" s="48" t="s">
        <v>45</v>
      </c>
      <c r="Z2188" s="43"/>
      <c r="AA2188" s="49">
        <v>471754</v>
      </c>
      <c r="AB2188" s="50">
        <v>0</v>
      </c>
    </row>
    <row r="2189" spans="1:28" ht="16.5" x14ac:dyDescent="0.25">
      <c r="A2189" s="33">
        <v>139687</v>
      </c>
      <c r="B2189" s="42" t="s">
        <v>5770</v>
      </c>
      <c r="C2189" s="43">
        <v>195</v>
      </c>
      <c r="D2189" s="43" t="s">
        <v>878</v>
      </c>
      <c r="E2189" s="43" t="s">
        <v>11940</v>
      </c>
      <c r="F2189" s="44">
        <v>784</v>
      </c>
      <c r="G2189" s="33">
        <v>139687</v>
      </c>
      <c r="H2189" s="43" t="s">
        <v>8070</v>
      </c>
      <c r="I2189" s="43" t="s">
        <v>11739</v>
      </c>
      <c r="J2189" s="32" t="s">
        <v>8071</v>
      </c>
      <c r="K2189" s="51">
        <v>44344</v>
      </c>
      <c r="L2189" s="51">
        <v>45287</v>
      </c>
      <c r="M2189" s="45">
        <f t="shared" si="43"/>
        <v>0.85000000119292474</v>
      </c>
      <c r="N2189" s="35" t="s">
        <v>8067</v>
      </c>
      <c r="O2189" s="35" t="s">
        <v>8072</v>
      </c>
      <c r="P2189" s="35" t="s">
        <v>8069</v>
      </c>
      <c r="Q2189" s="43" t="s">
        <v>1614</v>
      </c>
      <c r="R2189" s="46">
        <v>115</v>
      </c>
      <c r="S2189" s="47">
        <v>3918939.6</v>
      </c>
      <c r="T2189" s="47">
        <v>599367.23</v>
      </c>
      <c r="U2189" s="47">
        <v>92210.34</v>
      </c>
      <c r="V2189" s="47">
        <v>0</v>
      </c>
      <c r="W2189" s="47">
        <v>0</v>
      </c>
      <c r="X2189" s="34">
        <v>4610517.17</v>
      </c>
      <c r="Y2189" s="48" t="s">
        <v>45</v>
      </c>
      <c r="Z2189" s="43"/>
      <c r="AA2189" s="49">
        <v>461051</v>
      </c>
      <c r="AB2189" s="50">
        <v>0</v>
      </c>
    </row>
    <row r="2190" spans="1:28" ht="16.5" x14ac:dyDescent="0.25">
      <c r="A2190" s="33">
        <v>144431</v>
      </c>
      <c r="B2190" s="42" t="s">
        <v>5770</v>
      </c>
      <c r="C2190" s="43">
        <v>196</v>
      </c>
      <c r="D2190" s="43" t="s">
        <v>362</v>
      </c>
      <c r="E2190" s="43" t="s">
        <v>11930</v>
      </c>
      <c r="F2190" s="44">
        <v>861</v>
      </c>
      <c r="G2190" s="33">
        <v>144431</v>
      </c>
      <c r="H2190" s="43" t="s">
        <v>8073</v>
      </c>
      <c r="I2190" s="43" t="s">
        <v>11661</v>
      </c>
      <c r="J2190" s="32" t="s">
        <v>8074</v>
      </c>
      <c r="K2190" s="51">
        <v>44347</v>
      </c>
      <c r="L2190" s="51">
        <v>44895</v>
      </c>
      <c r="M2190" s="45">
        <f t="shared" si="43"/>
        <v>0.42498270499940355</v>
      </c>
      <c r="N2190" s="35" t="s">
        <v>8067</v>
      </c>
      <c r="O2190" s="35" t="s">
        <v>8075</v>
      </c>
      <c r="P2190" s="35" t="s">
        <v>8076</v>
      </c>
      <c r="Q2190" s="43" t="s">
        <v>763</v>
      </c>
      <c r="R2190" s="46">
        <v>117</v>
      </c>
      <c r="S2190" s="47">
        <v>845665.18</v>
      </c>
      <c r="T2190" s="47">
        <v>149234.82</v>
      </c>
      <c r="U2190" s="47">
        <v>994981.4</v>
      </c>
      <c r="V2190" s="47">
        <v>0</v>
      </c>
      <c r="W2190" s="47">
        <v>420354.4</v>
      </c>
      <c r="X2190" s="34">
        <v>2410235.7999999998</v>
      </c>
      <c r="Y2190" s="48" t="s">
        <v>45</v>
      </c>
      <c r="Z2190" s="43"/>
      <c r="AA2190" s="49">
        <v>0</v>
      </c>
      <c r="AB2190" s="50">
        <v>0</v>
      </c>
    </row>
    <row r="2191" spans="1:28" ht="16.5" x14ac:dyDescent="0.25">
      <c r="A2191" s="33">
        <v>144433</v>
      </c>
      <c r="B2191" s="42" t="s">
        <v>5770</v>
      </c>
      <c r="C2191" s="43">
        <v>197</v>
      </c>
      <c r="D2191" s="43" t="s">
        <v>362</v>
      </c>
      <c r="E2191" s="43" t="s">
        <v>11930</v>
      </c>
      <c r="F2191" s="44">
        <v>861</v>
      </c>
      <c r="G2191" s="33">
        <v>144433</v>
      </c>
      <c r="H2191" s="43" t="s">
        <v>8077</v>
      </c>
      <c r="I2191" s="43" t="s">
        <v>11661</v>
      </c>
      <c r="J2191" s="32" t="s">
        <v>8078</v>
      </c>
      <c r="K2191" s="51">
        <v>44347</v>
      </c>
      <c r="L2191" s="51">
        <v>44895</v>
      </c>
      <c r="M2191" s="45">
        <f t="shared" si="43"/>
        <v>0.42497637982366671</v>
      </c>
      <c r="N2191" s="35" t="s">
        <v>8067</v>
      </c>
      <c r="O2191" s="35" t="s">
        <v>8075</v>
      </c>
      <c r="P2191" s="35" t="s">
        <v>8076</v>
      </c>
      <c r="Q2191" s="43" t="s">
        <v>763</v>
      </c>
      <c r="R2191" s="46">
        <v>117</v>
      </c>
      <c r="S2191" s="47">
        <v>752991.53</v>
      </c>
      <c r="T2191" s="47">
        <v>132880.6</v>
      </c>
      <c r="U2191" s="47">
        <v>885971.12</v>
      </c>
      <c r="V2191" s="47">
        <v>0</v>
      </c>
      <c r="W2191" s="47">
        <v>302102.2</v>
      </c>
      <c r="X2191" s="34">
        <v>2073945.45</v>
      </c>
      <c r="Y2191" s="48" t="s">
        <v>45</v>
      </c>
      <c r="Z2191" s="43"/>
      <c r="AA2191" s="49">
        <v>0</v>
      </c>
      <c r="AB2191" s="50">
        <v>0</v>
      </c>
    </row>
    <row r="2192" spans="1:28" ht="16.5" x14ac:dyDescent="0.25">
      <c r="A2192" s="33">
        <v>139690</v>
      </c>
      <c r="B2192" s="42" t="s">
        <v>5770</v>
      </c>
      <c r="C2192" s="43">
        <v>198</v>
      </c>
      <c r="D2192" s="43" t="s">
        <v>878</v>
      </c>
      <c r="E2192" s="43" t="s">
        <v>11940</v>
      </c>
      <c r="F2192" s="44">
        <v>784</v>
      </c>
      <c r="G2192" s="33">
        <v>139690</v>
      </c>
      <c r="H2192" s="43" t="s">
        <v>9047</v>
      </c>
      <c r="I2192" s="43" t="s">
        <v>11740</v>
      </c>
      <c r="J2192" s="32" t="s">
        <v>8079</v>
      </c>
      <c r="K2192" s="51">
        <v>44347</v>
      </c>
      <c r="L2192" s="51">
        <v>45290</v>
      </c>
      <c r="M2192" s="45">
        <f t="shared" si="43"/>
        <v>0.84999999887457445</v>
      </c>
      <c r="N2192" s="35" t="s">
        <v>8067</v>
      </c>
      <c r="O2192" s="35" t="s">
        <v>8080</v>
      </c>
      <c r="P2192" s="35" t="s">
        <v>8081</v>
      </c>
      <c r="Q2192" s="43" t="s">
        <v>1537</v>
      </c>
      <c r="R2192" s="46">
        <v>115</v>
      </c>
      <c r="S2192" s="47">
        <v>3398714.26</v>
      </c>
      <c r="T2192" s="47">
        <v>519803.36</v>
      </c>
      <c r="U2192" s="47">
        <v>79969.75</v>
      </c>
      <c r="V2192" s="47">
        <v>0</v>
      </c>
      <c r="W2192" s="47">
        <v>0</v>
      </c>
      <c r="X2192" s="34">
        <v>3998487.37</v>
      </c>
      <c r="Y2192" s="48" t="s">
        <v>45</v>
      </c>
      <c r="Z2192" s="43" t="s">
        <v>12549</v>
      </c>
      <c r="AA2192" s="49">
        <v>0</v>
      </c>
      <c r="AB2192" s="50">
        <v>0</v>
      </c>
    </row>
    <row r="2193" spans="1:28" ht="16.5" x14ac:dyDescent="0.25">
      <c r="A2193" s="33">
        <v>139689</v>
      </c>
      <c r="B2193" s="42" t="s">
        <v>5770</v>
      </c>
      <c r="C2193" s="43">
        <v>199</v>
      </c>
      <c r="D2193" s="43" t="s">
        <v>878</v>
      </c>
      <c r="E2193" s="43" t="s">
        <v>11940</v>
      </c>
      <c r="F2193" s="44">
        <v>784</v>
      </c>
      <c r="G2193" s="33">
        <v>139689</v>
      </c>
      <c r="H2193" s="43" t="s">
        <v>8082</v>
      </c>
      <c r="I2193" s="43" t="s">
        <v>11740</v>
      </c>
      <c r="J2193" s="32" t="s">
        <v>8083</v>
      </c>
      <c r="K2193" s="51">
        <v>44347</v>
      </c>
      <c r="L2193" s="51">
        <v>45290</v>
      </c>
      <c r="M2193" s="45">
        <f t="shared" si="43"/>
        <v>0.8500000008562012</v>
      </c>
      <c r="N2193" s="35" t="s">
        <v>8084</v>
      </c>
      <c r="O2193" s="35" t="s">
        <v>8080</v>
      </c>
      <c r="P2193" s="35" t="s">
        <v>8081</v>
      </c>
      <c r="Q2193" s="43" t="s">
        <v>1537</v>
      </c>
      <c r="R2193" s="46">
        <v>115</v>
      </c>
      <c r="S2193" s="47">
        <v>3474650.48</v>
      </c>
      <c r="T2193" s="47">
        <v>531417.13</v>
      </c>
      <c r="U2193" s="47">
        <v>81756.479999999996</v>
      </c>
      <c r="V2193" s="47">
        <v>0</v>
      </c>
      <c r="W2193" s="47">
        <v>0</v>
      </c>
      <c r="X2193" s="34">
        <v>4087824.09</v>
      </c>
      <c r="Y2193" s="48" t="s">
        <v>45</v>
      </c>
      <c r="Z2193" s="43" t="s">
        <v>12549</v>
      </c>
      <c r="AA2193" s="49">
        <v>0</v>
      </c>
      <c r="AB2193" s="50">
        <v>0</v>
      </c>
    </row>
    <row r="2194" spans="1:28" ht="16.5" x14ac:dyDescent="0.25">
      <c r="A2194" s="33">
        <v>144948</v>
      </c>
      <c r="B2194" s="42" t="s">
        <v>5770</v>
      </c>
      <c r="C2194" s="43">
        <v>200</v>
      </c>
      <c r="D2194" s="43" t="s">
        <v>362</v>
      </c>
      <c r="E2194" s="43" t="s">
        <v>11930</v>
      </c>
      <c r="F2194" s="44">
        <v>861</v>
      </c>
      <c r="G2194" s="33">
        <v>144948</v>
      </c>
      <c r="H2194" s="43" t="s">
        <v>8214</v>
      </c>
      <c r="I2194" s="43" t="s">
        <v>11741</v>
      </c>
      <c r="J2194" s="32" t="s">
        <v>8215</v>
      </c>
      <c r="K2194" s="51">
        <v>44351</v>
      </c>
      <c r="L2194" s="51">
        <v>44898</v>
      </c>
      <c r="M2194" s="45">
        <f t="shared" si="43"/>
        <v>0.42496081553952725</v>
      </c>
      <c r="N2194" s="35" t="s">
        <v>8057</v>
      </c>
      <c r="O2194" s="35" t="s">
        <v>8216</v>
      </c>
      <c r="P2194" s="35" t="s">
        <v>8217</v>
      </c>
      <c r="Q2194" s="43" t="s">
        <v>763</v>
      </c>
      <c r="R2194" s="46">
        <v>117</v>
      </c>
      <c r="S2194" s="47">
        <v>595072.63</v>
      </c>
      <c r="T2194" s="47">
        <v>105012.47</v>
      </c>
      <c r="U2194" s="47">
        <v>700214.9</v>
      </c>
      <c r="V2194" s="47">
        <v>0</v>
      </c>
      <c r="W2194" s="47">
        <v>394727.2</v>
      </c>
      <c r="X2194" s="34">
        <v>1795027.2</v>
      </c>
      <c r="Y2194" s="48" t="s">
        <v>45</v>
      </c>
      <c r="Z2194" s="43" t="s">
        <v>12617</v>
      </c>
      <c r="AA2194" s="49">
        <v>0</v>
      </c>
      <c r="AB2194" s="50">
        <v>0</v>
      </c>
    </row>
    <row r="2195" spans="1:28" ht="16.5" x14ac:dyDescent="0.25">
      <c r="A2195" s="33">
        <v>139968</v>
      </c>
      <c r="B2195" s="42" t="s">
        <v>5770</v>
      </c>
      <c r="C2195" s="43">
        <v>201</v>
      </c>
      <c r="D2195" s="43" t="s">
        <v>339</v>
      </c>
      <c r="E2195" s="43" t="s">
        <v>11936</v>
      </c>
      <c r="F2195" s="44">
        <v>827</v>
      </c>
      <c r="G2195" s="33">
        <v>139968</v>
      </c>
      <c r="H2195" s="43" t="s">
        <v>9048</v>
      </c>
      <c r="I2195" s="43" t="s">
        <v>11742</v>
      </c>
      <c r="J2195" s="32" t="s">
        <v>8218</v>
      </c>
      <c r="K2195" s="51">
        <v>44356</v>
      </c>
      <c r="L2195" s="51">
        <v>45268</v>
      </c>
      <c r="M2195" s="45">
        <f t="shared" si="43"/>
        <v>0.95000001765866426</v>
      </c>
      <c r="N2195" s="35" t="s">
        <v>8067</v>
      </c>
      <c r="O2195" s="35" t="s">
        <v>8219</v>
      </c>
      <c r="P2195" s="35" t="s">
        <v>8220</v>
      </c>
      <c r="Q2195" s="43" t="s">
        <v>8221</v>
      </c>
      <c r="R2195" s="46">
        <v>114</v>
      </c>
      <c r="S2195" s="47">
        <v>4196240.4800000004</v>
      </c>
      <c r="T2195" s="47">
        <v>161301.79999999999</v>
      </c>
      <c r="U2195" s="47">
        <v>59552.88</v>
      </c>
      <c r="V2195" s="47">
        <v>0</v>
      </c>
      <c r="W2195" s="47">
        <v>0</v>
      </c>
      <c r="X2195" s="34">
        <v>4417095.16</v>
      </c>
      <c r="Y2195" s="48" t="s">
        <v>45</v>
      </c>
      <c r="Z2195" s="43" t="s">
        <v>9863</v>
      </c>
      <c r="AA2195" s="49">
        <v>623035.66</v>
      </c>
      <c r="AB2195" s="50">
        <v>11700.91</v>
      </c>
    </row>
    <row r="2196" spans="1:28" ht="16.5" x14ac:dyDescent="0.25">
      <c r="A2196" s="33">
        <v>143384</v>
      </c>
      <c r="B2196" s="42" t="s">
        <v>5770</v>
      </c>
      <c r="C2196" s="43">
        <v>202</v>
      </c>
      <c r="D2196" s="43" t="s">
        <v>362</v>
      </c>
      <c r="E2196" s="43" t="s">
        <v>11930</v>
      </c>
      <c r="F2196" s="44">
        <v>861</v>
      </c>
      <c r="G2196" s="33">
        <v>143384</v>
      </c>
      <c r="H2196" s="43" t="s">
        <v>8222</v>
      </c>
      <c r="I2196" s="43" t="s">
        <v>11743</v>
      </c>
      <c r="J2196" s="32" t="s">
        <v>8223</v>
      </c>
      <c r="K2196" s="51">
        <v>44356</v>
      </c>
      <c r="L2196" s="51">
        <v>45268</v>
      </c>
      <c r="M2196" s="45">
        <f t="shared" si="43"/>
        <v>0.42498806887180468</v>
      </c>
      <c r="N2196" s="35" t="s">
        <v>8067</v>
      </c>
      <c r="O2196" s="35" t="s">
        <v>8224</v>
      </c>
      <c r="P2196" s="35" t="s">
        <v>8225</v>
      </c>
      <c r="Q2196" s="43" t="s">
        <v>763</v>
      </c>
      <c r="R2196" s="46">
        <v>117</v>
      </c>
      <c r="S2196" s="47">
        <v>629585.4</v>
      </c>
      <c r="T2196" s="47">
        <v>111103.2</v>
      </c>
      <c r="U2196" s="47">
        <v>740730.4</v>
      </c>
      <c r="V2196" s="47">
        <v>0</v>
      </c>
      <c r="W2196" s="47">
        <v>205582.2</v>
      </c>
      <c r="X2196" s="34">
        <v>1687001.2</v>
      </c>
      <c r="Y2196" s="48" t="s">
        <v>45</v>
      </c>
      <c r="Z2196" s="43" t="s">
        <v>12050</v>
      </c>
      <c r="AA2196" s="49">
        <v>0</v>
      </c>
      <c r="AB2196" s="50">
        <v>0</v>
      </c>
    </row>
    <row r="2197" spans="1:28" ht="16.5" x14ac:dyDescent="0.25">
      <c r="A2197" s="33">
        <v>139035</v>
      </c>
      <c r="B2197" s="42" t="s">
        <v>5770</v>
      </c>
      <c r="C2197" s="43">
        <v>203</v>
      </c>
      <c r="D2197" s="43" t="s">
        <v>878</v>
      </c>
      <c r="E2197" s="43" t="s">
        <v>11940</v>
      </c>
      <c r="F2197" s="44">
        <v>784</v>
      </c>
      <c r="G2197" s="33">
        <v>139035</v>
      </c>
      <c r="H2197" s="43" t="s">
        <v>9049</v>
      </c>
      <c r="I2197" s="43" t="s">
        <v>11744</v>
      </c>
      <c r="J2197" s="32" t="s">
        <v>8226</v>
      </c>
      <c r="K2197" s="51">
        <v>44364</v>
      </c>
      <c r="L2197" s="51">
        <v>45276</v>
      </c>
      <c r="M2197" s="45">
        <f t="shared" si="43"/>
        <v>0.85000000356150485</v>
      </c>
      <c r="N2197" s="35" t="s">
        <v>7913</v>
      </c>
      <c r="O2197" s="35" t="s">
        <v>49</v>
      </c>
      <c r="P2197" s="35" t="s">
        <v>8227</v>
      </c>
      <c r="Q2197" s="43" t="s">
        <v>8228</v>
      </c>
      <c r="R2197" s="46">
        <v>115</v>
      </c>
      <c r="S2197" s="47">
        <v>4057273.55</v>
      </c>
      <c r="T2197" s="47">
        <v>683974.19</v>
      </c>
      <c r="U2197" s="47">
        <v>32015.24</v>
      </c>
      <c r="V2197" s="47">
        <v>0</v>
      </c>
      <c r="W2197" s="47">
        <v>0</v>
      </c>
      <c r="X2197" s="34">
        <v>4773262.9800000004</v>
      </c>
      <c r="Y2197" s="48" t="s">
        <v>45</v>
      </c>
      <c r="Z2197" s="43" t="s">
        <v>9989</v>
      </c>
      <c r="AA2197" s="49">
        <v>636094.43000000005</v>
      </c>
      <c r="AB2197" s="50">
        <v>65206.85</v>
      </c>
    </row>
    <row r="2198" spans="1:28" ht="16.5" x14ac:dyDescent="0.25">
      <c r="A2198" s="33">
        <v>139770</v>
      </c>
      <c r="B2198" s="42" t="s">
        <v>5770</v>
      </c>
      <c r="C2198" s="43">
        <v>204</v>
      </c>
      <c r="D2198" s="43" t="s">
        <v>878</v>
      </c>
      <c r="E2198" s="43" t="s">
        <v>11940</v>
      </c>
      <c r="F2198" s="44">
        <v>784</v>
      </c>
      <c r="G2198" s="33">
        <v>139770</v>
      </c>
      <c r="H2198" s="43" t="s">
        <v>9050</v>
      </c>
      <c r="I2198" s="43" t="s">
        <v>11745</v>
      </c>
      <c r="J2198" s="32" t="s">
        <v>8229</v>
      </c>
      <c r="K2198" s="51">
        <v>44365</v>
      </c>
      <c r="L2198" s="51">
        <v>45277</v>
      </c>
      <c r="M2198" s="45">
        <f t="shared" si="43"/>
        <v>0.85000000211587812</v>
      </c>
      <c r="N2198" s="35" t="s">
        <v>7913</v>
      </c>
      <c r="O2198" s="35" t="s">
        <v>7914</v>
      </c>
      <c r="P2198" s="35" t="s">
        <v>8230</v>
      </c>
      <c r="Q2198" s="43" t="s">
        <v>8231</v>
      </c>
      <c r="R2198" s="46">
        <v>115</v>
      </c>
      <c r="S2198" s="47">
        <v>4017244.51</v>
      </c>
      <c r="T2198" s="47">
        <v>640149.28</v>
      </c>
      <c r="U2198" s="47">
        <v>68776.210000000006</v>
      </c>
      <c r="V2198" s="47">
        <v>0</v>
      </c>
      <c r="W2198" s="47">
        <v>0</v>
      </c>
      <c r="X2198" s="34">
        <v>4726170</v>
      </c>
      <c r="Y2198" s="48" t="s">
        <v>45</v>
      </c>
      <c r="Z2198" s="43"/>
      <c r="AA2198" s="49">
        <v>460656.27</v>
      </c>
      <c r="AB2198" s="50">
        <v>11960.73</v>
      </c>
    </row>
    <row r="2199" spans="1:28" ht="16.5" x14ac:dyDescent="0.25">
      <c r="A2199" s="33">
        <v>147695</v>
      </c>
      <c r="B2199" s="42" t="s">
        <v>5770</v>
      </c>
      <c r="C2199" s="43">
        <v>205</v>
      </c>
      <c r="D2199" s="43" t="s">
        <v>2556</v>
      </c>
      <c r="E2199" s="43" t="s">
        <v>11939</v>
      </c>
      <c r="F2199" s="44">
        <v>884</v>
      </c>
      <c r="G2199" s="33">
        <v>147695</v>
      </c>
      <c r="H2199" s="43" t="s">
        <v>9051</v>
      </c>
      <c r="I2199" s="43" t="s">
        <v>11746</v>
      </c>
      <c r="J2199" s="32" t="s">
        <v>8232</v>
      </c>
      <c r="K2199" s="51">
        <v>44370</v>
      </c>
      <c r="L2199" s="51">
        <v>45282</v>
      </c>
      <c r="M2199" s="45">
        <f t="shared" si="43"/>
        <v>0.92000000333152343</v>
      </c>
      <c r="N2199" s="35" t="s">
        <v>7913</v>
      </c>
      <c r="O2199" s="35" t="s">
        <v>3881</v>
      </c>
      <c r="P2199" s="35" t="s">
        <v>8233</v>
      </c>
      <c r="Q2199" s="43" t="s">
        <v>8234</v>
      </c>
      <c r="R2199" s="46">
        <v>115</v>
      </c>
      <c r="S2199" s="47">
        <v>4418399.0999999996</v>
      </c>
      <c r="T2199" s="47">
        <v>45087.21</v>
      </c>
      <c r="U2199" s="47">
        <v>339121.39</v>
      </c>
      <c r="V2199" s="47">
        <v>0</v>
      </c>
      <c r="W2199" s="47">
        <v>0</v>
      </c>
      <c r="X2199" s="34">
        <v>4802607.7</v>
      </c>
      <c r="Y2199" s="48" t="s">
        <v>45</v>
      </c>
      <c r="Z2199" s="43"/>
      <c r="AA2199" s="49">
        <v>151996.29999999999</v>
      </c>
      <c r="AB2199" s="50">
        <v>0</v>
      </c>
    </row>
    <row r="2200" spans="1:28" ht="16.5" x14ac:dyDescent="0.25">
      <c r="A2200" s="33">
        <v>139034</v>
      </c>
      <c r="B2200" s="42" t="s">
        <v>5770</v>
      </c>
      <c r="C2200" s="43">
        <v>206</v>
      </c>
      <c r="D2200" s="43" t="s">
        <v>878</v>
      </c>
      <c r="E2200" s="43" t="s">
        <v>11940</v>
      </c>
      <c r="F2200" s="44">
        <v>784</v>
      </c>
      <c r="G2200" s="33">
        <v>139034</v>
      </c>
      <c r="H2200" s="43" t="s">
        <v>9052</v>
      </c>
      <c r="I2200" s="43" t="s">
        <v>11747</v>
      </c>
      <c r="J2200" s="32" t="s">
        <v>8226</v>
      </c>
      <c r="K2200" s="51">
        <v>44370</v>
      </c>
      <c r="L2200" s="51">
        <v>45282</v>
      </c>
      <c r="M2200" s="45">
        <f t="shared" si="43"/>
        <v>0.85000000356150485</v>
      </c>
      <c r="N2200" s="35" t="s">
        <v>7913</v>
      </c>
      <c r="O2200" s="35" t="s">
        <v>49</v>
      </c>
      <c r="P2200" s="35" t="s">
        <v>8235</v>
      </c>
      <c r="Q2200" s="43" t="s">
        <v>8236</v>
      </c>
      <c r="R2200" s="46">
        <v>115</v>
      </c>
      <c r="S2200" s="47">
        <v>4057273.55</v>
      </c>
      <c r="T2200" s="47">
        <v>683974.19</v>
      </c>
      <c r="U2200" s="47">
        <v>32015.24</v>
      </c>
      <c r="V2200" s="47">
        <v>0</v>
      </c>
      <c r="W2200" s="47">
        <v>0</v>
      </c>
      <c r="X2200" s="34">
        <v>4773262.9800000004</v>
      </c>
      <c r="Y2200" s="48" t="s">
        <v>45</v>
      </c>
      <c r="Z2200" s="43" t="s">
        <v>9990</v>
      </c>
      <c r="AA2200" s="49">
        <v>765680.08000000007</v>
      </c>
      <c r="AB2200" s="50">
        <v>55607.369999999995</v>
      </c>
    </row>
    <row r="2201" spans="1:28" ht="16.5" x14ac:dyDescent="0.25">
      <c r="A2201" s="33">
        <v>146035</v>
      </c>
      <c r="B2201" s="42" t="s">
        <v>5770</v>
      </c>
      <c r="C2201" s="43">
        <v>207</v>
      </c>
      <c r="D2201" s="43" t="s">
        <v>2556</v>
      </c>
      <c r="E2201" s="43" t="s">
        <v>11939</v>
      </c>
      <c r="F2201" s="44">
        <v>884</v>
      </c>
      <c r="G2201" s="33">
        <v>146035</v>
      </c>
      <c r="H2201" s="43" t="s">
        <v>9053</v>
      </c>
      <c r="I2201" s="43" t="s">
        <v>11748</v>
      </c>
      <c r="J2201" s="32" t="s">
        <v>8237</v>
      </c>
      <c r="K2201" s="51">
        <v>44371</v>
      </c>
      <c r="L2201" s="51">
        <v>45283</v>
      </c>
      <c r="M2201" s="45">
        <f t="shared" si="43"/>
        <v>0.89490043948902254</v>
      </c>
      <c r="N2201" s="35" t="s">
        <v>7913</v>
      </c>
      <c r="O2201" s="35" t="s">
        <v>3696</v>
      </c>
      <c r="P2201" s="35" t="s">
        <v>8238</v>
      </c>
      <c r="Q2201" s="43" t="s">
        <v>8239</v>
      </c>
      <c r="R2201" s="46">
        <v>117</v>
      </c>
      <c r="S2201" s="47">
        <v>4266000.2300000004</v>
      </c>
      <c r="T2201" s="47">
        <v>370956.52</v>
      </c>
      <c r="U2201" s="47">
        <v>130054.24</v>
      </c>
      <c r="V2201" s="47">
        <v>0</v>
      </c>
      <c r="W2201" s="47">
        <v>0</v>
      </c>
      <c r="X2201" s="34">
        <v>4767010.99</v>
      </c>
      <c r="Y2201" s="48" t="s">
        <v>45</v>
      </c>
      <c r="Z2201" s="43"/>
      <c r="AA2201" s="49">
        <v>507736.79</v>
      </c>
      <c r="AB2201" s="50">
        <v>17920.660000000003</v>
      </c>
    </row>
    <row r="2202" spans="1:28" ht="16.5" x14ac:dyDescent="0.25">
      <c r="A2202" s="33">
        <v>139664</v>
      </c>
      <c r="B2202" s="42" t="s">
        <v>5770</v>
      </c>
      <c r="C2202" s="43">
        <v>208</v>
      </c>
      <c r="D2202" s="43" t="s">
        <v>339</v>
      </c>
      <c r="E2202" s="43" t="s">
        <v>11924</v>
      </c>
      <c r="F2202" s="44">
        <v>717</v>
      </c>
      <c r="G2202" s="33">
        <v>139664</v>
      </c>
      <c r="H2202" s="43" t="s">
        <v>9054</v>
      </c>
      <c r="I2202" s="43" t="s">
        <v>11749</v>
      </c>
      <c r="J2202" s="32" t="s">
        <v>8240</v>
      </c>
      <c r="K2202" s="51">
        <v>44372</v>
      </c>
      <c r="L2202" s="51">
        <v>45284</v>
      </c>
      <c r="M2202" s="45">
        <f t="shared" si="43"/>
        <v>0.93479380434204862</v>
      </c>
      <c r="N2202" s="35" t="s">
        <v>7913</v>
      </c>
      <c r="O2202" s="35" t="s">
        <v>3741</v>
      </c>
      <c r="P2202" s="35" t="s">
        <v>8241</v>
      </c>
      <c r="Q2202" s="43" t="s">
        <v>8242</v>
      </c>
      <c r="R2202" s="46">
        <v>110</v>
      </c>
      <c r="S2202" s="47">
        <v>7024171.3300000001</v>
      </c>
      <c r="T2202" s="47">
        <v>369693.16</v>
      </c>
      <c r="U2202" s="47">
        <v>120275.31</v>
      </c>
      <c r="V2202" s="47">
        <v>0</v>
      </c>
      <c r="W2202" s="47">
        <v>0</v>
      </c>
      <c r="X2202" s="34">
        <v>7514139.7999999998</v>
      </c>
      <c r="Y2202" s="48" t="s">
        <v>45</v>
      </c>
      <c r="Z2202" s="43" t="s">
        <v>9991</v>
      </c>
      <c r="AA2202" s="49">
        <v>1249054.5599999998</v>
      </c>
      <c r="AB2202" s="50">
        <v>26191.55</v>
      </c>
    </row>
    <row r="2203" spans="1:28" ht="16.5" x14ac:dyDescent="0.25">
      <c r="A2203" s="33">
        <v>139688</v>
      </c>
      <c r="B2203" s="42" t="s">
        <v>5770</v>
      </c>
      <c r="C2203" s="43">
        <v>209</v>
      </c>
      <c r="D2203" s="43" t="s">
        <v>878</v>
      </c>
      <c r="E2203" s="43" t="s">
        <v>11940</v>
      </c>
      <c r="F2203" s="44">
        <v>784</v>
      </c>
      <c r="G2203" s="33">
        <v>139688</v>
      </c>
      <c r="H2203" s="43" t="s">
        <v>9055</v>
      </c>
      <c r="I2203" s="43" t="s">
        <v>10404</v>
      </c>
      <c r="J2203" s="32" t="s">
        <v>8243</v>
      </c>
      <c r="K2203" s="51">
        <v>44372</v>
      </c>
      <c r="L2203" s="51">
        <v>45284</v>
      </c>
      <c r="M2203" s="45">
        <f t="shared" si="43"/>
        <v>0.85000000774080198</v>
      </c>
      <c r="N2203" s="35" t="s">
        <v>7913</v>
      </c>
      <c r="O2203" s="35" t="s">
        <v>1362</v>
      </c>
      <c r="P2203" s="35" t="s">
        <v>8244</v>
      </c>
      <c r="Q2203" s="43" t="s">
        <v>6167</v>
      </c>
      <c r="R2203" s="46">
        <v>115</v>
      </c>
      <c r="S2203" s="47">
        <v>4007982.69</v>
      </c>
      <c r="T2203" s="47">
        <v>612985.55000000005</v>
      </c>
      <c r="U2203" s="47">
        <v>94305.47</v>
      </c>
      <c r="V2203" s="47">
        <v>0</v>
      </c>
      <c r="W2203" s="47">
        <v>0</v>
      </c>
      <c r="X2203" s="34">
        <v>4715273.71</v>
      </c>
      <c r="Y2203" s="48" t="s">
        <v>45</v>
      </c>
      <c r="Z2203" s="43" t="s">
        <v>9992</v>
      </c>
      <c r="AA2203" s="49">
        <v>471527</v>
      </c>
      <c r="AB2203" s="50">
        <v>0</v>
      </c>
    </row>
    <row r="2204" spans="1:28" ht="16.5" x14ac:dyDescent="0.25">
      <c r="A2204" s="33">
        <v>147211</v>
      </c>
      <c r="B2204" s="42" t="s">
        <v>5770</v>
      </c>
      <c r="C2204" s="43">
        <v>210</v>
      </c>
      <c r="D2204" s="43" t="s">
        <v>2556</v>
      </c>
      <c r="E2204" s="43" t="s">
        <v>11939</v>
      </c>
      <c r="F2204" s="44">
        <v>884</v>
      </c>
      <c r="G2204" s="33">
        <v>147211</v>
      </c>
      <c r="H2204" s="43" t="s">
        <v>9056</v>
      </c>
      <c r="I2204" s="43" t="s">
        <v>11750</v>
      </c>
      <c r="J2204" s="32" t="s">
        <v>8245</v>
      </c>
      <c r="K2204" s="51">
        <v>44377</v>
      </c>
      <c r="L2204" s="51">
        <v>45289</v>
      </c>
      <c r="M2204" s="45">
        <f t="shared" si="43"/>
        <v>0.87399998850626714</v>
      </c>
      <c r="N2204" s="35" t="s">
        <v>8246</v>
      </c>
      <c r="O2204" s="35" t="s">
        <v>8247</v>
      </c>
      <c r="P2204" s="35" t="s">
        <v>8248</v>
      </c>
      <c r="Q2204" s="43" t="s">
        <v>8249</v>
      </c>
      <c r="R2204" s="46">
        <v>115</v>
      </c>
      <c r="S2204" s="47">
        <v>4081904.48</v>
      </c>
      <c r="T2204" s="47">
        <v>354948.21</v>
      </c>
      <c r="U2204" s="47">
        <v>233518.63</v>
      </c>
      <c r="V2204" s="47">
        <v>0</v>
      </c>
      <c r="W2204" s="47">
        <v>0</v>
      </c>
      <c r="X2204" s="34">
        <v>4670371.32</v>
      </c>
      <c r="Y2204" s="48" t="s">
        <v>45</v>
      </c>
      <c r="Z2204" s="43"/>
      <c r="AA2204" s="49">
        <v>459076.74</v>
      </c>
      <c r="AB2204" s="50">
        <v>7960.38</v>
      </c>
    </row>
    <row r="2205" spans="1:28" ht="16.5" x14ac:dyDescent="0.25">
      <c r="A2205" s="33">
        <v>147192</v>
      </c>
      <c r="B2205" s="42" t="s">
        <v>5770</v>
      </c>
      <c r="C2205" s="43">
        <v>211</v>
      </c>
      <c r="D2205" s="43" t="s">
        <v>2556</v>
      </c>
      <c r="E2205" s="43" t="s">
        <v>11939</v>
      </c>
      <c r="F2205" s="44">
        <v>884</v>
      </c>
      <c r="G2205" s="33">
        <v>147192</v>
      </c>
      <c r="H2205" s="43" t="s">
        <v>9057</v>
      </c>
      <c r="I2205" s="43" t="s">
        <v>11751</v>
      </c>
      <c r="J2205" s="32" t="s">
        <v>8250</v>
      </c>
      <c r="K2205" s="51">
        <v>44377</v>
      </c>
      <c r="L2205" s="51">
        <v>45289</v>
      </c>
      <c r="M2205" s="45">
        <f t="shared" si="43"/>
        <v>0.89138821247338784</v>
      </c>
      <c r="N2205" s="35" t="s">
        <v>7913</v>
      </c>
      <c r="O2205" s="35" t="s">
        <v>7662</v>
      </c>
      <c r="P2205" s="35" t="s">
        <v>8251</v>
      </c>
      <c r="Q2205" s="43" t="s">
        <v>8252</v>
      </c>
      <c r="R2205" s="46">
        <v>115</v>
      </c>
      <c r="S2205" s="47">
        <v>4106476.74</v>
      </c>
      <c r="T2205" s="47">
        <v>357084.95</v>
      </c>
      <c r="U2205" s="47">
        <v>143271.43</v>
      </c>
      <c r="V2205" s="47">
        <v>0</v>
      </c>
      <c r="W2205" s="47">
        <v>0</v>
      </c>
      <c r="X2205" s="34">
        <v>4606833.12</v>
      </c>
      <c r="Y2205" s="48" t="s">
        <v>45</v>
      </c>
      <c r="Z2205" s="43" t="s">
        <v>12413</v>
      </c>
      <c r="AA2205" s="49">
        <v>449772.85</v>
      </c>
      <c r="AB2205" s="50">
        <v>10910.46</v>
      </c>
    </row>
    <row r="2206" spans="1:28" ht="16.5" x14ac:dyDescent="0.25">
      <c r="A2206" s="33">
        <v>139729</v>
      </c>
      <c r="B2206" s="42" t="s">
        <v>5770</v>
      </c>
      <c r="C2206" s="43">
        <v>212</v>
      </c>
      <c r="D2206" s="43" t="s">
        <v>878</v>
      </c>
      <c r="E2206" s="43" t="s">
        <v>11940</v>
      </c>
      <c r="F2206" s="44">
        <v>784</v>
      </c>
      <c r="G2206" s="33">
        <v>139729</v>
      </c>
      <c r="H2206" s="43" t="s">
        <v>9058</v>
      </c>
      <c r="I2206" s="43" t="s">
        <v>11752</v>
      </c>
      <c r="J2206" s="32" t="s">
        <v>8253</v>
      </c>
      <c r="K2206" s="51">
        <v>44377</v>
      </c>
      <c r="L2206" s="51">
        <v>44985</v>
      </c>
      <c r="M2206" s="45">
        <f t="shared" si="43"/>
        <v>0.85000000042722357</v>
      </c>
      <c r="N2206" s="35" t="s">
        <v>7913</v>
      </c>
      <c r="O2206" s="35" t="s">
        <v>7707</v>
      </c>
      <c r="P2206" s="35" t="s">
        <v>8254</v>
      </c>
      <c r="Q2206" s="43" t="s">
        <v>8255</v>
      </c>
      <c r="R2206" s="46">
        <v>115</v>
      </c>
      <c r="S2206" s="47">
        <v>3979180.55</v>
      </c>
      <c r="T2206" s="47">
        <v>702208.33</v>
      </c>
      <c r="U2206" s="47">
        <v>0</v>
      </c>
      <c r="V2206" s="47">
        <v>0</v>
      </c>
      <c r="W2206" s="47">
        <v>0</v>
      </c>
      <c r="X2206" s="34">
        <v>4681388.88</v>
      </c>
      <c r="Y2206" s="48" t="s">
        <v>45</v>
      </c>
      <c r="Z2206" s="43" t="s">
        <v>9864</v>
      </c>
      <c r="AA2206" s="49">
        <v>488259.48000000004</v>
      </c>
      <c r="AB2206" s="50">
        <v>24623.4</v>
      </c>
    </row>
    <row r="2207" spans="1:28" ht="16.5" x14ac:dyDescent="0.25">
      <c r="A2207" s="33">
        <v>139746</v>
      </c>
      <c r="B2207" s="42" t="s">
        <v>5770</v>
      </c>
      <c r="C2207" s="43">
        <v>213</v>
      </c>
      <c r="D2207" s="43" t="s">
        <v>878</v>
      </c>
      <c r="E2207" s="43" t="s">
        <v>11940</v>
      </c>
      <c r="F2207" s="44">
        <v>784</v>
      </c>
      <c r="G2207" s="33">
        <v>139746</v>
      </c>
      <c r="H2207" s="43" t="s">
        <v>8256</v>
      </c>
      <c r="I2207" s="43" t="s">
        <v>11753</v>
      </c>
      <c r="J2207" s="32" t="s">
        <v>8257</v>
      </c>
      <c r="K2207" s="51">
        <v>44377</v>
      </c>
      <c r="L2207" s="51">
        <v>45106</v>
      </c>
      <c r="M2207" s="45">
        <f t="shared" si="43"/>
        <v>0.85000000161555977</v>
      </c>
      <c r="N2207" s="35" t="s">
        <v>51</v>
      </c>
      <c r="O2207" s="35" t="s">
        <v>8258</v>
      </c>
      <c r="P2207" s="35" t="s">
        <v>8259</v>
      </c>
      <c r="Q2207" s="43" t="s">
        <v>6051</v>
      </c>
      <c r="R2207" s="46">
        <v>115</v>
      </c>
      <c r="S2207" s="47">
        <v>3946000.95</v>
      </c>
      <c r="T2207" s="47">
        <v>696353.1</v>
      </c>
      <c r="U2207" s="47">
        <v>0</v>
      </c>
      <c r="V2207" s="47">
        <v>0</v>
      </c>
      <c r="W2207" s="47">
        <v>0</v>
      </c>
      <c r="X2207" s="34">
        <v>4642354.05</v>
      </c>
      <c r="Y2207" s="48" t="s">
        <v>45</v>
      </c>
      <c r="Z2207" s="43" t="s">
        <v>9865</v>
      </c>
      <c r="AA2207" s="49">
        <v>457247.92000000004</v>
      </c>
      <c r="AB2207" s="50">
        <v>6987.48</v>
      </c>
    </row>
    <row r="2208" spans="1:28" ht="16.5" x14ac:dyDescent="0.25">
      <c r="A2208" s="33">
        <v>136940</v>
      </c>
      <c r="B2208" s="42" t="s">
        <v>5770</v>
      </c>
      <c r="C2208" s="43">
        <v>214</v>
      </c>
      <c r="D2208" s="43" t="s">
        <v>878</v>
      </c>
      <c r="E2208" s="43" t="s">
        <v>11940</v>
      </c>
      <c r="F2208" s="44">
        <v>784</v>
      </c>
      <c r="G2208" s="33">
        <v>136940</v>
      </c>
      <c r="H2208" s="43" t="s">
        <v>9059</v>
      </c>
      <c r="I2208" s="43" t="s">
        <v>11754</v>
      </c>
      <c r="J2208" s="32" t="s">
        <v>8260</v>
      </c>
      <c r="K2208" s="51">
        <v>44377</v>
      </c>
      <c r="L2208" s="51">
        <v>45289</v>
      </c>
      <c r="M2208" s="45">
        <f t="shared" si="43"/>
        <v>0.84999995861218636</v>
      </c>
      <c r="N2208" s="35" t="s">
        <v>7913</v>
      </c>
      <c r="O2208" s="35" t="s">
        <v>3741</v>
      </c>
      <c r="P2208" s="35" t="s">
        <v>8261</v>
      </c>
      <c r="Q2208" s="43" t="s">
        <v>8262</v>
      </c>
      <c r="R2208" s="46">
        <v>118</v>
      </c>
      <c r="S2208" s="47">
        <v>3861039.71</v>
      </c>
      <c r="T2208" s="47">
        <v>618627.56999999995</v>
      </c>
      <c r="U2208" s="47">
        <v>62732.6</v>
      </c>
      <c r="V2208" s="47">
        <v>0</v>
      </c>
      <c r="W2208" s="47">
        <v>0</v>
      </c>
      <c r="X2208" s="34">
        <v>4542399.88</v>
      </c>
      <c r="Y2208" s="48" t="s">
        <v>45</v>
      </c>
      <c r="Z2208" s="43"/>
      <c r="AA2208" s="49">
        <v>559008.32999999996</v>
      </c>
      <c r="AB2208" s="50">
        <v>35810.92</v>
      </c>
    </row>
    <row r="2209" spans="1:28" ht="16.5" x14ac:dyDescent="0.25">
      <c r="A2209" s="33">
        <v>146032</v>
      </c>
      <c r="B2209" s="42" t="s">
        <v>5770</v>
      </c>
      <c r="C2209" s="43">
        <v>215</v>
      </c>
      <c r="D2209" s="43" t="s">
        <v>2556</v>
      </c>
      <c r="E2209" s="43" t="s">
        <v>11939</v>
      </c>
      <c r="F2209" s="44">
        <v>884</v>
      </c>
      <c r="G2209" s="33">
        <v>146032</v>
      </c>
      <c r="H2209" s="43" t="s">
        <v>8263</v>
      </c>
      <c r="I2209" s="43" t="s">
        <v>10924</v>
      </c>
      <c r="J2209" s="32" t="s">
        <v>8264</v>
      </c>
      <c r="K2209" s="51">
        <v>44378</v>
      </c>
      <c r="L2209" s="51">
        <v>45291</v>
      </c>
      <c r="M2209" s="45">
        <f t="shared" si="43"/>
        <v>0.92000000291555173</v>
      </c>
      <c r="N2209" s="35" t="s">
        <v>8265</v>
      </c>
      <c r="O2209" s="35" t="s">
        <v>8266</v>
      </c>
      <c r="P2209" s="35" t="s">
        <v>8267</v>
      </c>
      <c r="Q2209" s="43" t="s">
        <v>6051</v>
      </c>
      <c r="R2209" s="46">
        <v>115</v>
      </c>
      <c r="S2209" s="47">
        <v>4417688.72</v>
      </c>
      <c r="T2209" s="47">
        <v>384146.83</v>
      </c>
      <c r="U2209" s="47">
        <v>0</v>
      </c>
      <c r="V2209" s="47">
        <v>0</v>
      </c>
      <c r="W2209" s="47">
        <v>0</v>
      </c>
      <c r="X2209" s="34">
        <v>4801835.55</v>
      </c>
      <c r="Y2209" s="48" t="s">
        <v>45</v>
      </c>
      <c r="Z2209" s="43" t="s">
        <v>9458</v>
      </c>
      <c r="AA2209" s="49">
        <v>476462.1</v>
      </c>
      <c r="AB2209" s="50">
        <v>3717.9</v>
      </c>
    </row>
    <row r="2210" spans="1:28" ht="16.5" x14ac:dyDescent="0.25">
      <c r="A2210" s="33">
        <v>140869</v>
      </c>
      <c r="B2210" s="42" t="s">
        <v>5770</v>
      </c>
      <c r="C2210" s="43">
        <v>216</v>
      </c>
      <c r="D2210" s="43" t="s">
        <v>339</v>
      </c>
      <c r="E2210" s="43" t="s">
        <v>11936</v>
      </c>
      <c r="F2210" s="44">
        <v>827</v>
      </c>
      <c r="G2210" s="33">
        <v>140869</v>
      </c>
      <c r="H2210" s="43" t="s">
        <v>9060</v>
      </c>
      <c r="I2210" s="43" t="s">
        <v>11755</v>
      </c>
      <c r="J2210" s="32" t="s">
        <v>8268</v>
      </c>
      <c r="K2210" s="51">
        <v>44378</v>
      </c>
      <c r="L2210" s="51">
        <v>45291</v>
      </c>
      <c r="M2210" s="45">
        <f t="shared" si="43"/>
        <v>0.95000001033598613</v>
      </c>
      <c r="N2210" s="35" t="s">
        <v>7913</v>
      </c>
      <c r="O2210" s="35" t="s">
        <v>3881</v>
      </c>
      <c r="P2210" s="35" t="s">
        <v>8269</v>
      </c>
      <c r="Q2210" s="43" t="s">
        <v>8270</v>
      </c>
      <c r="R2210" s="46">
        <v>110</v>
      </c>
      <c r="S2210" s="47">
        <v>4595594.46</v>
      </c>
      <c r="T2210" s="47">
        <v>145123.96</v>
      </c>
      <c r="U2210" s="47">
        <v>96749.38</v>
      </c>
      <c r="V2210" s="47">
        <v>0</v>
      </c>
      <c r="W2210" s="47">
        <v>0</v>
      </c>
      <c r="X2210" s="34">
        <v>4837467.8</v>
      </c>
      <c r="Y2210" s="48" t="s">
        <v>45</v>
      </c>
      <c r="Z2210" s="43" t="s">
        <v>12414</v>
      </c>
      <c r="AA2210" s="49">
        <v>483746.78</v>
      </c>
      <c r="AB2210" s="50">
        <v>0</v>
      </c>
    </row>
    <row r="2211" spans="1:28" ht="16.5" x14ac:dyDescent="0.25">
      <c r="A2211" s="33">
        <v>150415</v>
      </c>
      <c r="B2211" s="42" t="s">
        <v>5770</v>
      </c>
      <c r="C2211" s="43">
        <v>217</v>
      </c>
      <c r="D2211" s="43" t="s">
        <v>2556</v>
      </c>
      <c r="E2211" s="43" t="s">
        <v>11941</v>
      </c>
      <c r="F2211" s="44">
        <v>908</v>
      </c>
      <c r="G2211" s="33">
        <v>150415</v>
      </c>
      <c r="H2211" s="43" t="s">
        <v>9755</v>
      </c>
      <c r="I2211" s="43" t="s">
        <v>10771</v>
      </c>
      <c r="J2211" s="32" t="s">
        <v>9203</v>
      </c>
      <c r="K2211" s="51">
        <v>44405</v>
      </c>
      <c r="L2211" s="51">
        <v>45134</v>
      </c>
      <c r="M2211" s="45">
        <f t="shared" si="43"/>
        <v>0.91999999930399301</v>
      </c>
      <c r="N2211" s="35" t="s">
        <v>7913</v>
      </c>
      <c r="O2211" s="35" t="s">
        <v>9204</v>
      </c>
      <c r="P2211" s="35" t="s">
        <v>9205</v>
      </c>
      <c r="Q2211" s="43" t="s">
        <v>8255</v>
      </c>
      <c r="R2211" s="46">
        <v>106</v>
      </c>
      <c r="S2211" s="47">
        <v>4229842.33</v>
      </c>
      <c r="T2211" s="47">
        <v>367812.38</v>
      </c>
      <c r="U2211" s="47">
        <v>0</v>
      </c>
      <c r="V2211" s="47">
        <v>0</v>
      </c>
      <c r="W2211" s="47">
        <v>0</v>
      </c>
      <c r="X2211" s="34">
        <v>4597654.71</v>
      </c>
      <c r="Y2211" s="48" t="s">
        <v>45</v>
      </c>
      <c r="Z2211" s="43"/>
      <c r="AA2211" s="49">
        <v>494797.30000000005</v>
      </c>
      <c r="AB2211" s="50">
        <v>9929.9800000000014</v>
      </c>
    </row>
    <row r="2212" spans="1:28" ht="16.5" x14ac:dyDescent="0.25">
      <c r="A2212" s="33">
        <v>147546</v>
      </c>
      <c r="B2212" s="42" t="s">
        <v>5770</v>
      </c>
      <c r="C2212" s="43">
        <v>218</v>
      </c>
      <c r="D2212" s="43" t="s">
        <v>2556</v>
      </c>
      <c r="E2212" s="43" t="s">
        <v>11939</v>
      </c>
      <c r="F2212" s="44">
        <v>884</v>
      </c>
      <c r="G2212" s="33">
        <v>147546</v>
      </c>
      <c r="H2212" s="43" t="s">
        <v>9206</v>
      </c>
      <c r="I2212" s="43" t="s">
        <v>11756</v>
      </c>
      <c r="J2212" s="32" t="s">
        <v>9207</v>
      </c>
      <c r="K2212" s="51">
        <v>44406</v>
      </c>
      <c r="L2212" s="51">
        <v>45291</v>
      </c>
      <c r="M2212" s="45">
        <f t="shared" si="43"/>
        <v>0.88797549908341378</v>
      </c>
      <c r="N2212" s="35" t="s">
        <v>9208</v>
      </c>
      <c r="O2212" s="35" t="s">
        <v>9209</v>
      </c>
      <c r="P2212" s="35" t="s">
        <v>9210</v>
      </c>
      <c r="Q2212" s="43" t="s">
        <v>9211</v>
      </c>
      <c r="R2212" s="46">
        <v>117</v>
      </c>
      <c r="S2212" s="47">
        <v>4234532.22</v>
      </c>
      <c r="T2212" s="47">
        <v>368220.17</v>
      </c>
      <c r="U2212" s="47">
        <v>165996.54999999999</v>
      </c>
      <c r="V2212" s="47">
        <v>0</v>
      </c>
      <c r="W2212" s="47">
        <v>0</v>
      </c>
      <c r="X2212" s="34">
        <v>4768748.9400000004</v>
      </c>
      <c r="Y2212" s="48" t="s">
        <v>45</v>
      </c>
      <c r="Z2212" s="43"/>
      <c r="AA2212" s="49">
        <v>468269.85000000003</v>
      </c>
      <c r="AB2212" s="50">
        <v>8605.0400000000009</v>
      </c>
    </row>
    <row r="2213" spans="1:28" ht="16.5" x14ac:dyDescent="0.25">
      <c r="A2213" s="33">
        <v>150389</v>
      </c>
      <c r="B2213" s="42" t="s">
        <v>5770</v>
      </c>
      <c r="C2213" s="43">
        <v>219</v>
      </c>
      <c r="D2213" s="43" t="s">
        <v>2556</v>
      </c>
      <c r="E2213" s="43" t="s">
        <v>11941</v>
      </c>
      <c r="F2213" s="44">
        <v>908</v>
      </c>
      <c r="G2213" s="33">
        <v>150389</v>
      </c>
      <c r="H2213" s="43" t="s">
        <v>9756</v>
      </c>
      <c r="I2213" s="43" t="s">
        <v>10770</v>
      </c>
      <c r="J2213" s="32" t="s">
        <v>9340</v>
      </c>
      <c r="K2213" s="51">
        <v>44412</v>
      </c>
      <c r="L2213" s="51">
        <v>45141</v>
      </c>
      <c r="M2213" s="45">
        <f t="shared" si="43"/>
        <v>0.91999999930399301</v>
      </c>
      <c r="N2213" s="35" t="s">
        <v>7913</v>
      </c>
      <c r="O2213" s="35" t="s">
        <v>9341</v>
      </c>
      <c r="P2213" s="35" t="s">
        <v>8251</v>
      </c>
      <c r="Q2213" s="43" t="s">
        <v>8255</v>
      </c>
      <c r="R2213" s="46">
        <v>106</v>
      </c>
      <c r="S2213" s="47">
        <v>4229842.33</v>
      </c>
      <c r="T2213" s="47">
        <v>367812.38</v>
      </c>
      <c r="U2213" s="47">
        <v>0</v>
      </c>
      <c r="V2213" s="47">
        <v>0</v>
      </c>
      <c r="W2213" s="47">
        <v>0</v>
      </c>
      <c r="X2213" s="34">
        <v>4597654.71</v>
      </c>
      <c r="Y2213" s="48" t="s">
        <v>45</v>
      </c>
      <c r="Z2213" s="43"/>
      <c r="AA2213" s="49">
        <v>537066.89</v>
      </c>
      <c r="AB2213" s="50">
        <v>9866.98</v>
      </c>
    </row>
    <row r="2214" spans="1:28" ht="16.5" x14ac:dyDescent="0.25">
      <c r="A2214" s="33">
        <v>150508</v>
      </c>
      <c r="B2214" s="42" t="s">
        <v>5770</v>
      </c>
      <c r="C2214" s="43">
        <v>220</v>
      </c>
      <c r="D2214" s="43" t="s">
        <v>2556</v>
      </c>
      <c r="E2214" s="43" t="s">
        <v>11941</v>
      </c>
      <c r="F2214" s="44">
        <v>908</v>
      </c>
      <c r="G2214" s="33">
        <v>150508</v>
      </c>
      <c r="H2214" s="43" t="s">
        <v>9757</v>
      </c>
      <c r="I2214" s="43" t="s">
        <v>11757</v>
      </c>
      <c r="J2214" s="32" t="s">
        <v>9342</v>
      </c>
      <c r="K2214" s="51">
        <v>44413</v>
      </c>
      <c r="L2214" s="51">
        <v>45142</v>
      </c>
      <c r="M2214" s="45">
        <f t="shared" si="43"/>
        <v>0.89231047684042786</v>
      </c>
      <c r="N2214" s="35" t="s">
        <v>7913</v>
      </c>
      <c r="O2214" s="35" t="s">
        <v>9343</v>
      </c>
      <c r="P2214" s="35" t="s">
        <v>9344</v>
      </c>
      <c r="Q2214" s="43" t="s">
        <v>8252</v>
      </c>
      <c r="R2214" s="46">
        <v>106</v>
      </c>
      <c r="S2214" s="47">
        <v>4292535.1900000004</v>
      </c>
      <c r="T2214" s="47">
        <v>373263.93</v>
      </c>
      <c r="U2214" s="47">
        <v>144785.65</v>
      </c>
      <c r="V2214" s="47">
        <v>0</v>
      </c>
      <c r="W2214" s="47">
        <v>0</v>
      </c>
      <c r="X2214" s="34">
        <v>4810584.7699999996</v>
      </c>
      <c r="Y2214" s="48" t="s">
        <v>45</v>
      </c>
      <c r="Z2214" s="43" t="s">
        <v>12415</v>
      </c>
      <c r="AA2214" s="49">
        <v>464053.01</v>
      </c>
      <c r="AB2214" s="50">
        <v>17003.989999999998</v>
      </c>
    </row>
    <row r="2215" spans="1:28" ht="16.5" x14ac:dyDescent="0.25">
      <c r="A2215" s="33">
        <v>151934</v>
      </c>
      <c r="B2215" s="42" t="s">
        <v>5770</v>
      </c>
      <c r="C2215" s="43">
        <v>221</v>
      </c>
      <c r="D2215" s="43" t="s">
        <v>339</v>
      </c>
      <c r="E2215" s="43" t="s">
        <v>11924</v>
      </c>
      <c r="F2215" s="44">
        <v>717</v>
      </c>
      <c r="G2215" s="33">
        <v>151934</v>
      </c>
      <c r="H2215" s="43" t="s">
        <v>9758</v>
      </c>
      <c r="I2215" s="43" t="s">
        <v>11347</v>
      </c>
      <c r="J2215" s="32" t="s">
        <v>9345</v>
      </c>
      <c r="K2215" s="51">
        <v>44432</v>
      </c>
      <c r="L2215" s="51">
        <v>45283</v>
      </c>
      <c r="M2215" s="45">
        <f t="shared" si="43"/>
        <v>0.93106491799078717</v>
      </c>
      <c r="N2215" s="35" t="s">
        <v>8265</v>
      </c>
      <c r="O2215" s="35" t="s">
        <v>3741</v>
      </c>
      <c r="P2215" s="35" t="s">
        <v>8261</v>
      </c>
      <c r="Q2215" s="43" t="s">
        <v>9346</v>
      </c>
      <c r="R2215" s="46">
        <v>114</v>
      </c>
      <c r="S2215" s="47">
        <v>2195617.7000000002</v>
      </c>
      <c r="T2215" s="47">
        <v>115558.83</v>
      </c>
      <c r="U2215" s="47">
        <v>47002.43</v>
      </c>
      <c r="V2215" s="47">
        <v>0</v>
      </c>
      <c r="W2215" s="47">
        <v>0</v>
      </c>
      <c r="X2215" s="34">
        <v>2358178.96</v>
      </c>
      <c r="Y2215" s="48" t="s">
        <v>45</v>
      </c>
      <c r="Z2215" s="43" t="s">
        <v>9459</v>
      </c>
      <c r="AA2215" s="49">
        <v>235817.89</v>
      </c>
      <c r="AB2215" s="50">
        <v>0</v>
      </c>
    </row>
    <row r="2216" spans="1:28" ht="16.5" x14ac:dyDescent="0.25">
      <c r="A2216" s="33">
        <v>150321</v>
      </c>
      <c r="B2216" s="42" t="s">
        <v>5770</v>
      </c>
      <c r="C2216" s="43">
        <v>222</v>
      </c>
      <c r="D2216" s="43" t="s">
        <v>2556</v>
      </c>
      <c r="E2216" s="43" t="s">
        <v>11941</v>
      </c>
      <c r="F2216" s="44">
        <v>908</v>
      </c>
      <c r="G2216" s="33">
        <v>150321</v>
      </c>
      <c r="H2216" s="43" t="s">
        <v>9347</v>
      </c>
      <c r="I2216" s="43" t="s">
        <v>10939</v>
      </c>
      <c r="J2216" s="32" t="s">
        <v>9348</v>
      </c>
      <c r="K2216" s="51">
        <v>44440</v>
      </c>
      <c r="L2216" s="51">
        <v>45169</v>
      </c>
      <c r="M2216" s="45">
        <f t="shared" si="43"/>
        <v>0.88500851526351632</v>
      </c>
      <c r="N2216" s="35" t="s">
        <v>9349</v>
      </c>
      <c r="O2216" s="35" t="s">
        <v>9350</v>
      </c>
      <c r="P2216" s="35" t="s">
        <v>9351</v>
      </c>
      <c r="Q2216" s="43" t="s">
        <v>9352</v>
      </c>
      <c r="R2216" s="46">
        <v>106</v>
      </c>
      <c r="S2216" s="47">
        <v>4056414.67</v>
      </c>
      <c r="T2216" s="47">
        <v>352731.72</v>
      </c>
      <c r="U2216" s="47">
        <v>174328.91</v>
      </c>
      <c r="V2216" s="47">
        <v>0</v>
      </c>
      <c r="W2216" s="47">
        <v>0</v>
      </c>
      <c r="X2216" s="34">
        <v>4583475.3</v>
      </c>
      <c r="Y2216" s="48" t="s">
        <v>45</v>
      </c>
      <c r="Z2216" s="43" t="s">
        <v>9993</v>
      </c>
      <c r="AA2216" s="49">
        <v>458000</v>
      </c>
      <c r="AB2216" s="50">
        <v>0</v>
      </c>
    </row>
    <row r="2217" spans="1:28" ht="16.5" x14ac:dyDescent="0.25">
      <c r="A2217" s="33">
        <v>150868</v>
      </c>
      <c r="B2217" s="42" t="s">
        <v>5770</v>
      </c>
      <c r="C2217" s="43">
        <v>223</v>
      </c>
      <c r="D2217" s="43" t="s">
        <v>2556</v>
      </c>
      <c r="E2217" s="43" t="s">
        <v>11941</v>
      </c>
      <c r="F2217" s="44">
        <v>908</v>
      </c>
      <c r="G2217" s="33">
        <v>150868</v>
      </c>
      <c r="H2217" s="43" t="s">
        <v>9353</v>
      </c>
      <c r="I2217" s="43" t="s">
        <v>11645</v>
      </c>
      <c r="J2217" s="32" t="s">
        <v>9354</v>
      </c>
      <c r="K2217" s="51">
        <v>44440</v>
      </c>
      <c r="L2217" s="51">
        <v>45169</v>
      </c>
      <c r="M2217" s="45">
        <f t="shared" si="43"/>
        <v>0.91999999934327381</v>
      </c>
      <c r="N2217" s="35" t="s">
        <v>9349</v>
      </c>
      <c r="O2217" s="35" t="s">
        <v>9350</v>
      </c>
      <c r="P2217" s="35" t="s">
        <v>9351</v>
      </c>
      <c r="Q2217" s="43" t="s">
        <v>6029</v>
      </c>
      <c r="R2217" s="46">
        <v>106</v>
      </c>
      <c r="S2217" s="47">
        <v>4482841.87</v>
      </c>
      <c r="T2217" s="47">
        <v>389812.34</v>
      </c>
      <c r="U2217" s="47">
        <v>0</v>
      </c>
      <c r="V2217" s="47">
        <v>0</v>
      </c>
      <c r="W2217" s="47">
        <v>0</v>
      </c>
      <c r="X2217" s="34">
        <v>4872654.21</v>
      </c>
      <c r="Y2217" s="48" t="s">
        <v>45</v>
      </c>
      <c r="Z2217" s="43"/>
      <c r="AA2217" s="49">
        <v>487265.42</v>
      </c>
      <c r="AB2217" s="50">
        <v>0</v>
      </c>
    </row>
    <row r="2218" spans="1:28" ht="16.5" x14ac:dyDescent="0.25">
      <c r="A2218" s="33">
        <v>148760</v>
      </c>
      <c r="B2218" s="42" t="s">
        <v>5770</v>
      </c>
      <c r="C2218" s="43">
        <v>224</v>
      </c>
      <c r="D2218" s="43" t="s">
        <v>2556</v>
      </c>
      <c r="E2218" s="43" t="s">
        <v>11941</v>
      </c>
      <c r="F2218" s="44">
        <v>908</v>
      </c>
      <c r="G2218" s="33">
        <v>148760</v>
      </c>
      <c r="H2218" s="43" t="s">
        <v>9759</v>
      </c>
      <c r="I2218" s="43" t="s">
        <v>10725</v>
      </c>
      <c r="J2218" s="32" t="s">
        <v>9355</v>
      </c>
      <c r="K2218" s="51">
        <v>44440</v>
      </c>
      <c r="L2218" s="51">
        <v>45169</v>
      </c>
      <c r="M2218" s="45">
        <f t="shared" si="43"/>
        <v>0.88554309872211978</v>
      </c>
      <c r="N2218" s="35" t="s">
        <v>9356</v>
      </c>
      <c r="O2218" s="35" t="s">
        <v>9357</v>
      </c>
      <c r="P2218" s="35" t="s">
        <v>9358</v>
      </c>
      <c r="Q2218" s="43" t="s">
        <v>9359</v>
      </c>
      <c r="R2218" s="46">
        <v>106</v>
      </c>
      <c r="S2218" s="47">
        <v>3870884.47</v>
      </c>
      <c r="T2218" s="47">
        <v>336598.66</v>
      </c>
      <c r="U2218" s="47">
        <v>163715.15</v>
      </c>
      <c r="V2218" s="47">
        <v>0</v>
      </c>
      <c r="W2218" s="47">
        <v>0</v>
      </c>
      <c r="X2218" s="34">
        <v>4371198.28</v>
      </c>
      <c r="Y2218" s="48" t="s">
        <v>45</v>
      </c>
      <c r="Z2218" s="43"/>
      <c r="AA2218" s="49">
        <v>460459.94</v>
      </c>
      <c r="AB2218" s="50">
        <v>2126.96</v>
      </c>
    </row>
    <row r="2219" spans="1:28" ht="16.5" x14ac:dyDescent="0.25">
      <c r="A2219" s="33">
        <v>150878</v>
      </c>
      <c r="B2219" s="42" t="s">
        <v>5770</v>
      </c>
      <c r="C2219" s="43">
        <v>225</v>
      </c>
      <c r="D2219" s="43" t="s">
        <v>2556</v>
      </c>
      <c r="E2219" s="43" t="s">
        <v>11941</v>
      </c>
      <c r="F2219" s="44">
        <v>908</v>
      </c>
      <c r="G2219" s="33">
        <v>150878</v>
      </c>
      <c r="H2219" s="43" t="s">
        <v>9460</v>
      </c>
      <c r="I2219" s="43" t="s">
        <v>10939</v>
      </c>
      <c r="J2219" s="32" t="s">
        <v>9461</v>
      </c>
      <c r="K2219" s="51">
        <v>44446</v>
      </c>
      <c r="L2219" s="51">
        <v>45175</v>
      </c>
      <c r="M2219" s="45">
        <f t="shared" si="43"/>
        <v>0.88500851526351632</v>
      </c>
      <c r="N2219" s="35" t="s">
        <v>9462</v>
      </c>
      <c r="O2219" s="35" t="s">
        <v>9463</v>
      </c>
      <c r="P2219" s="35" t="s">
        <v>9358</v>
      </c>
      <c r="Q2219" s="43" t="s">
        <v>9464</v>
      </c>
      <c r="R2219" s="46">
        <v>106</v>
      </c>
      <c r="S2219" s="47">
        <v>4056414.67</v>
      </c>
      <c r="T2219" s="47">
        <v>352731.72</v>
      </c>
      <c r="U2219" s="47">
        <v>174328.91</v>
      </c>
      <c r="V2219" s="47">
        <v>0</v>
      </c>
      <c r="W2219" s="47">
        <v>0</v>
      </c>
      <c r="X2219" s="34">
        <v>4583475.3</v>
      </c>
      <c r="Y2219" s="48" t="s">
        <v>45</v>
      </c>
      <c r="Z2219" s="43" t="s">
        <v>9994</v>
      </c>
      <c r="AA2219" s="49">
        <v>458000</v>
      </c>
      <c r="AB2219" s="50">
        <v>0</v>
      </c>
    </row>
    <row r="2220" spans="1:28" ht="16.5" x14ac:dyDescent="0.25">
      <c r="A2220" s="33">
        <v>148762</v>
      </c>
      <c r="B2220" s="42" t="s">
        <v>5770</v>
      </c>
      <c r="C2220" s="43">
        <v>226</v>
      </c>
      <c r="D2220" s="43" t="s">
        <v>2556</v>
      </c>
      <c r="E2220" s="43" t="s">
        <v>11941</v>
      </c>
      <c r="F2220" s="44">
        <v>908</v>
      </c>
      <c r="G2220" s="33">
        <v>148762</v>
      </c>
      <c r="H2220" s="43" t="s">
        <v>9465</v>
      </c>
      <c r="I2220" s="43" t="s">
        <v>10725</v>
      </c>
      <c r="J2220" s="32" t="s">
        <v>9466</v>
      </c>
      <c r="K2220" s="51">
        <v>44456</v>
      </c>
      <c r="L2220" s="51">
        <v>45185</v>
      </c>
      <c r="M2220" s="45">
        <f t="shared" si="43"/>
        <v>0.88554309414671528</v>
      </c>
      <c r="N2220" s="35" t="s">
        <v>9467</v>
      </c>
      <c r="O2220" s="35" t="s">
        <v>9468</v>
      </c>
      <c r="P2220" s="35" t="s">
        <v>9351</v>
      </c>
      <c r="Q2220" s="43" t="s">
        <v>9359</v>
      </c>
      <c r="R2220" s="46">
        <v>106</v>
      </c>
      <c r="S2220" s="47">
        <v>3870884.45</v>
      </c>
      <c r="T2220" s="47">
        <v>336598.68</v>
      </c>
      <c r="U2220" s="47">
        <v>163715.15</v>
      </c>
      <c r="V2220" s="47">
        <v>0</v>
      </c>
      <c r="W2220" s="47">
        <v>0</v>
      </c>
      <c r="X2220" s="34">
        <v>4371198.28</v>
      </c>
      <c r="Y2220" s="48" t="s">
        <v>45</v>
      </c>
      <c r="Z2220" s="43"/>
      <c r="AA2220" s="49">
        <v>436000</v>
      </c>
      <c r="AB2220" s="50">
        <v>0</v>
      </c>
    </row>
    <row r="2221" spans="1:28" ht="16.5" x14ac:dyDescent="0.25">
      <c r="A2221" s="33">
        <v>150875</v>
      </c>
      <c r="B2221" s="42" t="s">
        <v>5770</v>
      </c>
      <c r="C2221" s="43">
        <v>227</v>
      </c>
      <c r="D2221" s="43" t="s">
        <v>2556</v>
      </c>
      <c r="E2221" s="43" t="s">
        <v>11941</v>
      </c>
      <c r="F2221" s="44">
        <v>908</v>
      </c>
      <c r="G2221" s="33">
        <v>150875</v>
      </c>
      <c r="H2221" s="43" t="s">
        <v>9469</v>
      </c>
      <c r="I2221" s="43" t="s">
        <v>11758</v>
      </c>
      <c r="J2221" s="32" t="s">
        <v>9470</v>
      </c>
      <c r="K2221" s="51">
        <v>44456</v>
      </c>
      <c r="L2221" s="51">
        <v>45185</v>
      </c>
      <c r="M2221" s="45">
        <f t="shared" si="43"/>
        <v>0.91999999425118872</v>
      </c>
      <c r="N2221" s="35" t="s">
        <v>9471</v>
      </c>
      <c r="O2221" s="35" t="s">
        <v>9472</v>
      </c>
      <c r="P2221" s="35" t="s">
        <v>9358</v>
      </c>
      <c r="Q2221" s="43" t="s">
        <v>9473</v>
      </c>
      <c r="R2221" s="46">
        <v>106</v>
      </c>
      <c r="S2221" s="47">
        <v>4480926.3499999996</v>
      </c>
      <c r="T2221" s="47">
        <v>389645.8</v>
      </c>
      <c r="U2221" s="47">
        <v>0</v>
      </c>
      <c r="V2221" s="47">
        <v>0</v>
      </c>
      <c r="W2221" s="47">
        <v>0</v>
      </c>
      <c r="X2221" s="34">
        <v>4870572.1500000004</v>
      </c>
      <c r="Y2221" s="48" t="s">
        <v>45</v>
      </c>
      <c r="Z2221" s="43"/>
      <c r="AA2221" s="49">
        <v>487057.2</v>
      </c>
      <c r="AB2221" s="50">
        <v>0</v>
      </c>
    </row>
    <row r="2222" spans="1:28" ht="16.5" x14ac:dyDescent="0.25">
      <c r="A2222" s="33">
        <v>149207</v>
      </c>
      <c r="B2222" s="42" t="s">
        <v>5770</v>
      </c>
      <c r="C2222" s="43">
        <v>228</v>
      </c>
      <c r="D2222" s="43" t="s">
        <v>2556</v>
      </c>
      <c r="E2222" s="43" t="s">
        <v>11941</v>
      </c>
      <c r="F2222" s="44">
        <v>908</v>
      </c>
      <c r="G2222" s="33">
        <v>149207</v>
      </c>
      <c r="H2222" s="43" t="s">
        <v>9474</v>
      </c>
      <c r="I2222" s="43" t="s">
        <v>10937</v>
      </c>
      <c r="J2222" s="32" t="s">
        <v>9466</v>
      </c>
      <c r="K2222" s="51">
        <v>44461</v>
      </c>
      <c r="L2222" s="51">
        <v>45190</v>
      </c>
      <c r="M2222" s="45">
        <f t="shared" si="43"/>
        <v>0.8972603960536174</v>
      </c>
      <c r="N2222" s="35" t="s">
        <v>9467</v>
      </c>
      <c r="O2222" s="35" t="s">
        <v>9475</v>
      </c>
      <c r="P2222" s="35" t="s">
        <v>9351</v>
      </c>
      <c r="Q2222" s="43" t="s">
        <v>7113</v>
      </c>
      <c r="R2222" s="46">
        <v>106</v>
      </c>
      <c r="S2222" s="47">
        <v>3960287.03</v>
      </c>
      <c r="T2222" s="47">
        <v>344372.82</v>
      </c>
      <c r="U2222" s="47">
        <v>109094.56</v>
      </c>
      <c r="V2222" s="47">
        <v>0</v>
      </c>
      <c r="W2222" s="47">
        <v>0</v>
      </c>
      <c r="X2222" s="34">
        <v>4413754.41</v>
      </c>
      <c r="Y2222" s="48" t="s">
        <v>45</v>
      </c>
      <c r="Z2222" s="43"/>
      <c r="AA2222" s="49">
        <v>467296.81</v>
      </c>
      <c r="AB2222" s="50">
        <v>2286.69</v>
      </c>
    </row>
    <row r="2223" spans="1:28" ht="16.5" x14ac:dyDescent="0.25">
      <c r="A2223" s="33">
        <v>150394</v>
      </c>
      <c r="B2223" s="42" t="s">
        <v>5770</v>
      </c>
      <c r="C2223" s="43">
        <v>229</v>
      </c>
      <c r="D2223" s="43" t="s">
        <v>2556</v>
      </c>
      <c r="E2223" s="43" t="s">
        <v>11941</v>
      </c>
      <c r="F2223" s="44">
        <v>908</v>
      </c>
      <c r="G2223" s="33">
        <v>150394</v>
      </c>
      <c r="H2223" s="43" t="s">
        <v>9476</v>
      </c>
      <c r="I2223" s="43" t="s">
        <v>11759</v>
      </c>
      <c r="J2223" s="32" t="s">
        <v>9477</v>
      </c>
      <c r="K2223" s="51">
        <v>44462</v>
      </c>
      <c r="L2223" s="51">
        <v>45191</v>
      </c>
      <c r="M2223" s="45">
        <f t="shared" si="43"/>
        <v>0.89047405312650874</v>
      </c>
      <c r="N2223" s="35" t="s">
        <v>9208</v>
      </c>
      <c r="O2223" s="35" t="s">
        <v>9472</v>
      </c>
      <c r="P2223" s="35" t="s">
        <v>9358</v>
      </c>
      <c r="Q2223" s="43" t="s">
        <v>9478</v>
      </c>
      <c r="R2223" s="46">
        <v>106</v>
      </c>
      <c r="S2223" s="47">
        <v>17364349.289999999</v>
      </c>
      <c r="T2223" s="47">
        <v>1341262.76</v>
      </c>
      <c r="U2223" s="47">
        <v>794506.15</v>
      </c>
      <c r="V2223" s="47">
        <v>0</v>
      </c>
      <c r="W2223" s="47">
        <v>0</v>
      </c>
      <c r="X2223" s="34">
        <v>19500118.199999999</v>
      </c>
      <c r="Y2223" s="48" t="s">
        <v>45</v>
      </c>
      <c r="Z2223" s="43" t="s">
        <v>12416</v>
      </c>
      <c r="AA2223" s="49">
        <v>1729000</v>
      </c>
      <c r="AB2223" s="50">
        <v>0</v>
      </c>
    </row>
    <row r="2224" spans="1:28" ht="16.5" x14ac:dyDescent="0.25">
      <c r="A2224" s="33">
        <v>139667</v>
      </c>
      <c r="B2224" s="42" t="s">
        <v>5770</v>
      </c>
      <c r="C2224" s="43">
        <v>230</v>
      </c>
      <c r="D2224" s="43" t="s">
        <v>339</v>
      </c>
      <c r="E2224" s="43" t="s">
        <v>11924</v>
      </c>
      <c r="F2224" s="44">
        <v>717</v>
      </c>
      <c r="G2224" s="33">
        <v>139667</v>
      </c>
      <c r="H2224" s="43" t="s">
        <v>9760</v>
      </c>
      <c r="I2224" s="43" t="s">
        <v>11760</v>
      </c>
      <c r="J2224" s="32" t="s">
        <v>9479</v>
      </c>
      <c r="K2224" s="51">
        <v>44470</v>
      </c>
      <c r="L2224" s="51">
        <v>45291</v>
      </c>
      <c r="M2224" s="45">
        <f t="shared" si="43"/>
        <v>0.95000001110861509</v>
      </c>
      <c r="N2224" s="35" t="s">
        <v>7913</v>
      </c>
      <c r="O2224" s="35" t="s">
        <v>8261</v>
      </c>
      <c r="P2224" s="35" t="s">
        <v>9480</v>
      </c>
      <c r="Q2224" s="43" t="s">
        <v>8228</v>
      </c>
      <c r="R2224" s="46">
        <v>114</v>
      </c>
      <c r="S2224" s="47">
        <v>2693855.21</v>
      </c>
      <c r="T2224" s="47">
        <v>106308.79</v>
      </c>
      <c r="U2224" s="47">
        <v>35473.03</v>
      </c>
      <c r="V2224" s="47">
        <v>0</v>
      </c>
      <c r="W2224" s="47">
        <v>0</v>
      </c>
      <c r="X2224" s="34">
        <v>2835637.03</v>
      </c>
      <c r="Y2224" s="48" t="s">
        <v>45</v>
      </c>
      <c r="Z2224" s="43" t="s">
        <v>12417</v>
      </c>
      <c r="AA2224" s="49">
        <v>277000</v>
      </c>
      <c r="AB2224" s="50">
        <v>0</v>
      </c>
    </row>
    <row r="2225" spans="1:28" ht="16.5" x14ac:dyDescent="0.25">
      <c r="A2225" s="33">
        <v>150560</v>
      </c>
      <c r="B2225" s="42" t="s">
        <v>5770</v>
      </c>
      <c r="C2225" s="43">
        <v>231</v>
      </c>
      <c r="D2225" s="43" t="s">
        <v>2556</v>
      </c>
      <c r="E2225" s="43" t="s">
        <v>11941</v>
      </c>
      <c r="F2225" s="44">
        <v>908</v>
      </c>
      <c r="G2225" s="33">
        <v>150560</v>
      </c>
      <c r="H2225" s="43" t="s">
        <v>9866</v>
      </c>
      <c r="I2225" s="43" t="s">
        <v>10726</v>
      </c>
      <c r="J2225" s="32" t="s">
        <v>9355</v>
      </c>
      <c r="K2225" s="51">
        <v>44477</v>
      </c>
      <c r="L2225" s="51">
        <v>45206</v>
      </c>
      <c r="M2225" s="45">
        <f t="shared" si="43"/>
        <v>0.88520219982206971</v>
      </c>
      <c r="N2225" s="35" t="s">
        <v>9208</v>
      </c>
      <c r="O2225" s="35" t="s">
        <v>9463</v>
      </c>
      <c r="P2225" s="35" t="s">
        <v>9210</v>
      </c>
      <c r="Q2225" s="43" t="s">
        <v>9867</v>
      </c>
      <c r="R2225" s="46">
        <v>106</v>
      </c>
      <c r="S2225" s="47">
        <v>3987149.25</v>
      </c>
      <c r="T2225" s="47">
        <v>346708.66</v>
      </c>
      <c r="U2225" s="47">
        <v>170366.38</v>
      </c>
      <c r="V2225" s="47">
        <v>0</v>
      </c>
      <c r="W2225" s="47">
        <v>0</v>
      </c>
      <c r="X2225" s="47">
        <v>4504224.29</v>
      </c>
      <c r="Y2225" s="48" t="s">
        <v>45</v>
      </c>
      <c r="Z2225" s="43"/>
      <c r="AA2225" s="49">
        <v>449000</v>
      </c>
      <c r="AB2225" s="50">
        <v>0</v>
      </c>
    </row>
    <row r="2226" spans="1:28" ht="16.5" x14ac:dyDescent="0.25">
      <c r="A2226" s="33">
        <v>135218</v>
      </c>
      <c r="B2226" s="42" t="s">
        <v>5770</v>
      </c>
      <c r="C2226" s="43">
        <v>232</v>
      </c>
      <c r="D2226" s="43" t="s">
        <v>878</v>
      </c>
      <c r="E2226" s="43" t="s">
        <v>11938</v>
      </c>
      <c r="F2226" s="44">
        <v>726</v>
      </c>
      <c r="G2226" s="33">
        <v>135218</v>
      </c>
      <c r="H2226" s="43" t="s">
        <v>11979</v>
      </c>
      <c r="I2226" s="43" t="s">
        <v>11761</v>
      </c>
      <c r="J2226" s="32" t="s">
        <v>9868</v>
      </c>
      <c r="K2226" s="51">
        <v>44487</v>
      </c>
      <c r="L2226" s="51">
        <v>45094</v>
      </c>
      <c r="M2226" s="45">
        <f t="shared" si="43"/>
        <v>0.85000000465598058</v>
      </c>
      <c r="N2226" s="35" t="s">
        <v>9869</v>
      </c>
      <c r="O2226" s="35" t="s">
        <v>9870</v>
      </c>
      <c r="P2226" s="35" t="s">
        <v>9871</v>
      </c>
      <c r="Q2226" s="43" t="s">
        <v>9872</v>
      </c>
      <c r="R2226" s="46">
        <v>117</v>
      </c>
      <c r="S2226" s="47">
        <v>4016339.85</v>
      </c>
      <c r="T2226" s="47">
        <v>690662.23</v>
      </c>
      <c r="U2226" s="47">
        <v>18103.599999999999</v>
      </c>
      <c r="V2226" s="47">
        <v>0</v>
      </c>
      <c r="W2226" s="47">
        <v>0</v>
      </c>
      <c r="X2226" s="47">
        <v>4725105.68</v>
      </c>
      <c r="Y2226" s="48" t="s">
        <v>45</v>
      </c>
      <c r="Z2226" s="43" t="s">
        <v>9995</v>
      </c>
      <c r="AA2226" s="49">
        <v>472510.57999999996</v>
      </c>
      <c r="AB2226" s="50">
        <v>0</v>
      </c>
    </row>
    <row r="2227" spans="1:28" ht="16.5" x14ac:dyDescent="0.25">
      <c r="A2227" s="33">
        <v>147252</v>
      </c>
      <c r="B2227" s="42" t="s">
        <v>5770</v>
      </c>
      <c r="C2227" s="43">
        <v>233</v>
      </c>
      <c r="D2227" s="43" t="s">
        <v>321</v>
      </c>
      <c r="E2227" s="43" t="s">
        <v>11928</v>
      </c>
      <c r="F2227" s="44">
        <v>879</v>
      </c>
      <c r="G2227" s="33">
        <v>147252</v>
      </c>
      <c r="H2227" s="43" t="s">
        <v>9873</v>
      </c>
      <c r="I2227" s="43" t="s">
        <v>11762</v>
      </c>
      <c r="J2227" s="32" t="s">
        <v>9874</v>
      </c>
      <c r="K2227" s="51">
        <v>44489</v>
      </c>
      <c r="L2227" s="51">
        <v>45279</v>
      </c>
      <c r="M2227" s="45">
        <f t="shared" si="43"/>
        <v>0.85000000349644489</v>
      </c>
      <c r="N2227" s="35" t="s">
        <v>7913</v>
      </c>
      <c r="O2227" s="35" t="s">
        <v>9875</v>
      </c>
      <c r="P2227" s="35" t="s">
        <v>9344</v>
      </c>
      <c r="Q2227" s="43" t="s">
        <v>9876</v>
      </c>
      <c r="R2227" s="46">
        <v>110</v>
      </c>
      <c r="S2227" s="47">
        <v>12276755.98</v>
      </c>
      <c r="T2227" s="47">
        <v>2166486.29</v>
      </c>
      <c r="U2227" s="47">
        <v>0</v>
      </c>
      <c r="V2227" s="47">
        <v>0</v>
      </c>
      <c r="W2227" s="47">
        <v>0</v>
      </c>
      <c r="X2227" s="47">
        <v>14443242.27</v>
      </c>
      <c r="Y2227" s="48" t="s">
        <v>45</v>
      </c>
      <c r="Z2227" s="43" t="s">
        <v>9996</v>
      </c>
      <c r="AA2227" s="49">
        <v>1444300</v>
      </c>
      <c r="AB2227" s="50">
        <v>0</v>
      </c>
    </row>
    <row r="2228" spans="1:28" ht="16.5" x14ac:dyDescent="0.25">
      <c r="A2228" s="33">
        <v>150962</v>
      </c>
      <c r="B2228" s="42" t="s">
        <v>5770</v>
      </c>
      <c r="C2228" s="43">
        <v>234</v>
      </c>
      <c r="D2228" s="43" t="s">
        <v>2556</v>
      </c>
      <c r="E2228" s="43" t="s">
        <v>11941</v>
      </c>
      <c r="F2228" s="44">
        <v>908</v>
      </c>
      <c r="G2228" s="33">
        <v>150962</v>
      </c>
      <c r="H2228" s="43" t="s">
        <v>9877</v>
      </c>
      <c r="I2228" s="43" t="s">
        <v>11763</v>
      </c>
      <c r="J2228" s="32" t="s">
        <v>9878</v>
      </c>
      <c r="K2228" s="51">
        <v>44491</v>
      </c>
      <c r="L2228" s="51">
        <v>45220</v>
      </c>
      <c r="M2228" s="45">
        <f t="shared" si="43"/>
        <v>0.88794917767213322</v>
      </c>
      <c r="N2228" s="35" t="s">
        <v>9349</v>
      </c>
      <c r="O2228" s="35" t="s">
        <v>9879</v>
      </c>
      <c r="P2228" s="35" t="s">
        <v>9351</v>
      </c>
      <c r="Q2228" s="43" t="s">
        <v>9880</v>
      </c>
      <c r="R2228" s="46">
        <v>106</v>
      </c>
      <c r="S2228" s="47">
        <v>3568791.17</v>
      </c>
      <c r="T2228" s="47">
        <v>310329.65000000002</v>
      </c>
      <c r="U2228" s="47">
        <v>140018.18</v>
      </c>
      <c r="V2228" s="47">
        <v>0</v>
      </c>
      <c r="W2228" s="47">
        <v>0</v>
      </c>
      <c r="X2228" s="47">
        <v>4019139</v>
      </c>
      <c r="Y2228" s="48" t="s">
        <v>45</v>
      </c>
      <c r="Z2228" s="43"/>
      <c r="AA2228" s="49">
        <v>401913</v>
      </c>
      <c r="AB2228" s="50">
        <v>0</v>
      </c>
    </row>
    <row r="2229" spans="1:28" ht="16.5" x14ac:dyDescent="0.25">
      <c r="A2229" s="33">
        <v>148763</v>
      </c>
      <c r="B2229" s="42" t="s">
        <v>5770</v>
      </c>
      <c r="C2229" s="43">
        <v>235</v>
      </c>
      <c r="D2229" s="43" t="s">
        <v>2556</v>
      </c>
      <c r="E2229" s="43" t="s">
        <v>11941</v>
      </c>
      <c r="F2229" s="44">
        <v>908</v>
      </c>
      <c r="G2229" s="33">
        <v>148763</v>
      </c>
      <c r="H2229" s="43" t="s">
        <v>9881</v>
      </c>
      <c r="I2229" s="43" t="s">
        <v>11764</v>
      </c>
      <c r="J2229" s="32" t="s">
        <v>9355</v>
      </c>
      <c r="K2229" s="51">
        <v>44491</v>
      </c>
      <c r="L2229" s="51">
        <v>45220</v>
      </c>
      <c r="M2229" s="45">
        <f t="shared" si="43"/>
        <v>0.88520219982206971</v>
      </c>
      <c r="N2229" s="35" t="s">
        <v>9208</v>
      </c>
      <c r="O2229" s="35" t="s">
        <v>9472</v>
      </c>
      <c r="P2229" s="35" t="s">
        <v>9358</v>
      </c>
      <c r="Q2229" s="43" t="s">
        <v>9882</v>
      </c>
      <c r="R2229" s="46">
        <v>106</v>
      </c>
      <c r="S2229" s="47">
        <v>3987149.25</v>
      </c>
      <c r="T2229" s="47">
        <v>346708.66</v>
      </c>
      <c r="U2229" s="47">
        <v>170366.38</v>
      </c>
      <c r="V2229" s="47">
        <v>0</v>
      </c>
      <c r="W2229" s="47">
        <v>0</v>
      </c>
      <c r="X2229" s="47">
        <v>4504224.29</v>
      </c>
      <c r="Y2229" s="48" t="s">
        <v>45</v>
      </c>
      <c r="Z2229" s="43"/>
      <c r="AA2229" s="49">
        <v>449000</v>
      </c>
      <c r="AB2229" s="50">
        <v>0</v>
      </c>
    </row>
    <row r="2230" spans="1:28" ht="16.5" x14ac:dyDescent="0.25">
      <c r="A2230" s="33">
        <v>147253</v>
      </c>
      <c r="B2230" s="42" t="s">
        <v>5770</v>
      </c>
      <c r="C2230" s="43">
        <v>236</v>
      </c>
      <c r="D2230" s="43" t="s">
        <v>321</v>
      </c>
      <c r="E2230" s="43" t="s">
        <v>11928</v>
      </c>
      <c r="F2230" s="44">
        <v>879</v>
      </c>
      <c r="G2230" s="33">
        <v>147253</v>
      </c>
      <c r="H2230" s="43" t="s">
        <v>11980</v>
      </c>
      <c r="I2230" s="43" t="s">
        <v>11762</v>
      </c>
      <c r="J2230" s="32" t="s">
        <v>9883</v>
      </c>
      <c r="K2230" s="51">
        <v>44491</v>
      </c>
      <c r="L2230" s="51">
        <v>45281</v>
      </c>
      <c r="M2230" s="45">
        <f t="shared" si="43"/>
        <v>0.85000000349644489</v>
      </c>
      <c r="N2230" s="35" t="s">
        <v>9884</v>
      </c>
      <c r="O2230" s="35" t="s">
        <v>9885</v>
      </c>
      <c r="P2230" s="35" t="s">
        <v>9886</v>
      </c>
      <c r="Q2230" s="43" t="s">
        <v>9887</v>
      </c>
      <c r="R2230" s="46">
        <v>110</v>
      </c>
      <c r="S2230" s="47">
        <v>12276755.98</v>
      </c>
      <c r="T2230" s="47">
        <v>2166486.29</v>
      </c>
      <c r="U2230" s="47">
        <v>0</v>
      </c>
      <c r="V2230" s="47">
        <v>0</v>
      </c>
      <c r="W2230" s="47">
        <v>0</v>
      </c>
      <c r="X2230" s="47">
        <v>14443242.27</v>
      </c>
      <c r="Y2230" s="48" t="s">
        <v>45</v>
      </c>
      <c r="Z2230" s="43" t="s">
        <v>9997</v>
      </c>
      <c r="AA2230" s="49">
        <v>1444300</v>
      </c>
      <c r="AB2230" s="50">
        <v>0</v>
      </c>
    </row>
    <row r="2231" spans="1:28" ht="16.5" x14ac:dyDescent="0.25">
      <c r="A2231" s="33">
        <v>134390</v>
      </c>
      <c r="B2231" s="42" t="s">
        <v>5770</v>
      </c>
      <c r="C2231" s="43">
        <v>237</v>
      </c>
      <c r="D2231" s="43" t="s">
        <v>878</v>
      </c>
      <c r="E2231" s="43" t="s">
        <v>11938</v>
      </c>
      <c r="F2231" s="44">
        <v>726</v>
      </c>
      <c r="G2231" s="33">
        <v>134390</v>
      </c>
      <c r="H2231" s="43" t="s">
        <v>11981</v>
      </c>
      <c r="I2231" s="43" t="s">
        <v>11765</v>
      </c>
      <c r="J2231" s="32" t="s">
        <v>9888</v>
      </c>
      <c r="K2231" s="51">
        <v>44496</v>
      </c>
      <c r="L2231" s="51">
        <v>45103</v>
      </c>
      <c r="M2231" s="45">
        <f t="shared" si="43"/>
        <v>0.85000000296292211</v>
      </c>
      <c r="N2231" s="35" t="s">
        <v>9889</v>
      </c>
      <c r="O2231" s="35" t="s">
        <v>9890</v>
      </c>
      <c r="P2231" s="35" t="s">
        <v>9891</v>
      </c>
      <c r="Q2231" s="43" t="s">
        <v>9892</v>
      </c>
      <c r="R2231" s="46">
        <v>117</v>
      </c>
      <c r="S2231" s="47">
        <v>4016305.4</v>
      </c>
      <c r="T2231" s="47">
        <v>708759.76</v>
      </c>
      <c r="U2231" s="47">
        <v>0</v>
      </c>
      <c r="V2231" s="47">
        <v>0</v>
      </c>
      <c r="W2231" s="47">
        <v>0</v>
      </c>
      <c r="X2231" s="47">
        <v>4725065.16</v>
      </c>
      <c r="Y2231" s="48" t="s">
        <v>45</v>
      </c>
      <c r="Z2231" s="43" t="s">
        <v>12051</v>
      </c>
      <c r="AA2231" s="49">
        <v>472506.51</v>
      </c>
      <c r="AB2231" s="50">
        <v>0</v>
      </c>
    </row>
    <row r="2232" spans="1:28" ht="16.5" x14ac:dyDescent="0.25">
      <c r="A2232" s="33">
        <v>148456</v>
      </c>
      <c r="B2232" s="42" t="s">
        <v>5770</v>
      </c>
      <c r="C2232" s="43">
        <v>238</v>
      </c>
      <c r="D2232" s="43" t="s">
        <v>321</v>
      </c>
      <c r="E2232" s="43" t="s">
        <v>11928</v>
      </c>
      <c r="F2232" s="44">
        <v>879</v>
      </c>
      <c r="G2232" s="33">
        <v>148456</v>
      </c>
      <c r="H2232" s="43" t="s">
        <v>11982</v>
      </c>
      <c r="I2232" s="43" t="s">
        <v>11766</v>
      </c>
      <c r="J2232" s="32" t="s">
        <v>9893</v>
      </c>
      <c r="K2232" s="51">
        <v>44498</v>
      </c>
      <c r="L2232" s="51">
        <v>45288</v>
      </c>
      <c r="M2232" s="45">
        <f t="shared" si="43"/>
        <v>0.85000000349644489</v>
      </c>
      <c r="N2232" s="35" t="s">
        <v>51</v>
      </c>
      <c r="O2232" s="35" t="s">
        <v>9894</v>
      </c>
      <c r="P2232" s="35" t="s">
        <v>9895</v>
      </c>
      <c r="Q2232" s="43" t="s">
        <v>9887</v>
      </c>
      <c r="R2232" s="46">
        <v>110</v>
      </c>
      <c r="S2232" s="47">
        <v>12276755.98</v>
      </c>
      <c r="T2232" s="47">
        <v>2166486.29</v>
      </c>
      <c r="U2232" s="47">
        <v>0</v>
      </c>
      <c r="V2232" s="47">
        <v>0</v>
      </c>
      <c r="W2232" s="47">
        <v>0</v>
      </c>
      <c r="X2232" s="47">
        <v>14443242.27</v>
      </c>
      <c r="Y2232" s="48" t="s">
        <v>45</v>
      </c>
      <c r="Z2232" s="43" t="s">
        <v>9996</v>
      </c>
      <c r="AA2232" s="49">
        <v>1444300</v>
      </c>
      <c r="AB2232" s="50">
        <v>0</v>
      </c>
    </row>
    <row r="2233" spans="1:28" ht="16.5" x14ac:dyDescent="0.25">
      <c r="A2233" s="33">
        <v>149205</v>
      </c>
      <c r="B2233" s="42" t="s">
        <v>5770</v>
      </c>
      <c r="C2233" s="43">
        <v>239</v>
      </c>
      <c r="D2233" s="43" t="s">
        <v>2556</v>
      </c>
      <c r="E2233" s="43" t="s">
        <v>11941</v>
      </c>
      <c r="F2233" s="44">
        <v>908</v>
      </c>
      <c r="G2233" s="33">
        <v>149205</v>
      </c>
      <c r="H2233" s="43" t="s">
        <v>9896</v>
      </c>
      <c r="I2233" s="43" t="s">
        <v>10937</v>
      </c>
      <c r="J2233" s="32" t="s">
        <v>9355</v>
      </c>
      <c r="K2233" s="51">
        <v>44498</v>
      </c>
      <c r="L2233" s="51">
        <v>45227</v>
      </c>
      <c r="M2233" s="45">
        <f t="shared" si="43"/>
        <v>0.8972603960536174</v>
      </c>
      <c r="N2233" s="35" t="s">
        <v>9897</v>
      </c>
      <c r="O2233" s="35" t="s">
        <v>9898</v>
      </c>
      <c r="P2233" s="35" t="s">
        <v>9899</v>
      </c>
      <c r="Q2233" s="43" t="s">
        <v>9900</v>
      </c>
      <c r="R2233" s="46">
        <v>106</v>
      </c>
      <c r="S2233" s="47">
        <v>3960287.03</v>
      </c>
      <c r="T2233" s="47">
        <v>344372.82</v>
      </c>
      <c r="U2233" s="47">
        <v>109094.56</v>
      </c>
      <c r="V2233" s="47">
        <v>0</v>
      </c>
      <c r="W2233" s="47">
        <v>0</v>
      </c>
      <c r="X2233" s="47">
        <v>4413754.4099999992</v>
      </c>
      <c r="Y2233" s="48" t="s">
        <v>45</v>
      </c>
      <c r="Z2233" s="43"/>
      <c r="AA2233" s="49">
        <v>441000</v>
      </c>
      <c r="AB2233" s="50">
        <v>0</v>
      </c>
    </row>
    <row r="2234" spans="1:28" ht="16.5" x14ac:dyDescent="0.25">
      <c r="A2234" s="33">
        <v>150969</v>
      </c>
      <c r="B2234" s="42" t="s">
        <v>5770</v>
      </c>
      <c r="C2234" s="43">
        <v>240</v>
      </c>
      <c r="D2234" s="43" t="s">
        <v>2556</v>
      </c>
      <c r="E2234" s="43" t="s">
        <v>11941</v>
      </c>
      <c r="F2234" s="44">
        <v>908</v>
      </c>
      <c r="G2234" s="33">
        <v>150969</v>
      </c>
      <c r="H2234" s="43" t="s">
        <v>9998</v>
      </c>
      <c r="I2234" s="43" t="s">
        <v>11763</v>
      </c>
      <c r="J2234" s="32" t="s">
        <v>9999</v>
      </c>
      <c r="K2234" s="9">
        <v>44503</v>
      </c>
      <c r="L2234" s="9">
        <v>45232</v>
      </c>
      <c r="M2234" s="45">
        <f t="shared" si="43"/>
        <v>0.88794917767213322</v>
      </c>
      <c r="N2234" s="35" t="s">
        <v>10000</v>
      </c>
      <c r="O2234" s="35" t="s">
        <v>9898</v>
      </c>
      <c r="P2234" s="35" t="s">
        <v>10001</v>
      </c>
      <c r="Q2234" s="43" t="s">
        <v>10002</v>
      </c>
      <c r="R2234" s="46">
        <v>106</v>
      </c>
      <c r="S2234" s="47">
        <v>3568791.17</v>
      </c>
      <c r="T2234" s="47">
        <v>310329.65000000002</v>
      </c>
      <c r="U2234" s="47">
        <v>140018.18</v>
      </c>
      <c r="V2234" s="47">
        <v>0</v>
      </c>
      <c r="W2234" s="47">
        <v>0</v>
      </c>
      <c r="X2234" s="47">
        <v>4019139</v>
      </c>
      <c r="Y2234" s="48" t="s">
        <v>45</v>
      </c>
      <c r="Z2234" s="43"/>
      <c r="AA2234" s="49">
        <v>401913</v>
      </c>
      <c r="AB2234" s="50">
        <v>0</v>
      </c>
    </row>
    <row r="2235" spans="1:28" ht="16.5" x14ac:dyDescent="0.25">
      <c r="A2235" s="33">
        <v>140550</v>
      </c>
      <c r="B2235" s="42" t="s">
        <v>5770</v>
      </c>
      <c r="C2235" s="43">
        <v>241</v>
      </c>
      <c r="D2235" s="43" t="s">
        <v>878</v>
      </c>
      <c r="E2235" s="43" t="s">
        <v>11934</v>
      </c>
      <c r="F2235" s="44">
        <v>829</v>
      </c>
      <c r="G2235" s="33">
        <v>140550</v>
      </c>
      <c r="H2235" s="43" t="s">
        <v>12052</v>
      </c>
      <c r="I2235" s="43" t="s">
        <v>12375</v>
      </c>
      <c r="J2235" s="32" t="s">
        <v>12053</v>
      </c>
      <c r="K2235" s="9">
        <v>44554</v>
      </c>
      <c r="L2235" s="9">
        <v>45283</v>
      </c>
      <c r="M2235" s="45">
        <f t="shared" si="43"/>
        <v>0.84543894569614986</v>
      </c>
      <c r="N2235" s="35" t="s">
        <v>5664</v>
      </c>
      <c r="O2235" s="35" t="s">
        <v>12054</v>
      </c>
      <c r="P2235" s="35" t="s">
        <v>12055</v>
      </c>
      <c r="Q2235" s="43" t="s">
        <v>12056</v>
      </c>
      <c r="R2235" s="46">
        <v>117</v>
      </c>
      <c r="S2235" s="47">
        <v>7846011.71</v>
      </c>
      <c r="T2235" s="47">
        <v>1344832.42</v>
      </c>
      <c r="U2235" s="47">
        <v>89556.01</v>
      </c>
      <c r="V2235" s="47">
        <v>0</v>
      </c>
      <c r="W2235" s="47">
        <v>0</v>
      </c>
      <c r="X2235" s="47">
        <v>9280400.1400000006</v>
      </c>
      <c r="Y2235" s="48" t="s">
        <v>45</v>
      </c>
      <c r="Z2235" s="43"/>
      <c r="AA2235" s="49">
        <v>928040.01</v>
      </c>
      <c r="AB2235" s="50">
        <v>0</v>
      </c>
    </row>
    <row r="2236" spans="1:28" ht="16.5" x14ac:dyDescent="0.25">
      <c r="A2236" s="33">
        <v>141067</v>
      </c>
      <c r="B2236" s="42" t="s">
        <v>5770</v>
      </c>
      <c r="C2236" s="43">
        <v>242</v>
      </c>
      <c r="D2236" s="43" t="s">
        <v>878</v>
      </c>
      <c r="E2236" s="43" t="s">
        <v>11934</v>
      </c>
      <c r="F2236" s="44">
        <v>829</v>
      </c>
      <c r="G2236" s="33">
        <v>141067</v>
      </c>
      <c r="H2236" s="43" t="s">
        <v>12057</v>
      </c>
      <c r="I2236" s="43" t="s">
        <v>12376</v>
      </c>
      <c r="J2236" s="32" t="s">
        <v>12053</v>
      </c>
      <c r="K2236" s="9">
        <v>44558</v>
      </c>
      <c r="L2236" s="9">
        <v>45287</v>
      </c>
      <c r="M2236" s="45">
        <f t="shared" si="43"/>
        <v>0.84463116673349248</v>
      </c>
      <c r="N2236" s="35" t="s">
        <v>5664</v>
      </c>
      <c r="O2236" s="35" t="s">
        <v>12058</v>
      </c>
      <c r="P2236" s="35" t="s">
        <v>12059</v>
      </c>
      <c r="Q2236" s="43" t="s">
        <v>12060</v>
      </c>
      <c r="R2236" s="46">
        <v>117</v>
      </c>
      <c r="S2236" s="47">
        <v>8177964.8200000003</v>
      </c>
      <c r="T2236" s="47">
        <v>1443170.3</v>
      </c>
      <c r="U2236" s="47">
        <v>61155.97</v>
      </c>
      <c r="V2236" s="47">
        <v>0</v>
      </c>
      <c r="W2236" s="47">
        <v>0</v>
      </c>
      <c r="X2236" s="47">
        <v>9682291.0899999999</v>
      </c>
      <c r="Y2236" s="48" t="s">
        <v>45</v>
      </c>
      <c r="Z2236" s="43"/>
      <c r="AA2236" s="49">
        <v>968229.09</v>
      </c>
      <c r="AB2236" s="50">
        <v>0</v>
      </c>
    </row>
    <row r="2237" spans="1:28" ht="16.5" x14ac:dyDescent="0.25">
      <c r="A2237" s="33">
        <v>140494</v>
      </c>
      <c r="B2237" s="42" t="s">
        <v>5770</v>
      </c>
      <c r="C2237" s="43">
        <v>243</v>
      </c>
      <c r="D2237" s="43" t="s">
        <v>878</v>
      </c>
      <c r="E2237" s="43" t="s">
        <v>11934</v>
      </c>
      <c r="F2237" s="44">
        <v>829</v>
      </c>
      <c r="G2237" s="33">
        <v>140494</v>
      </c>
      <c r="H2237" s="43" t="s">
        <v>12061</v>
      </c>
      <c r="I2237" s="43" t="s">
        <v>12377</v>
      </c>
      <c r="J2237" s="32" t="s">
        <v>12062</v>
      </c>
      <c r="K2237" s="9">
        <v>44558</v>
      </c>
      <c r="L2237" s="9">
        <v>45287</v>
      </c>
      <c r="M2237" s="45">
        <f t="shared" si="43"/>
        <v>0.84201424242913514</v>
      </c>
      <c r="N2237" s="35" t="s">
        <v>5664</v>
      </c>
      <c r="O2237" s="35" t="s">
        <v>12058</v>
      </c>
      <c r="P2237" s="35" t="s">
        <v>12055</v>
      </c>
      <c r="Q2237" s="43" t="s">
        <v>12063</v>
      </c>
      <c r="R2237" s="46">
        <v>117</v>
      </c>
      <c r="S2237" s="47">
        <v>8150998.5499999998</v>
      </c>
      <c r="T2237" s="47">
        <v>1438411.55</v>
      </c>
      <c r="U2237" s="47">
        <v>90947</v>
      </c>
      <c r="V2237" s="47">
        <v>0</v>
      </c>
      <c r="W2237" s="47">
        <v>0</v>
      </c>
      <c r="X2237" s="47">
        <v>9680357.0999999996</v>
      </c>
      <c r="Y2237" s="48" t="s">
        <v>45</v>
      </c>
      <c r="Z2237" s="43"/>
      <c r="AA2237" s="49">
        <v>968035.7</v>
      </c>
      <c r="AB2237" s="50">
        <v>0</v>
      </c>
    </row>
    <row r="2238" spans="1:28" ht="16.5" x14ac:dyDescent="0.25">
      <c r="A2238" s="33">
        <v>142110</v>
      </c>
      <c r="B2238" s="42" t="s">
        <v>5770</v>
      </c>
      <c r="C2238" s="43">
        <v>244</v>
      </c>
      <c r="D2238" s="43" t="s">
        <v>878</v>
      </c>
      <c r="E2238" s="43" t="s">
        <v>11934</v>
      </c>
      <c r="F2238" s="44">
        <v>829</v>
      </c>
      <c r="G2238" s="33">
        <v>142110</v>
      </c>
      <c r="H2238" s="43" t="s">
        <v>12064</v>
      </c>
      <c r="I2238" s="43" t="s">
        <v>11614</v>
      </c>
      <c r="J2238" s="32" t="s">
        <v>12065</v>
      </c>
      <c r="K2238" s="9">
        <v>44559</v>
      </c>
      <c r="L2238" s="9">
        <v>45288</v>
      </c>
      <c r="M2238" s="45">
        <f t="shared" si="43"/>
        <v>0.85000000036165546</v>
      </c>
      <c r="N2238" s="35" t="s">
        <v>3246</v>
      </c>
      <c r="O2238" s="35" t="s">
        <v>12066</v>
      </c>
      <c r="P2238" s="35" t="s">
        <v>12067</v>
      </c>
      <c r="Q2238" s="43" t="s">
        <v>3779</v>
      </c>
      <c r="R2238" s="46">
        <v>117</v>
      </c>
      <c r="S2238" s="47">
        <v>8226061.4000000004</v>
      </c>
      <c r="T2238" s="47">
        <v>1384383.5</v>
      </c>
      <c r="U2238" s="47">
        <v>67274.39</v>
      </c>
      <c r="V2238" s="47">
        <v>0</v>
      </c>
      <c r="W2238" s="47">
        <v>0</v>
      </c>
      <c r="X2238" s="47">
        <v>9677719.2899999991</v>
      </c>
      <c r="Y2238" s="48" t="s">
        <v>45</v>
      </c>
      <c r="Z2238" s="43"/>
      <c r="AA2238" s="49">
        <v>500000</v>
      </c>
      <c r="AB2238" s="50">
        <v>0</v>
      </c>
    </row>
    <row r="2239" spans="1:28" ht="16.5" x14ac:dyDescent="0.25">
      <c r="A2239" s="33">
        <v>142211</v>
      </c>
      <c r="B2239" s="42" t="s">
        <v>5770</v>
      </c>
      <c r="C2239" s="43">
        <v>245</v>
      </c>
      <c r="D2239" s="43" t="s">
        <v>878</v>
      </c>
      <c r="E2239" s="43" t="s">
        <v>11934</v>
      </c>
      <c r="F2239" s="44">
        <v>829</v>
      </c>
      <c r="G2239" s="33">
        <v>142211</v>
      </c>
      <c r="H2239" s="43" t="s">
        <v>12068</v>
      </c>
      <c r="I2239" s="43" t="s">
        <v>11614</v>
      </c>
      <c r="J2239" s="32" t="s">
        <v>12069</v>
      </c>
      <c r="K2239" s="9">
        <v>44559</v>
      </c>
      <c r="L2239" s="9">
        <v>45288</v>
      </c>
      <c r="M2239" s="45">
        <f t="shared" si="43"/>
        <v>0.85000000036229728</v>
      </c>
      <c r="N2239" s="35" t="s">
        <v>3246</v>
      </c>
      <c r="O2239" s="35" t="s">
        <v>12066</v>
      </c>
      <c r="P2239" s="35" t="s">
        <v>12067</v>
      </c>
      <c r="Q2239" s="43" t="s">
        <v>3779</v>
      </c>
      <c r="R2239" s="46">
        <v>117</v>
      </c>
      <c r="S2239" s="47">
        <v>8211489.8499999996</v>
      </c>
      <c r="T2239" s="47">
        <v>1382154.91</v>
      </c>
      <c r="U2239" s="47">
        <v>66931.53</v>
      </c>
      <c r="V2239" s="47">
        <v>0</v>
      </c>
      <c r="W2239" s="47">
        <v>0</v>
      </c>
      <c r="X2239" s="47">
        <v>9660576.2899999991</v>
      </c>
      <c r="Y2239" s="48" t="s">
        <v>45</v>
      </c>
      <c r="Z2239" s="43"/>
      <c r="AA2239" s="49">
        <v>500000</v>
      </c>
      <c r="AB2239" s="50">
        <v>0</v>
      </c>
    </row>
    <row r="2240" spans="1:28" ht="16.5" x14ac:dyDescent="0.25">
      <c r="A2240" s="33">
        <v>142005</v>
      </c>
      <c r="B2240" s="42" t="s">
        <v>5770</v>
      </c>
      <c r="C2240" s="43">
        <v>246</v>
      </c>
      <c r="D2240" s="43" t="s">
        <v>878</v>
      </c>
      <c r="E2240" s="43" t="s">
        <v>11934</v>
      </c>
      <c r="F2240" s="44">
        <v>829</v>
      </c>
      <c r="G2240" s="33">
        <v>142005</v>
      </c>
      <c r="H2240" s="43" t="s">
        <v>12070</v>
      </c>
      <c r="I2240" s="43" t="s">
        <v>11577</v>
      </c>
      <c r="J2240" s="32" t="s">
        <v>12071</v>
      </c>
      <c r="K2240" s="9">
        <v>44561</v>
      </c>
      <c r="L2240" s="9">
        <v>45290</v>
      </c>
      <c r="M2240" s="45">
        <f t="shared" si="43"/>
        <v>0.84504863516606898</v>
      </c>
      <c r="N2240" s="35" t="s">
        <v>8084</v>
      </c>
      <c r="O2240" s="35" t="s">
        <v>12072</v>
      </c>
      <c r="P2240" s="35" t="s">
        <v>12073</v>
      </c>
      <c r="Q2240" s="43" t="s">
        <v>12074</v>
      </c>
      <c r="R2240" s="46">
        <v>117</v>
      </c>
      <c r="S2240" s="47">
        <v>8158332.4699999997</v>
      </c>
      <c r="T2240" s="47">
        <v>1439705.68</v>
      </c>
      <c r="U2240" s="47">
        <v>56237.51</v>
      </c>
      <c r="V2240" s="47">
        <v>0</v>
      </c>
      <c r="W2240" s="47">
        <v>0</v>
      </c>
      <c r="X2240" s="47">
        <v>9654275.6600000001</v>
      </c>
      <c r="Y2240" s="48" t="s">
        <v>45</v>
      </c>
      <c r="Z2240" s="43"/>
      <c r="AA2240" s="49">
        <v>965427.55999999994</v>
      </c>
      <c r="AB2240" s="50">
        <v>0</v>
      </c>
    </row>
    <row r="2241" spans="1:28" ht="16.5" x14ac:dyDescent="0.25">
      <c r="A2241" s="33">
        <v>141080</v>
      </c>
      <c r="B2241" s="42" t="s">
        <v>5770</v>
      </c>
      <c r="C2241" s="43">
        <v>247</v>
      </c>
      <c r="D2241" s="43" t="s">
        <v>878</v>
      </c>
      <c r="E2241" s="43" t="s">
        <v>11934</v>
      </c>
      <c r="F2241" s="44">
        <v>829</v>
      </c>
      <c r="G2241" s="33">
        <v>141080</v>
      </c>
      <c r="H2241" s="43" t="s">
        <v>12075</v>
      </c>
      <c r="I2241" s="43" t="s">
        <v>11577</v>
      </c>
      <c r="J2241" s="32" t="s">
        <v>12071</v>
      </c>
      <c r="K2241" s="9">
        <v>44561</v>
      </c>
      <c r="L2241" s="9">
        <v>45290</v>
      </c>
      <c r="M2241" s="45">
        <f t="shared" si="43"/>
        <v>0.84506419788634302</v>
      </c>
      <c r="N2241" s="35" t="s">
        <v>51</v>
      </c>
      <c r="O2241" s="35" t="s">
        <v>12076</v>
      </c>
      <c r="P2241" s="35" t="s">
        <v>9895</v>
      </c>
      <c r="Q2241" s="43" t="s">
        <v>12074</v>
      </c>
      <c r="R2241" s="46">
        <v>117</v>
      </c>
      <c r="S2241" s="47">
        <v>8155102.46</v>
      </c>
      <c r="T2241" s="47">
        <v>1439135.69</v>
      </c>
      <c r="U2241" s="47">
        <v>56037.51</v>
      </c>
      <c r="V2241" s="47">
        <v>0</v>
      </c>
      <c r="W2241" s="47">
        <v>0</v>
      </c>
      <c r="X2241" s="47">
        <v>9650275.6600000001</v>
      </c>
      <c r="Y2241" s="48" t="s">
        <v>45</v>
      </c>
      <c r="Z2241" s="43"/>
      <c r="AA2241" s="49">
        <v>965027.55999999994</v>
      </c>
      <c r="AB2241" s="50">
        <v>0</v>
      </c>
    </row>
    <row r="2242" spans="1:28" ht="16.5" x14ac:dyDescent="0.25">
      <c r="A2242" s="33">
        <v>142130</v>
      </c>
      <c r="B2242" s="42" t="s">
        <v>5770</v>
      </c>
      <c r="C2242" s="43">
        <v>248</v>
      </c>
      <c r="D2242" s="43" t="s">
        <v>878</v>
      </c>
      <c r="E2242" s="43" t="s">
        <v>11934</v>
      </c>
      <c r="F2242" s="44">
        <v>829</v>
      </c>
      <c r="G2242" s="33">
        <v>142130</v>
      </c>
      <c r="H2242" s="43" t="s">
        <v>12391</v>
      </c>
      <c r="I2242" s="43" t="s">
        <v>12378</v>
      </c>
      <c r="J2242" s="32" t="s">
        <v>12077</v>
      </c>
      <c r="K2242" s="9">
        <v>44561</v>
      </c>
      <c r="L2242" s="9">
        <v>45290</v>
      </c>
      <c r="M2242" s="45">
        <f t="shared" si="43"/>
        <v>0.84234486403618003</v>
      </c>
      <c r="N2242" s="35" t="s">
        <v>5664</v>
      </c>
      <c r="O2242" s="35" t="s">
        <v>12058</v>
      </c>
      <c r="P2242" s="35" t="s">
        <v>12059</v>
      </c>
      <c r="Q2242" s="43" t="s">
        <v>12078</v>
      </c>
      <c r="R2242" s="46">
        <v>117</v>
      </c>
      <c r="S2242" s="47">
        <v>8159256.1699999999</v>
      </c>
      <c r="T2242" s="47">
        <v>1423045.82</v>
      </c>
      <c r="U2242" s="47">
        <v>104058.69</v>
      </c>
      <c r="V2242" s="47">
        <v>0</v>
      </c>
      <c r="W2242" s="47">
        <v>0</v>
      </c>
      <c r="X2242" s="47">
        <v>9686360.6799999997</v>
      </c>
      <c r="Y2242" s="48" t="s">
        <v>45</v>
      </c>
      <c r="Z2242" s="43"/>
      <c r="AA2242" s="49">
        <v>968636.05</v>
      </c>
      <c r="AB2242" s="50">
        <v>0</v>
      </c>
    </row>
    <row r="2243" spans="1:28" ht="17.25" thickBot="1" x14ac:dyDescent="0.3">
      <c r="A2243" s="33">
        <v>150834</v>
      </c>
      <c r="B2243" s="42" t="s">
        <v>5770</v>
      </c>
      <c r="C2243" s="43">
        <v>249</v>
      </c>
      <c r="D2243" s="43" t="s">
        <v>2556</v>
      </c>
      <c r="E2243" s="43" t="s">
        <v>11941</v>
      </c>
      <c r="F2243" s="44">
        <v>908</v>
      </c>
      <c r="G2243" s="33">
        <v>150834</v>
      </c>
      <c r="H2243" s="43" t="s">
        <v>12418</v>
      </c>
      <c r="I2243" s="43" t="s">
        <v>12419</v>
      </c>
      <c r="J2243" s="32" t="s">
        <v>12420</v>
      </c>
      <c r="K2243" s="9">
        <v>44592</v>
      </c>
      <c r="L2243" s="9">
        <v>45290</v>
      </c>
      <c r="M2243" s="45">
        <f t="shared" si="43"/>
        <v>0.89809521702685347</v>
      </c>
      <c r="N2243" s="35" t="s">
        <v>7913</v>
      </c>
      <c r="O2243" s="35" t="s">
        <v>12421</v>
      </c>
      <c r="P2243" s="35" t="s">
        <v>12073</v>
      </c>
      <c r="Q2243" s="43" t="s">
        <v>12422</v>
      </c>
      <c r="R2243" s="46">
        <v>106</v>
      </c>
      <c r="S2243" s="47">
        <v>17199638.050000001</v>
      </c>
      <c r="T2243" s="47">
        <v>1495620.7</v>
      </c>
      <c r="U2243" s="47">
        <v>455982.37</v>
      </c>
      <c r="V2243" s="47">
        <v>0</v>
      </c>
      <c r="W2243" s="47">
        <v>0</v>
      </c>
      <c r="X2243" s="47">
        <v>19151241.120000001</v>
      </c>
      <c r="Y2243" s="48" t="s">
        <v>45</v>
      </c>
      <c r="Z2243" s="43"/>
      <c r="AA2243" s="49">
        <v>0</v>
      </c>
      <c r="AB2243" s="50">
        <v>0</v>
      </c>
    </row>
    <row r="2244" spans="1:28" ht="65.25" customHeight="1" thickTop="1" thickBot="1" x14ac:dyDescent="0.3">
      <c r="A2244" s="180" t="s">
        <v>11986</v>
      </c>
      <c r="B2244" s="97" t="s">
        <v>6254</v>
      </c>
      <c r="C2244" s="98">
        <f>COUNT(C1995:C2243)</f>
        <v>249</v>
      </c>
      <c r="D2244" s="99"/>
      <c r="E2244" s="99"/>
      <c r="F2244" s="99"/>
      <c r="G2244" s="180" t="s">
        <v>11986</v>
      </c>
      <c r="H2244" s="99"/>
      <c r="I2244" s="100"/>
      <c r="J2244" s="100"/>
      <c r="K2244" s="100"/>
      <c r="L2244" s="101"/>
      <c r="M2244" s="101"/>
      <c r="N2244" s="102"/>
      <c r="O2244" s="102"/>
      <c r="P2244" s="103"/>
      <c r="Q2244" s="104"/>
      <c r="R2244" s="106"/>
      <c r="S2244" s="106">
        <f>SUM(S1995:S2243)</f>
        <v>1481326039.6999996</v>
      </c>
      <c r="T2244" s="106">
        <f t="shared" ref="T2244:AA2244" si="44">SUM(T1995:T2243)</f>
        <v>230425034</v>
      </c>
      <c r="U2244" s="106">
        <f t="shared" si="44"/>
        <v>38300225.87999998</v>
      </c>
      <c r="V2244" s="106">
        <f t="shared" si="44"/>
        <v>0</v>
      </c>
      <c r="W2244" s="106">
        <f t="shared" si="44"/>
        <v>3278661.3999999985</v>
      </c>
      <c r="X2244" s="106">
        <f t="shared" si="44"/>
        <v>1753329960.9800012</v>
      </c>
      <c r="Y2244" s="105"/>
      <c r="Z2244" s="106"/>
      <c r="AA2244" s="106">
        <f t="shared" si="44"/>
        <v>781827173.23999977</v>
      </c>
      <c r="AB2244" s="107">
        <f>SUM(AB1995:AB2243)</f>
        <v>121689208.71999992</v>
      </c>
    </row>
    <row r="2245" spans="1:28" ht="17.25" thickTop="1" x14ac:dyDescent="0.25">
      <c r="A2245" s="41">
        <v>101559</v>
      </c>
      <c r="B2245" s="42" t="s">
        <v>6255</v>
      </c>
      <c r="C2245" s="43">
        <v>1</v>
      </c>
      <c r="D2245" s="43" t="s">
        <v>321</v>
      </c>
      <c r="E2245" s="43" t="s">
        <v>11922</v>
      </c>
      <c r="F2245" s="44">
        <v>18</v>
      </c>
      <c r="G2245" s="41">
        <v>101559</v>
      </c>
      <c r="H2245" s="43" t="s">
        <v>6256</v>
      </c>
      <c r="I2245" s="43" t="s">
        <v>11767</v>
      </c>
      <c r="J2245" s="43" t="s">
        <v>6257</v>
      </c>
      <c r="K2245" s="51">
        <v>42961</v>
      </c>
      <c r="L2245" s="51">
        <v>44193</v>
      </c>
      <c r="M2245" s="45">
        <v>0.84999999995854125</v>
      </c>
      <c r="N2245" s="46" t="s">
        <v>75</v>
      </c>
      <c r="O2245" s="46" t="s">
        <v>6258</v>
      </c>
      <c r="P2245" s="46" t="s">
        <v>6259</v>
      </c>
      <c r="Q2245" s="43" t="s">
        <v>6260</v>
      </c>
      <c r="R2245" s="46">
        <v>110</v>
      </c>
      <c r="S2245" s="47">
        <v>20502272.050000001</v>
      </c>
      <c r="T2245" s="47">
        <v>3403448.31</v>
      </c>
      <c r="U2245" s="47">
        <v>214599.7</v>
      </c>
      <c r="V2245" s="47">
        <v>0</v>
      </c>
      <c r="W2245" s="47">
        <v>0</v>
      </c>
      <c r="X2245" s="47">
        <v>24120320.059999999</v>
      </c>
      <c r="Y2245" s="48" t="s">
        <v>35</v>
      </c>
      <c r="Z2245" s="43" t="s">
        <v>6881</v>
      </c>
      <c r="AA2245" s="49">
        <v>10329477.16</v>
      </c>
      <c r="AB2245" s="50">
        <v>1627968.02</v>
      </c>
    </row>
    <row r="2246" spans="1:28" ht="16.5" x14ac:dyDescent="0.25">
      <c r="A2246" s="41">
        <v>102040</v>
      </c>
      <c r="B2246" s="42" t="s">
        <v>6255</v>
      </c>
      <c r="C2246" s="43">
        <v>2</v>
      </c>
      <c r="D2246" s="43" t="s">
        <v>321</v>
      </c>
      <c r="E2246" s="43" t="s">
        <v>11922</v>
      </c>
      <c r="F2246" s="44">
        <v>18</v>
      </c>
      <c r="G2246" s="41">
        <v>102040</v>
      </c>
      <c r="H2246" s="43" t="s">
        <v>6261</v>
      </c>
      <c r="I2246" s="43" t="s">
        <v>11768</v>
      </c>
      <c r="J2246" s="43" t="s">
        <v>6262</v>
      </c>
      <c r="K2246" s="51">
        <v>42961</v>
      </c>
      <c r="L2246" s="51">
        <v>44117</v>
      </c>
      <c r="M2246" s="45">
        <v>0.8446075986254219</v>
      </c>
      <c r="N2246" s="46" t="s">
        <v>75</v>
      </c>
      <c r="O2246" s="46" t="s">
        <v>6258</v>
      </c>
      <c r="P2246" s="46" t="s">
        <v>6263</v>
      </c>
      <c r="Q2246" s="43" t="s">
        <v>6264</v>
      </c>
      <c r="R2246" s="46">
        <v>110</v>
      </c>
      <c r="S2246" s="47">
        <v>12237243.199999999</v>
      </c>
      <c r="T2246" s="47">
        <v>2125792.73</v>
      </c>
      <c r="U2246" s="47">
        <v>125636.94</v>
      </c>
      <c r="V2246" s="47">
        <v>0</v>
      </c>
      <c r="W2246" s="47">
        <v>0</v>
      </c>
      <c r="X2246" s="47">
        <v>14488672.869999999</v>
      </c>
      <c r="Y2246" s="48" t="s">
        <v>35</v>
      </c>
      <c r="Z2246" s="43" t="s">
        <v>6265</v>
      </c>
      <c r="AA2246" s="49">
        <v>11576339.529999996</v>
      </c>
      <c r="AB2246" s="50">
        <v>1966974.8599999994</v>
      </c>
    </row>
    <row r="2247" spans="1:28" ht="16.5" x14ac:dyDescent="0.25">
      <c r="A2247" s="41">
        <v>101234</v>
      </c>
      <c r="B2247" s="42" t="s">
        <v>6255</v>
      </c>
      <c r="C2247" s="43">
        <v>3</v>
      </c>
      <c r="D2247" s="43" t="s">
        <v>321</v>
      </c>
      <c r="E2247" s="43" t="s">
        <v>11923</v>
      </c>
      <c r="F2247" s="44">
        <v>20</v>
      </c>
      <c r="G2247" s="41">
        <v>101234</v>
      </c>
      <c r="H2247" s="43" t="s">
        <v>6266</v>
      </c>
      <c r="I2247" s="43" t="s">
        <v>11769</v>
      </c>
      <c r="J2247" s="43" t="s">
        <v>6267</v>
      </c>
      <c r="K2247" s="51">
        <v>42961</v>
      </c>
      <c r="L2247" s="51">
        <v>44148</v>
      </c>
      <c r="M2247" s="45">
        <v>0.83839757066904408</v>
      </c>
      <c r="N2247" s="46" t="s">
        <v>75</v>
      </c>
      <c r="O2247" s="46" t="s">
        <v>2697</v>
      </c>
      <c r="P2247" s="46" t="s">
        <v>6268</v>
      </c>
      <c r="Q2247" s="43" t="s">
        <v>6269</v>
      </c>
      <c r="R2247" s="46">
        <v>110</v>
      </c>
      <c r="S2247" s="47">
        <v>21940083.390000001</v>
      </c>
      <c r="T2247" s="47">
        <v>3788796.18</v>
      </c>
      <c r="U2247" s="47">
        <v>440188.85</v>
      </c>
      <c r="V2247" s="47">
        <v>0</v>
      </c>
      <c r="W2247" s="47">
        <v>0</v>
      </c>
      <c r="X2247" s="47">
        <v>26169068.420000002</v>
      </c>
      <c r="Y2247" s="48" t="s">
        <v>35</v>
      </c>
      <c r="Z2247" s="43" t="s">
        <v>6270</v>
      </c>
      <c r="AA2247" s="49">
        <v>21245655.419999998</v>
      </c>
      <c r="AB2247" s="50">
        <v>3646645.4099999997</v>
      </c>
    </row>
    <row r="2248" spans="1:28" ht="16.5" x14ac:dyDescent="0.25">
      <c r="A2248" s="41">
        <v>101236</v>
      </c>
      <c r="B2248" s="42" t="s">
        <v>6255</v>
      </c>
      <c r="C2248" s="43">
        <v>4</v>
      </c>
      <c r="D2248" s="43" t="s">
        <v>321</v>
      </c>
      <c r="E2248" s="43" t="s">
        <v>11923</v>
      </c>
      <c r="F2248" s="44">
        <v>20</v>
      </c>
      <c r="G2248" s="41">
        <v>101236</v>
      </c>
      <c r="H2248" s="43" t="s">
        <v>6271</v>
      </c>
      <c r="I2248" s="43" t="s">
        <v>11770</v>
      </c>
      <c r="J2248" s="43" t="s">
        <v>6272</v>
      </c>
      <c r="K2248" s="51">
        <v>42961</v>
      </c>
      <c r="L2248" s="51">
        <v>44240</v>
      </c>
      <c r="M2248" s="45">
        <v>0.84787603766019703</v>
      </c>
      <c r="N2248" s="46" t="s">
        <v>75</v>
      </c>
      <c r="O2248" s="46" t="s">
        <v>2697</v>
      </c>
      <c r="P2248" s="46" t="s">
        <v>6273</v>
      </c>
      <c r="Q2248" s="43" t="s">
        <v>7530</v>
      </c>
      <c r="R2248" s="46">
        <v>110</v>
      </c>
      <c r="S2248" s="47">
        <v>22446376.219999999</v>
      </c>
      <c r="T2248" s="47">
        <v>3847170.46</v>
      </c>
      <c r="U2248" s="47">
        <v>180106.57</v>
      </c>
      <c r="V2248" s="47">
        <v>0</v>
      </c>
      <c r="W2248" s="47">
        <v>0</v>
      </c>
      <c r="X2248" s="47">
        <v>26473653.25</v>
      </c>
      <c r="Y2248" s="48" t="s">
        <v>35</v>
      </c>
      <c r="Z2248" s="43" t="s">
        <v>6274</v>
      </c>
      <c r="AA2248" s="49">
        <v>21955054.230000004</v>
      </c>
      <c r="AB2248" s="50">
        <v>3707290.7300000009</v>
      </c>
    </row>
    <row r="2249" spans="1:28" ht="16.5" x14ac:dyDescent="0.25">
      <c r="A2249" s="41">
        <v>102051</v>
      </c>
      <c r="B2249" s="42" t="s">
        <v>6255</v>
      </c>
      <c r="C2249" s="43">
        <v>5</v>
      </c>
      <c r="D2249" s="43" t="s">
        <v>321</v>
      </c>
      <c r="E2249" s="43" t="s">
        <v>11923</v>
      </c>
      <c r="F2249" s="44">
        <v>20</v>
      </c>
      <c r="G2249" s="41">
        <v>102051</v>
      </c>
      <c r="H2249" s="43" t="s">
        <v>6275</v>
      </c>
      <c r="I2249" s="43" t="s">
        <v>11771</v>
      </c>
      <c r="J2249" s="43" t="s">
        <v>6276</v>
      </c>
      <c r="K2249" s="51">
        <v>42961</v>
      </c>
      <c r="L2249" s="51">
        <v>44117</v>
      </c>
      <c r="M2249" s="45">
        <v>0.84561641621029981</v>
      </c>
      <c r="N2249" s="46" t="s">
        <v>75</v>
      </c>
      <c r="O2249" s="46" t="s">
        <v>6258</v>
      </c>
      <c r="P2249" s="46" t="s">
        <v>6277</v>
      </c>
      <c r="Q2249" s="43" t="s">
        <v>6278</v>
      </c>
      <c r="R2249" s="46">
        <v>110</v>
      </c>
      <c r="S2249" s="47">
        <v>13211016.359999999</v>
      </c>
      <c r="T2249" s="47">
        <v>2269651.0099999998</v>
      </c>
      <c r="U2249" s="47">
        <v>142274.79</v>
      </c>
      <c r="V2249" s="47">
        <v>0</v>
      </c>
      <c r="W2249" s="47">
        <v>0</v>
      </c>
      <c r="X2249" s="47">
        <v>15622942.159999998</v>
      </c>
      <c r="Y2249" s="48" t="s">
        <v>35</v>
      </c>
      <c r="Z2249" s="43" t="s">
        <v>6279</v>
      </c>
      <c r="AA2249" s="49">
        <v>11782059.739999998</v>
      </c>
      <c r="AB2249" s="50">
        <v>2049320.3300000005</v>
      </c>
    </row>
    <row r="2250" spans="1:28" ht="16.5" x14ac:dyDescent="0.25">
      <c r="A2250" s="41">
        <v>105751</v>
      </c>
      <c r="B2250" s="42" t="s">
        <v>6255</v>
      </c>
      <c r="C2250" s="43">
        <v>6</v>
      </c>
      <c r="D2250" s="43" t="s">
        <v>339</v>
      </c>
      <c r="E2250" s="43" t="s">
        <v>11924</v>
      </c>
      <c r="F2250" s="44">
        <v>85</v>
      </c>
      <c r="G2250" s="41">
        <v>105751</v>
      </c>
      <c r="H2250" s="43" t="s">
        <v>6280</v>
      </c>
      <c r="I2250" s="43" t="s">
        <v>11772</v>
      </c>
      <c r="J2250" s="43" t="s">
        <v>6281</v>
      </c>
      <c r="K2250" s="51">
        <v>42964</v>
      </c>
      <c r="L2250" s="51">
        <v>43073</v>
      </c>
      <c r="M2250" s="45">
        <v>0.95</v>
      </c>
      <c r="N2250" s="46" t="s">
        <v>75</v>
      </c>
      <c r="O2250" s="46" t="s">
        <v>76</v>
      </c>
      <c r="P2250" s="46" t="s">
        <v>6282</v>
      </c>
      <c r="Q2250" s="43" t="s">
        <v>7531</v>
      </c>
      <c r="R2250" s="46">
        <v>104</v>
      </c>
      <c r="S2250" s="47">
        <v>207684.25</v>
      </c>
      <c r="T2250" s="47">
        <v>10930.75</v>
      </c>
      <c r="U2250" s="47">
        <v>0</v>
      </c>
      <c r="V2250" s="47">
        <v>0</v>
      </c>
      <c r="W2250" s="47">
        <v>0</v>
      </c>
      <c r="X2250" s="47">
        <v>218615</v>
      </c>
      <c r="Y2250" s="48" t="s">
        <v>35</v>
      </c>
      <c r="Z2250" s="43" t="s">
        <v>6283</v>
      </c>
      <c r="AA2250" s="49">
        <v>188698.55</v>
      </c>
      <c r="AB2250" s="50">
        <v>9783.8900000000012</v>
      </c>
    </row>
    <row r="2251" spans="1:28" ht="16.5" x14ac:dyDescent="0.25">
      <c r="A2251" s="41">
        <v>106386</v>
      </c>
      <c r="B2251" s="42" t="s">
        <v>6255</v>
      </c>
      <c r="C2251" s="43">
        <v>7</v>
      </c>
      <c r="D2251" s="43" t="s">
        <v>339</v>
      </c>
      <c r="E2251" s="43" t="s">
        <v>11924</v>
      </c>
      <c r="F2251" s="44">
        <v>85</v>
      </c>
      <c r="G2251" s="41">
        <v>106386</v>
      </c>
      <c r="H2251" s="43" t="s">
        <v>6284</v>
      </c>
      <c r="I2251" s="43" t="s">
        <v>11773</v>
      </c>
      <c r="J2251" s="43" t="s">
        <v>6285</v>
      </c>
      <c r="K2251" s="51">
        <v>42957</v>
      </c>
      <c r="L2251" s="51">
        <v>43073</v>
      </c>
      <c r="M2251" s="45">
        <v>0.93914506015403121</v>
      </c>
      <c r="N2251" s="46" t="s">
        <v>75</v>
      </c>
      <c r="O2251" s="46" t="s">
        <v>2697</v>
      </c>
      <c r="P2251" s="46" t="s">
        <v>6286</v>
      </c>
      <c r="Q2251" s="43" t="s">
        <v>6287</v>
      </c>
      <c r="R2251" s="46">
        <v>104</v>
      </c>
      <c r="S2251" s="47">
        <v>207107.81</v>
      </c>
      <c r="T2251" s="47">
        <v>9098.5</v>
      </c>
      <c r="U2251" s="47">
        <v>4321.72</v>
      </c>
      <c r="V2251" s="47">
        <v>0</v>
      </c>
      <c r="W2251" s="47">
        <v>0</v>
      </c>
      <c r="X2251" s="47">
        <v>220528.03</v>
      </c>
      <c r="Y2251" s="48" t="s">
        <v>35</v>
      </c>
      <c r="Z2251" s="43" t="s">
        <v>6288</v>
      </c>
      <c r="AA2251" s="49">
        <v>193766.39999999997</v>
      </c>
      <c r="AB2251" s="50">
        <v>8463.24</v>
      </c>
    </row>
    <row r="2252" spans="1:28" ht="16.5" x14ac:dyDescent="0.25">
      <c r="A2252" s="41">
        <v>107209</v>
      </c>
      <c r="B2252" s="42" t="s">
        <v>6255</v>
      </c>
      <c r="C2252" s="43">
        <v>8</v>
      </c>
      <c r="D2252" s="43" t="s">
        <v>339</v>
      </c>
      <c r="E2252" s="43" t="s">
        <v>11924</v>
      </c>
      <c r="F2252" s="44">
        <v>85</v>
      </c>
      <c r="G2252" s="41">
        <v>107209</v>
      </c>
      <c r="H2252" s="43" t="s">
        <v>6289</v>
      </c>
      <c r="I2252" s="43" t="s">
        <v>11774</v>
      </c>
      <c r="J2252" s="43" t="s">
        <v>6290</v>
      </c>
      <c r="K2252" s="51">
        <v>42961</v>
      </c>
      <c r="L2252" s="51">
        <v>43073</v>
      </c>
      <c r="M2252" s="45">
        <v>0.93036736709701851</v>
      </c>
      <c r="N2252" s="46" t="s">
        <v>75</v>
      </c>
      <c r="O2252" s="46" t="s">
        <v>2697</v>
      </c>
      <c r="P2252" s="46" t="s">
        <v>6291</v>
      </c>
      <c r="Q2252" s="43" t="s">
        <v>6292</v>
      </c>
      <c r="R2252" s="46">
        <v>104</v>
      </c>
      <c r="S2252" s="47">
        <v>192185.68</v>
      </c>
      <c r="T2252" s="47">
        <v>8345.39</v>
      </c>
      <c r="U2252" s="47">
        <v>6038.6</v>
      </c>
      <c r="V2252" s="47">
        <v>0</v>
      </c>
      <c r="W2252" s="47">
        <v>0</v>
      </c>
      <c r="X2252" s="47">
        <v>206569.67</v>
      </c>
      <c r="Y2252" s="48" t="s">
        <v>35</v>
      </c>
      <c r="Z2252" s="43" t="s">
        <v>6293</v>
      </c>
      <c r="AA2252" s="49">
        <v>109004.29999999999</v>
      </c>
      <c r="AB2252" s="50">
        <v>4266.62</v>
      </c>
    </row>
    <row r="2253" spans="1:28" ht="16.5" x14ac:dyDescent="0.25">
      <c r="A2253" s="41">
        <v>112481</v>
      </c>
      <c r="B2253" s="42" t="s">
        <v>6255</v>
      </c>
      <c r="C2253" s="43">
        <v>9</v>
      </c>
      <c r="D2253" s="43" t="s">
        <v>339</v>
      </c>
      <c r="E2253" s="43" t="s">
        <v>11924</v>
      </c>
      <c r="F2253" s="44">
        <v>137</v>
      </c>
      <c r="G2253" s="41">
        <v>112481</v>
      </c>
      <c r="H2253" s="43" t="s">
        <v>6294</v>
      </c>
      <c r="I2253" s="43" t="s">
        <v>11775</v>
      </c>
      <c r="J2253" s="43" t="s">
        <v>6295</v>
      </c>
      <c r="K2253" s="51">
        <v>42985</v>
      </c>
      <c r="L2253" s="51">
        <v>43073</v>
      </c>
      <c r="M2253" s="45">
        <v>0.93418217732275344</v>
      </c>
      <c r="N2253" s="46" t="s">
        <v>75</v>
      </c>
      <c r="O2253" s="46" t="s">
        <v>2697</v>
      </c>
      <c r="P2253" s="46" t="s">
        <v>2697</v>
      </c>
      <c r="Q2253" s="43" t="s">
        <v>6296</v>
      </c>
      <c r="R2253" s="46">
        <v>114</v>
      </c>
      <c r="S2253" s="47">
        <v>202994.34</v>
      </c>
      <c r="T2253" s="47">
        <v>9232.44</v>
      </c>
      <c r="U2253" s="47">
        <v>5069.53</v>
      </c>
      <c r="V2253" s="47">
        <v>0</v>
      </c>
      <c r="W2253" s="47">
        <v>0</v>
      </c>
      <c r="X2253" s="47">
        <v>217296.31</v>
      </c>
      <c r="Y2253" s="48" t="s">
        <v>35</v>
      </c>
      <c r="Z2253" s="43" t="s">
        <v>6297</v>
      </c>
      <c r="AA2253" s="49">
        <v>151630.77000000002</v>
      </c>
      <c r="AB2253" s="50">
        <v>6820.05</v>
      </c>
    </row>
    <row r="2254" spans="1:28" ht="16.5" x14ac:dyDescent="0.25">
      <c r="A2254" s="41">
        <v>113971</v>
      </c>
      <c r="B2254" s="42" t="s">
        <v>6255</v>
      </c>
      <c r="C2254" s="43">
        <v>10</v>
      </c>
      <c r="D2254" s="43" t="s">
        <v>339</v>
      </c>
      <c r="E2254" s="43" t="s">
        <v>11924</v>
      </c>
      <c r="F2254" s="44">
        <v>137</v>
      </c>
      <c r="G2254" s="41">
        <v>113971</v>
      </c>
      <c r="H2254" s="43" t="s">
        <v>6298</v>
      </c>
      <c r="I2254" s="43" t="s">
        <v>11776</v>
      </c>
      <c r="J2254" s="43" t="s">
        <v>6299</v>
      </c>
      <c r="K2254" s="51">
        <v>42985</v>
      </c>
      <c r="L2254" s="51">
        <v>43069</v>
      </c>
      <c r="M2254" s="45">
        <v>0.94311735726062162</v>
      </c>
      <c r="N2254" s="46" t="s">
        <v>75</v>
      </c>
      <c r="O2254" s="46" t="s">
        <v>6258</v>
      </c>
      <c r="P2254" s="46" t="s">
        <v>6300</v>
      </c>
      <c r="Q2254" s="43" t="s">
        <v>6301</v>
      </c>
      <c r="R2254" s="46">
        <v>114</v>
      </c>
      <c r="S2254" s="47">
        <v>211407.31</v>
      </c>
      <c r="T2254" s="47">
        <v>8313.94</v>
      </c>
      <c r="U2254" s="47">
        <v>4436.76</v>
      </c>
      <c r="V2254" s="47">
        <v>0</v>
      </c>
      <c r="W2254" s="47">
        <v>0</v>
      </c>
      <c r="X2254" s="47">
        <v>224158.01</v>
      </c>
      <c r="Y2254" s="48" t="s">
        <v>35</v>
      </c>
      <c r="Z2254" s="43" t="s">
        <v>6302</v>
      </c>
      <c r="AA2254" s="49">
        <v>167880.2</v>
      </c>
      <c r="AB2254" s="50">
        <v>6013.9</v>
      </c>
    </row>
    <row r="2255" spans="1:28" ht="16.5" x14ac:dyDescent="0.25">
      <c r="A2255" s="41">
        <v>114112</v>
      </c>
      <c r="B2255" s="42" t="s">
        <v>6255</v>
      </c>
      <c r="C2255" s="43">
        <v>11</v>
      </c>
      <c r="D2255" s="43" t="s">
        <v>339</v>
      </c>
      <c r="E2255" s="43" t="s">
        <v>11924</v>
      </c>
      <c r="F2255" s="44">
        <v>137</v>
      </c>
      <c r="G2255" s="41">
        <v>114112</v>
      </c>
      <c r="H2255" s="43" t="s">
        <v>6303</v>
      </c>
      <c r="I2255" s="43" t="s">
        <v>11777</v>
      </c>
      <c r="J2255" s="43" t="s">
        <v>6304</v>
      </c>
      <c r="K2255" s="51">
        <v>42985</v>
      </c>
      <c r="L2255" s="51">
        <v>43073</v>
      </c>
      <c r="M2255" s="45">
        <v>0.93597143696513241</v>
      </c>
      <c r="N2255" s="46" t="s">
        <v>75</v>
      </c>
      <c r="O2255" s="46" t="s">
        <v>76</v>
      </c>
      <c r="P2255" s="46" t="s">
        <v>6305</v>
      </c>
      <c r="Q2255" s="43" t="s">
        <v>6306</v>
      </c>
      <c r="R2255" s="46">
        <v>114</v>
      </c>
      <c r="S2255" s="47">
        <v>207884.17</v>
      </c>
      <c r="T2255" s="47">
        <v>9241.9500000000007</v>
      </c>
      <c r="U2255" s="47">
        <v>4979.13</v>
      </c>
      <c r="V2255" s="47">
        <v>0</v>
      </c>
      <c r="W2255" s="47">
        <v>0</v>
      </c>
      <c r="X2255" s="47">
        <v>222105.25000000003</v>
      </c>
      <c r="Y2255" s="48" t="s">
        <v>35</v>
      </c>
      <c r="Z2255" s="43" t="s">
        <v>6307</v>
      </c>
      <c r="AA2255" s="49">
        <v>127651.26</v>
      </c>
      <c r="AB2255" s="50">
        <v>5813.0300000000007</v>
      </c>
    </row>
    <row r="2256" spans="1:28" ht="16.5" x14ac:dyDescent="0.25">
      <c r="A2256" s="41">
        <v>107434</v>
      </c>
      <c r="B2256" s="42" t="s">
        <v>6255</v>
      </c>
      <c r="C2256" s="43">
        <v>12</v>
      </c>
      <c r="D2256" s="43" t="s">
        <v>362</v>
      </c>
      <c r="E2256" s="43" t="s">
        <v>11925</v>
      </c>
      <c r="F2256" s="44">
        <v>89</v>
      </c>
      <c r="G2256" s="41">
        <v>107434</v>
      </c>
      <c r="H2256" s="43" t="s">
        <v>6308</v>
      </c>
      <c r="I2256" s="43" t="s">
        <v>11778</v>
      </c>
      <c r="J2256" s="43" t="s">
        <v>6309</v>
      </c>
      <c r="K2256" s="51">
        <v>42990</v>
      </c>
      <c r="L2256" s="51">
        <v>44085</v>
      </c>
      <c r="M2256" s="45">
        <v>0.85000000073128645</v>
      </c>
      <c r="N2256" s="46" t="s">
        <v>5664</v>
      </c>
      <c r="O2256" s="46" t="s">
        <v>6310</v>
      </c>
      <c r="P2256" s="46" t="s">
        <v>6311</v>
      </c>
      <c r="Q2256" s="43" t="s">
        <v>6312</v>
      </c>
      <c r="R2256" s="46">
        <v>104</v>
      </c>
      <c r="S2256" s="47">
        <v>5811676.5300000003</v>
      </c>
      <c r="T2256" s="47">
        <v>1025589.97</v>
      </c>
      <c r="U2256" s="47">
        <v>0</v>
      </c>
      <c r="V2256" s="47">
        <v>0</v>
      </c>
      <c r="W2256" s="47">
        <v>0</v>
      </c>
      <c r="X2256" s="47">
        <v>6837266.5</v>
      </c>
      <c r="Y2256" s="48" t="s">
        <v>35</v>
      </c>
      <c r="Z2256" s="43" t="s">
        <v>6313</v>
      </c>
      <c r="AA2256" s="49">
        <v>4907197.9900000012</v>
      </c>
      <c r="AB2256" s="50">
        <v>869030.76</v>
      </c>
    </row>
    <row r="2257" spans="1:28" ht="16.5" x14ac:dyDescent="0.25">
      <c r="A2257" s="41">
        <v>107562</v>
      </c>
      <c r="B2257" s="42" t="s">
        <v>6255</v>
      </c>
      <c r="C2257" s="43">
        <v>13</v>
      </c>
      <c r="D2257" s="43" t="s">
        <v>362</v>
      </c>
      <c r="E2257" s="43" t="s">
        <v>11925</v>
      </c>
      <c r="F2257" s="44">
        <v>89</v>
      </c>
      <c r="G2257" s="41">
        <v>107562</v>
      </c>
      <c r="H2257" s="43" t="s">
        <v>6314</v>
      </c>
      <c r="I2257" s="43" t="s">
        <v>11779</v>
      </c>
      <c r="J2257" s="43" t="s">
        <v>6315</v>
      </c>
      <c r="K2257" s="51">
        <v>42993</v>
      </c>
      <c r="L2257" s="51">
        <v>44165</v>
      </c>
      <c r="M2257" s="45">
        <v>0.83635795677098923</v>
      </c>
      <c r="N2257" s="46" t="s">
        <v>6316</v>
      </c>
      <c r="O2257" s="46" t="s">
        <v>6317</v>
      </c>
      <c r="P2257" s="46" t="s">
        <v>6318</v>
      </c>
      <c r="Q2257" s="43" t="s">
        <v>6319</v>
      </c>
      <c r="R2257" s="46">
        <v>104</v>
      </c>
      <c r="S2257" s="47">
        <v>8840032.6899999995</v>
      </c>
      <c r="T2257" s="47">
        <v>1560005.76</v>
      </c>
      <c r="U2257" s="47">
        <v>169637.63</v>
      </c>
      <c r="V2257" s="47">
        <v>0</v>
      </c>
      <c r="W2257" s="47">
        <v>0</v>
      </c>
      <c r="X2257" s="47">
        <v>10569676.08</v>
      </c>
      <c r="Y2257" s="48" t="s">
        <v>35</v>
      </c>
      <c r="Z2257" s="43" t="s">
        <v>6320</v>
      </c>
      <c r="AA2257" s="49">
        <v>8504091.3599999994</v>
      </c>
      <c r="AB2257" s="50">
        <v>1450564.84</v>
      </c>
    </row>
    <row r="2258" spans="1:28" ht="16.5" x14ac:dyDescent="0.25">
      <c r="A2258" s="41">
        <v>107821</v>
      </c>
      <c r="B2258" s="42" t="s">
        <v>6255</v>
      </c>
      <c r="C2258" s="43">
        <v>14</v>
      </c>
      <c r="D2258" s="43" t="s">
        <v>362</v>
      </c>
      <c r="E2258" s="43" t="s">
        <v>11925</v>
      </c>
      <c r="F2258" s="44">
        <v>89</v>
      </c>
      <c r="G2258" s="41">
        <v>107821</v>
      </c>
      <c r="H2258" s="43" t="s">
        <v>6321</v>
      </c>
      <c r="I2258" s="43" t="s">
        <v>11780</v>
      </c>
      <c r="J2258" s="43" t="s">
        <v>6322</v>
      </c>
      <c r="K2258" s="51">
        <v>43021</v>
      </c>
      <c r="L2258" s="51">
        <v>44217</v>
      </c>
      <c r="M2258" s="45">
        <v>0.83672447445409837</v>
      </c>
      <c r="N2258" s="46" t="s">
        <v>5664</v>
      </c>
      <c r="O2258" s="46" t="s">
        <v>6310</v>
      </c>
      <c r="P2258" s="46" t="s">
        <v>6323</v>
      </c>
      <c r="Q2258" s="43" t="s">
        <v>6324</v>
      </c>
      <c r="R2258" s="46">
        <v>104</v>
      </c>
      <c r="S2258" s="47">
        <v>11213723.02</v>
      </c>
      <c r="T2258" s="47">
        <v>1978892.15</v>
      </c>
      <c r="U2258" s="47">
        <v>209315.05</v>
      </c>
      <c r="V2258" s="47">
        <v>0</v>
      </c>
      <c r="W2258" s="47">
        <v>0</v>
      </c>
      <c r="X2258" s="47">
        <v>13401930.219999999</v>
      </c>
      <c r="Y2258" s="48" t="s">
        <v>35</v>
      </c>
      <c r="Z2258" s="43" t="s">
        <v>6325</v>
      </c>
      <c r="AA2258" s="49">
        <v>9757042.9700000044</v>
      </c>
      <c r="AB2258" s="50">
        <v>1718407.19</v>
      </c>
    </row>
    <row r="2259" spans="1:28" ht="16.5" x14ac:dyDescent="0.25">
      <c r="A2259" s="41">
        <v>107138</v>
      </c>
      <c r="B2259" s="42" t="s">
        <v>6255</v>
      </c>
      <c r="C2259" s="43">
        <v>15</v>
      </c>
      <c r="D2259" s="43" t="s">
        <v>362</v>
      </c>
      <c r="E2259" s="43" t="s">
        <v>11925</v>
      </c>
      <c r="F2259" s="44">
        <v>89</v>
      </c>
      <c r="G2259" s="41">
        <v>107138</v>
      </c>
      <c r="H2259" s="43" t="s">
        <v>6326</v>
      </c>
      <c r="I2259" s="43" t="s">
        <v>11781</v>
      </c>
      <c r="J2259" s="43" t="s">
        <v>6327</v>
      </c>
      <c r="K2259" s="51">
        <v>43039</v>
      </c>
      <c r="L2259" s="51">
        <v>44316</v>
      </c>
      <c r="M2259" s="45">
        <v>0.84560287944118551</v>
      </c>
      <c r="N2259" s="46" t="s">
        <v>5664</v>
      </c>
      <c r="O2259" s="46" t="s">
        <v>6310</v>
      </c>
      <c r="P2259" s="46" t="s">
        <v>6328</v>
      </c>
      <c r="Q2259" s="43" t="s">
        <v>6329</v>
      </c>
      <c r="R2259" s="46">
        <v>104</v>
      </c>
      <c r="S2259" s="47">
        <v>17722469.25</v>
      </c>
      <c r="T2259" s="47">
        <v>3127494.57</v>
      </c>
      <c r="U2259" s="47">
        <v>108419.46</v>
      </c>
      <c r="V2259" s="47">
        <v>0</v>
      </c>
      <c r="W2259" s="47">
        <v>0</v>
      </c>
      <c r="X2259" s="47">
        <v>20958383.280000001</v>
      </c>
      <c r="Y2259" s="48" t="s">
        <v>35</v>
      </c>
      <c r="Z2259" s="43" t="s">
        <v>6330</v>
      </c>
      <c r="AA2259" s="49">
        <v>11639556.209999997</v>
      </c>
      <c r="AB2259" s="50">
        <v>2028013.9499999997</v>
      </c>
    </row>
    <row r="2260" spans="1:28" ht="16.5" x14ac:dyDescent="0.25">
      <c r="A2260" s="41">
        <v>103886</v>
      </c>
      <c r="B2260" s="42" t="s">
        <v>6255</v>
      </c>
      <c r="C2260" s="43">
        <v>16</v>
      </c>
      <c r="D2260" s="43" t="s">
        <v>362</v>
      </c>
      <c r="E2260" s="43" t="s">
        <v>11925</v>
      </c>
      <c r="F2260" s="44">
        <v>82</v>
      </c>
      <c r="G2260" s="41">
        <v>103886</v>
      </c>
      <c r="H2260" s="43" t="s">
        <v>6331</v>
      </c>
      <c r="I2260" s="43" t="s">
        <v>11782</v>
      </c>
      <c r="J2260" s="43" t="s">
        <v>6332</v>
      </c>
      <c r="K2260" s="51">
        <v>43111</v>
      </c>
      <c r="L2260" s="51">
        <v>44387</v>
      </c>
      <c r="M2260" s="45">
        <v>0.85000000432034195</v>
      </c>
      <c r="N2260" s="46" t="s">
        <v>75</v>
      </c>
      <c r="O2260" s="46" t="s">
        <v>6333</v>
      </c>
      <c r="P2260" s="46" t="s">
        <v>6334</v>
      </c>
      <c r="Q2260" s="43" t="s">
        <v>6335</v>
      </c>
      <c r="R2260" s="46">
        <v>104</v>
      </c>
      <c r="S2260" s="47">
        <v>7476259.9699999997</v>
      </c>
      <c r="T2260" s="47">
        <v>1198049.93</v>
      </c>
      <c r="U2260" s="47">
        <v>121290.02</v>
      </c>
      <c r="V2260" s="47">
        <v>0</v>
      </c>
      <c r="W2260" s="47">
        <v>120793.76</v>
      </c>
      <c r="X2260" s="47">
        <v>8916393.6799999997</v>
      </c>
      <c r="Y2260" s="48" t="s">
        <v>35</v>
      </c>
      <c r="Z2260" s="43" t="s">
        <v>6336</v>
      </c>
      <c r="AA2260" s="49">
        <v>6154316.8000000017</v>
      </c>
      <c r="AB2260" s="50">
        <v>1044700.4500000002</v>
      </c>
    </row>
    <row r="2261" spans="1:28" ht="16.5" x14ac:dyDescent="0.25">
      <c r="A2261" s="41">
        <v>103906</v>
      </c>
      <c r="B2261" s="42" t="s">
        <v>6255</v>
      </c>
      <c r="C2261" s="43">
        <v>17</v>
      </c>
      <c r="D2261" s="43" t="s">
        <v>362</v>
      </c>
      <c r="E2261" s="43" t="s">
        <v>11925</v>
      </c>
      <c r="F2261" s="44">
        <v>82</v>
      </c>
      <c r="G2261" s="41">
        <v>103906</v>
      </c>
      <c r="H2261" s="43" t="s">
        <v>6337</v>
      </c>
      <c r="I2261" s="43" t="s">
        <v>11783</v>
      </c>
      <c r="J2261" s="43" t="s">
        <v>6338</v>
      </c>
      <c r="K2261" s="51">
        <v>43112</v>
      </c>
      <c r="L2261" s="51">
        <v>44266</v>
      </c>
      <c r="M2261" s="45">
        <v>0.85000000017956301</v>
      </c>
      <c r="N2261" s="46" t="s">
        <v>75</v>
      </c>
      <c r="O2261" s="46" t="s">
        <v>6333</v>
      </c>
      <c r="P2261" s="46" t="s">
        <v>307</v>
      </c>
      <c r="Q2261" s="43" t="s">
        <v>5323</v>
      </c>
      <c r="R2261" s="46">
        <v>104</v>
      </c>
      <c r="S2261" s="47">
        <v>7100573.4400000004</v>
      </c>
      <c r="T2261" s="47">
        <v>1253042.3700000001</v>
      </c>
      <c r="U2261" s="47">
        <v>0</v>
      </c>
      <c r="V2261" s="47">
        <v>0</v>
      </c>
      <c r="W2261" s="47">
        <v>0</v>
      </c>
      <c r="X2261" s="47">
        <v>8353615.8100000005</v>
      </c>
      <c r="Y2261" s="48" t="s">
        <v>35</v>
      </c>
      <c r="Z2261" s="43" t="s">
        <v>6339</v>
      </c>
      <c r="AA2261" s="49">
        <v>6813035.9799999995</v>
      </c>
      <c r="AB2261" s="50">
        <v>1202300.47</v>
      </c>
    </row>
    <row r="2262" spans="1:28" ht="16.5" x14ac:dyDescent="0.25">
      <c r="A2262" s="41">
        <v>104013</v>
      </c>
      <c r="B2262" s="42" t="s">
        <v>6255</v>
      </c>
      <c r="C2262" s="43">
        <v>18</v>
      </c>
      <c r="D2262" s="43" t="s">
        <v>362</v>
      </c>
      <c r="E2262" s="43" t="s">
        <v>11925</v>
      </c>
      <c r="F2262" s="44">
        <v>82</v>
      </c>
      <c r="G2262" s="41">
        <v>104013</v>
      </c>
      <c r="H2262" s="43" t="s">
        <v>6340</v>
      </c>
      <c r="I2262" s="43" t="s">
        <v>11054</v>
      </c>
      <c r="J2262" s="43" t="s">
        <v>6341</v>
      </c>
      <c r="K2262" s="51">
        <v>43111</v>
      </c>
      <c r="L2262" s="51">
        <v>44206</v>
      </c>
      <c r="M2262" s="45">
        <v>0.85000000022779743</v>
      </c>
      <c r="N2262" s="46" t="s">
        <v>75</v>
      </c>
      <c r="O2262" s="46" t="s">
        <v>6333</v>
      </c>
      <c r="P2262" s="46" t="s">
        <v>6342</v>
      </c>
      <c r="Q2262" s="43" t="s">
        <v>633</v>
      </c>
      <c r="R2262" s="46">
        <v>104</v>
      </c>
      <c r="S2262" s="47">
        <v>7462774.4800000004</v>
      </c>
      <c r="T2262" s="47">
        <v>1316960.2</v>
      </c>
      <c r="U2262" s="47">
        <v>0</v>
      </c>
      <c r="V2262" s="47">
        <v>0</v>
      </c>
      <c r="W2262" s="47">
        <v>0</v>
      </c>
      <c r="X2262" s="47">
        <v>8779734.6799999997</v>
      </c>
      <c r="Y2262" s="48" t="s">
        <v>35</v>
      </c>
      <c r="Z2262" s="43" t="s">
        <v>6343</v>
      </c>
      <c r="AA2262" s="49">
        <v>7235901.2100000009</v>
      </c>
      <c r="AB2262" s="50">
        <v>1276923.7399999998</v>
      </c>
    </row>
    <row r="2263" spans="1:28" ht="16.5" x14ac:dyDescent="0.25">
      <c r="A2263" s="41">
        <v>104255</v>
      </c>
      <c r="B2263" s="42" t="s">
        <v>6255</v>
      </c>
      <c r="C2263" s="43">
        <v>19</v>
      </c>
      <c r="D2263" s="43" t="s">
        <v>362</v>
      </c>
      <c r="E2263" s="43" t="s">
        <v>11925</v>
      </c>
      <c r="F2263" s="44">
        <v>82</v>
      </c>
      <c r="G2263" s="41">
        <v>104255</v>
      </c>
      <c r="H2263" s="43" t="s">
        <v>6344</v>
      </c>
      <c r="I2263" s="43" t="s">
        <v>11784</v>
      </c>
      <c r="J2263" s="43" t="s">
        <v>6345</v>
      </c>
      <c r="K2263" s="51">
        <v>43111</v>
      </c>
      <c r="L2263" s="51">
        <v>44387</v>
      </c>
      <c r="M2263" s="45">
        <v>0.8500000097785837</v>
      </c>
      <c r="N2263" s="46" t="s">
        <v>75</v>
      </c>
      <c r="O2263" s="46" t="s">
        <v>6333</v>
      </c>
      <c r="P2263" s="46" t="s">
        <v>6346</v>
      </c>
      <c r="Q2263" s="43" t="s">
        <v>6347</v>
      </c>
      <c r="R2263" s="46">
        <v>104</v>
      </c>
      <c r="S2263" s="47">
        <v>7562444.7999999998</v>
      </c>
      <c r="T2263" s="47">
        <v>1281520.0900000001</v>
      </c>
      <c r="U2263" s="47">
        <v>53028.89</v>
      </c>
      <c r="V2263" s="47">
        <v>0</v>
      </c>
      <c r="W2263" s="47">
        <v>0</v>
      </c>
      <c r="X2263" s="47">
        <v>8896993.7800000012</v>
      </c>
      <c r="Y2263" s="48" t="s">
        <v>35</v>
      </c>
      <c r="Z2263" s="43" t="s">
        <v>7921</v>
      </c>
      <c r="AA2263" s="49">
        <v>6905198.0599999977</v>
      </c>
      <c r="AB2263" s="50">
        <v>1188288.5999999996</v>
      </c>
    </row>
    <row r="2264" spans="1:28" ht="16.5" x14ac:dyDescent="0.25">
      <c r="A2264" s="41">
        <v>104331</v>
      </c>
      <c r="B2264" s="42" t="s">
        <v>6255</v>
      </c>
      <c r="C2264" s="43">
        <v>20</v>
      </c>
      <c r="D2264" s="43" t="s">
        <v>362</v>
      </c>
      <c r="E2264" s="43" t="s">
        <v>11925</v>
      </c>
      <c r="F2264" s="44">
        <v>82</v>
      </c>
      <c r="G2264" s="41">
        <v>104331</v>
      </c>
      <c r="H2264" s="43" t="s">
        <v>6348</v>
      </c>
      <c r="I2264" s="43" t="s">
        <v>11785</v>
      </c>
      <c r="J2264" s="43" t="s">
        <v>6349</v>
      </c>
      <c r="K2264" s="51">
        <v>43112</v>
      </c>
      <c r="L2264" s="51">
        <v>44207</v>
      </c>
      <c r="M2264" s="45">
        <v>0.85000000023090527</v>
      </c>
      <c r="N2264" s="46" t="s">
        <v>75</v>
      </c>
      <c r="O2264" s="46" t="s">
        <v>6333</v>
      </c>
      <c r="P2264" s="46" t="s">
        <v>307</v>
      </c>
      <c r="Q2264" s="43" t="s">
        <v>633</v>
      </c>
      <c r="R2264" s="46">
        <v>104</v>
      </c>
      <c r="S2264" s="47">
        <v>9202908.1400000006</v>
      </c>
      <c r="T2264" s="47">
        <v>1624042.61</v>
      </c>
      <c r="U2264" s="47">
        <v>0</v>
      </c>
      <c r="V2264" s="47">
        <v>0</v>
      </c>
      <c r="W2264" s="47">
        <v>0</v>
      </c>
      <c r="X2264" s="47">
        <v>10826950.75</v>
      </c>
      <c r="Y2264" s="48" t="s">
        <v>35</v>
      </c>
      <c r="Z2264" s="43" t="s">
        <v>6350</v>
      </c>
      <c r="AA2264" s="49">
        <v>8952994.9199999999</v>
      </c>
      <c r="AB2264" s="50">
        <v>1579940.29</v>
      </c>
    </row>
    <row r="2265" spans="1:28" ht="16.5" x14ac:dyDescent="0.25">
      <c r="A2265" s="41">
        <v>105198</v>
      </c>
      <c r="B2265" s="42" t="s">
        <v>6255</v>
      </c>
      <c r="C2265" s="43">
        <v>21</v>
      </c>
      <c r="D2265" s="43" t="s">
        <v>362</v>
      </c>
      <c r="E2265" s="43" t="s">
        <v>11925</v>
      </c>
      <c r="F2265" s="44">
        <v>82</v>
      </c>
      <c r="G2265" s="41">
        <v>105198</v>
      </c>
      <c r="H2265" s="43" t="s">
        <v>6351</v>
      </c>
      <c r="I2265" s="43" t="s">
        <v>11786</v>
      </c>
      <c r="J2265" s="43" t="s">
        <v>6352</v>
      </c>
      <c r="K2265" s="51">
        <v>43111</v>
      </c>
      <c r="L2265" s="51">
        <v>44206</v>
      </c>
      <c r="M2265" s="45">
        <v>0.84999999943028925</v>
      </c>
      <c r="N2265" s="46" t="s">
        <v>75</v>
      </c>
      <c r="O2265" s="46" t="s">
        <v>6333</v>
      </c>
      <c r="P2265" s="46" t="s">
        <v>307</v>
      </c>
      <c r="Q2265" s="43" t="s">
        <v>6353</v>
      </c>
      <c r="R2265" s="46">
        <v>104</v>
      </c>
      <c r="S2265" s="47">
        <v>7459926.6500000004</v>
      </c>
      <c r="T2265" s="47">
        <v>1316457.6499999999</v>
      </c>
      <c r="U2265" s="47">
        <v>0</v>
      </c>
      <c r="V2265" s="47">
        <v>0</v>
      </c>
      <c r="W2265" s="47">
        <v>0</v>
      </c>
      <c r="X2265" s="47">
        <v>8776384.3000000007</v>
      </c>
      <c r="Y2265" s="48" t="s">
        <v>35</v>
      </c>
      <c r="Z2265" s="43" t="s">
        <v>6354</v>
      </c>
      <c r="AA2265" s="49">
        <v>7292769.2200000007</v>
      </c>
      <c r="AB2265" s="50">
        <v>1224728.48</v>
      </c>
    </row>
    <row r="2266" spans="1:28" ht="16.5" x14ac:dyDescent="0.25">
      <c r="A2266" s="41">
        <v>105220</v>
      </c>
      <c r="B2266" s="42" t="s">
        <v>6255</v>
      </c>
      <c r="C2266" s="43">
        <v>22</v>
      </c>
      <c r="D2266" s="43" t="s">
        <v>362</v>
      </c>
      <c r="E2266" s="43" t="s">
        <v>11925</v>
      </c>
      <c r="F2266" s="44">
        <v>82</v>
      </c>
      <c r="G2266" s="41">
        <v>105220</v>
      </c>
      <c r="H2266" s="43" t="s">
        <v>6355</v>
      </c>
      <c r="I2266" s="43" t="s">
        <v>11787</v>
      </c>
      <c r="J2266" s="43" t="s">
        <v>6356</v>
      </c>
      <c r="K2266" s="51">
        <v>43112</v>
      </c>
      <c r="L2266" s="51">
        <v>44207</v>
      </c>
      <c r="M2266" s="45">
        <v>0.83475354331592932</v>
      </c>
      <c r="N2266" s="46" t="s">
        <v>75</v>
      </c>
      <c r="O2266" s="46" t="s">
        <v>6333</v>
      </c>
      <c r="P2266" s="46" t="s">
        <v>6357</v>
      </c>
      <c r="Q2266" s="43" t="s">
        <v>537</v>
      </c>
      <c r="R2266" s="46">
        <v>104</v>
      </c>
      <c r="S2266" s="47">
        <v>7918491.5700000003</v>
      </c>
      <c r="T2266" s="47">
        <v>1397380.86</v>
      </c>
      <c r="U2266" s="47">
        <v>170150.88</v>
      </c>
      <c r="V2266" s="47">
        <v>0</v>
      </c>
      <c r="W2266" s="47">
        <v>0</v>
      </c>
      <c r="X2266" s="47">
        <v>9486023.3100000005</v>
      </c>
      <c r="Y2266" s="48" t="s">
        <v>35</v>
      </c>
      <c r="Z2266" s="43" t="s">
        <v>6358</v>
      </c>
      <c r="AA2266" s="49">
        <v>7433111.5899999999</v>
      </c>
      <c r="AB2266" s="50">
        <v>1311725.58</v>
      </c>
    </row>
    <row r="2267" spans="1:28" ht="16.5" x14ac:dyDescent="0.25">
      <c r="A2267" s="41">
        <v>105255</v>
      </c>
      <c r="B2267" s="42" t="s">
        <v>6255</v>
      </c>
      <c r="C2267" s="43">
        <v>23</v>
      </c>
      <c r="D2267" s="43" t="s">
        <v>362</v>
      </c>
      <c r="E2267" s="43" t="s">
        <v>11925</v>
      </c>
      <c r="F2267" s="44">
        <v>82</v>
      </c>
      <c r="G2267" s="41">
        <v>105255</v>
      </c>
      <c r="H2267" s="43" t="s">
        <v>6359</v>
      </c>
      <c r="I2267" s="43" t="s">
        <v>11788</v>
      </c>
      <c r="J2267" s="43" t="s">
        <v>6360</v>
      </c>
      <c r="K2267" s="51">
        <v>43112</v>
      </c>
      <c r="L2267" s="51">
        <v>44207</v>
      </c>
      <c r="M2267" s="45">
        <v>0.84340082869583954</v>
      </c>
      <c r="N2267" s="46" t="s">
        <v>75</v>
      </c>
      <c r="O2267" s="46" t="s">
        <v>6333</v>
      </c>
      <c r="P2267" s="46" t="s">
        <v>307</v>
      </c>
      <c r="Q2267" s="43" t="s">
        <v>6361</v>
      </c>
      <c r="R2267" s="46">
        <v>104</v>
      </c>
      <c r="S2267" s="47">
        <v>8798234.3000000007</v>
      </c>
      <c r="T2267" s="47">
        <v>1552629.58</v>
      </c>
      <c r="U2267" s="47">
        <v>80990.11</v>
      </c>
      <c r="V2267" s="47">
        <v>0</v>
      </c>
      <c r="W2267" s="47">
        <v>0</v>
      </c>
      <c r="X2267" s="47">
        <v>10431853.99</v>
      </c>
      <c r="Y2267" s="48" t="s">
        <v>35</v>
      </c>
      <c r="Z2267" s="43" t="s">
        <v>6362</v>
      </c>
      <c r="AA2267" s="49">
        <v>7349425.7800000003</v>
      </c>
      <c r="AB2267" s="50">
        <v>1296956.9200000002</v>
      </c>
    </row>
    <row r="2268" spans="1:28" ht="16.5" x14ac:dyDescent="0.25">
      <c r="A2268" s="41">
        <v>105482</v>
      </c>
      <c r="B2268" s="42" t="s">
        <v>6255</v>
      </c>
      <c r="C2268" s="43">
        <v>24</v>
      </c>
      <c r="D2268" s="43" t="s">
        <v>362</v>
      </c>
      <c r="E2268" s="43" t="s">
        <v>11925</v>
      </c>
      <c r="F2268" s="44">
        <v>82</v>
      </c>
      <c r="G2268" s="41">
        <v>105482</v>
      </c>
      <c r="H2268" s="43" t="s">
        <v>6363</v>
      </c>
      <c r="I2268" s="43" t="s">
        <v>11789</v>
      </c>
      <c r="J2268" s="43" t="s">
        <v>6364</v>
      </c>
      <c r="K2268" s="51">
        <v>43111</v>
      </c>
      <c r="L2268" s="51">
        <v>44296</v>
      </c>
      <c r="M2268" s="45">
        <v>0.84604589798435315</v>
      </c>
      <c r="N2268" s="46" t="s">
        <v>75</v>
      </c>
      <c r="O2268" s="46" t="s">
        <v>6333</v>
      </c>
      <c r="P2268" s="46" t="s">
        <v>6365</v>
      </c>
      <c r="Q2268" s="43" t="s">
        <v>6366</v>
      </c>
      <c r="R2268" s="46">
        <v>104</v>
      </c>
      <c r="S2268" s="47">
        <v>10903273.960000001</v>
      </c>
      <c r="T2268" s="47">
        <v>1853421.05</v>
      </c>
      <c r="U2268" s="47">
        <v>130636.5</v>
      </c>
      <c r="V2268" s="47">
        <v>0</v>
      </c>
      <c r="W2268" s="47">
        <v>0</v>
      </c>
      <c r="X2268" s="47">
        <v>12887331.510000002</v>
      </c>
      <c r="Y2268" s="48" t="s">
        <v>35</v>
      </c>
      <c r="Z2268" s="43" t="s">
        <v>6882</v>
      </c>
      <c r="AA2268" s="49">
        <v>9896459.9899999946</v>
      </c>
      <c r="AB2268" s="50">
        <v>1779778.9099999997</v>
      </c>
    </row>
    <row r="2269" spans="1:28" ht="16.5" x14ac:dyDescent="0.25">
      <c r="A2269" s="41">
        <v>105598</v>
      </c>
      <c r="B2269" s="42" t="s">
        <v>6255</v>
      </c>
      <c r="C2269" s="43">
        <v>25</v>
      </c>
      <c r="D2269" s="43" t="s">
        <v>362</v>
      </c>
      <c r="E2269" s="43" t="s">
        <v>11925</v>
      </c>
      <c r="F2269" s="44">
        <v>82</v>
      </c>
      <c r="G2269" s="41">
        <v>105598</v>
      </c>
      <c r="H2269" s="43" t="s">
        <v>6367</v>
      </c>
      <c r="I2269" s="43" t="s">
        <v>10475</v>
      </c>
      <c r="J2269" s="43" t="s">
        <v>6368</v>
      </c>
      <c r="K2269" s="51">
        <v>43112</v>
      </c>
      <c r="L2269" s="51">
        <v>44207</v>
      </c>
      <c r="M2269" s="45">
        <v>0.84580186080797115</v>
      </c>
      <c r="N2269" s="46" t="s">
        <v>75</v>
      </c>
      <c r="O2269" s="46" t="s">
        <v>6333</v>
      </c>
      <c r="P2269" s="46" t="s">
        <v>307</v>
      </c>
      <c r="Q2269" s="43" t="s">
        <v>6329</v>
      </c>
      <c r="R2269" s="46">
        <v>104</v>
      </c>
      <c r="S2269" s="47">
        <v>8281064.7300000004</v>
      </c>
      <c r="T2269" s="47">
        <v>1461364.36</v>
      </c>
      <c r="U2269" s="47">
        <v>48356.57</v>
      </c>
      <c r="V2269" s="47">
        <v>0</v>
      </c>
      <c r="W2269" s="47">
        <v>0</v>
      </c>
      <c r="X2269" s="47">
        <v>9790785.6600000001</v>
      </c>
      <c r="Y2269" s="48" t="s">
        <v>35</v>
      </c>
      <c r="Z2269" s="43" t="s">
        <v>6369</v>
      </c>
      <c r="AA2269" s="49">
        <v>7239427.5099999988</v>
      </c>
      <c r="AB2269" s="50">
        <v>1273032.74</v>
      </c>
    </row>
    <row r="2270" spans="1:28" ht="16.5" x14ac:dyDescent="0.25">
      <c r="A2270" s="41">
        <v>105717</v>
      </c>
      <c r="B2270" s="42" t="s">
        <v>6255</v>
      </c>
      <c r="C2270" s="43">
        <v>26</v>
      </c>
      <c r="D2270" s="43" t="s">
        <v>362</v>
      </c>
      <c r="E2270" s="43" t="s">
        <v>11925</v>
      </c>
      <c r="F2270" s="44">
        <v>82</v>
      </c>
      <c r="G2270" s="41">
        <v>105717</v>
      </c>
      <c r="H2270" s="43" t="s">
        <v>6370</v>
      </c>
      <c r="I2270" s="43" t="s">
        <v>11790</v>
      </c>
      <c r="J2270" s="43" t="s">
        <v>6371</v>
      </c>
      <c r="K2270" s="51">
        <v>43115</v>
      </c>
      <c r="L2270" s="51">
        <v>44282</v>
      </c>
      <c r="M2270" s="45">
        <v>0.83856605537865525</v>
      </c>
      <c r="N2270" s="46" t="s">
        <v>75</v>
      </c>
      <c r="O2270" s="46" t="s">
        <v>6333</v>
      </c>
      <c r="P2270" s="46" t="s">
        <v>6372</v>
      </c>
      <c r="Q2270" s="43" t="s">
        <v>6373</v>
      </c>
      <c r="R2270" s="46">
        <v>104</v>
      </c>
      <c r="S2270" s="47">
        <v>11740317.35</v>
      </c>
      <c r="T2270" s="47">
        <v>2071820.54</v>
      </c>
      <c r="U2270" s="47">
        <v>188330.26</v>
      </c>
      <c r="V2270" s="47">
        <v>0</v>
      </c>
      <c r="W2270" s="47">
        <v>0</v>
      </c>
      <c r="X2270" s="47">
        <v>14000468.15</v>
      </c>
      <c r="Y2270" s="48" t="s">
        <v>35</v>
      </c>
      <c r="Z2270" s="43" t="s">
        <v>6883</v>
      </c>
      <c r="AA2270" s="49">
        <v>10811947.22000001</v>
      </c>
      <c r="AB2270" s="50">
        <v>1902085.3300000008</v>
      </c>
    </row>
    <row r="2271" spans="1:28" ht="16.5" x14ac:dyDescent="0.25">
      <c r="A2271" s="41">
        <v>105729</v>
      </c>
      <c r="B2271" s="42" t="s">
        <v>6255</v>
      </c>
      <c r="C2271" s="43">
        <v>27</v>
      </c>
      <c r="D2271" s="43" t="s">
        <v>362</v>
      </c>
      <c r="E2271" s="43" t="s">
        <v>11925</v>
      </c>
      <c r="F2271" s="44">
        <v>82</v>
      </c>
      <c r="G2271" s="41">
        <v>105729</v>
      </c>
      <c r="H2271" s="43" t="s">
        <v>6374</v>
      </c>
      <c r="I2271" s="43" t="s">
        <v>11791</v>
      </c>
      <c r="J2271" s="43" t="s">
        <v>6375</v>
      </c>
      <c r="K2271" s="51">
        <v>43112</v>
      </c>
      <c r="L2271" s="51">
        <v>44207</v>
      </c>
      <c r="M2271" s="45">
        <v>0.84508279120938667</v>
      </c>
      <c r="N2271" s="46" t="s">
        <v>75</v>
      </c>
      <c r="O2271" s="46" t="s">
        <v>6333</v>
      </c>
      <c r="P2271" s="46" t="s">
        <v>6376</v>
      </c>
      <c r="Q2271" s="43" t="s">
        <v>6377</v>
      </c>
      <c r="R2271" s="46">
        <v>104</v>
      </c>
      <c r="S2271" s="47">
        <v>13090049.35</v>
      </c>
      <c r="T2271" s="47">
        <v>2228298.14</v>
      </c>
      <c r="U2271" s="47">
        <v>171317.53</v>
      </c>
      <c r="V2271" s="47">
        <v>0</v>
      </c>
      <c r="W2271" s="47">
        <v>0</v>
      </c>
      <c r="X2271" s="47">
        <v>15489665.02</v>
      </c>
      <c r="Y2271" s="48" t="s">
        <v>35</v>
      </c>
      <c r="Z2271" s="43" t="s">
        <v>6378</v>
      </c>
      <c r="AA2271" s="49">
        <v>12169133.010000005</v>
      </c>
      <c r="AB2271" s="50">
        <v>2074978.3</v>
      </c>
    </row>
    <row r="2272" spans="1:28" ht="16.5" x14ac:dyDescent="0.25">
      <c r="A2272" s="41">
        <v>105759</v>
      </c>
      <c r="B2272" s="42" t="s">
        <v>6255</v>
      </c>
      <c r="C2272" s="43">
        <v>28</v>
      </c>
      <c r="D2272" s="43" t="s">
        <v>362</v>
      </c>
      <c r="E2272" s="43" t="s">
        <v>11925</v>
      </c>
      <c r="F2272" s="44">
        <v>82</v>
      </c>
      <c r="G2272" s="41">
        <v>105759</v>
      </c>
      <c r="H2272" s="43" t="s">
        <v>6379</v>
      </c>
      <c r="I2272" s="43" t="s">
        <v>11792</v>
      </c>
      <c r="J2272" s="43" t="s">
        <v>6380</v>
      </c>
      <c r="K2272" s="51">
        <v>43112</v>
      </c>
      <c r="L2272" s="51">
        <v>44388</v>
      </c>
      <c r="M2272" s="45">
        <v>0.84055679184292686</v>
      </c>
      <c r="N2272" s="46" t="s">
        <v>75</v>
      </c>
      <c r="O2272" s="46" t="s">
        <v>6333</v>
      </c>
      <c r="P2272" s="46" t="s">
        <v>6346</v>
      </c>
      <c r="Q2272" s="43" t="s">
        <v>6381</v>
      </c>
      <c r="R2272" s="46">
        <v>104</v>
      </c>
      <c r="S2272" s="47">
        <v>14855125.4</v>
      </c>
      <c r="T2272" s="47">
        <v>2567889.63</v>
      </c>
      <c r="U2272" s="47">
        <v>249943.59</v>
      </c>
      <c r="V2272" s="47">
        <v>0</v>
      </c>
      <c r="W2272" s="47">
        <v>148444.95000000001</v>
      </c>
      <c r="X2272" s="47">
        <v>17821403.57</v>
      </c>
      <c r="Y2272" s="48" t="s">
        <v>35</v>
      </c>
      <c r="Z2272" s="43" t="s">
        <v>6884</v>
      </c>
      <c r="AA2272" s="49">
        <v>14167499.589999996</v>
      </c>
      <c r="AB2272" s="50">
        <v>2468143.0700000003</v>
      </c>
    </row>
    <row r="2273" spans="1:28" ht="16.5" x14ac:dyDescent="0.25">
      <c r="A2273" s="41">
        <v>105846</v>
      </c>
      <c r="B2273" s="42" t="s">
        <v>6255</v>
      </c>
      <c r="C2273" s="43">
        <v>29</v>
      </c>
      <c r="D2273" s="43" t="s">
        <v>362</v>
      </c>
      <c r="E2273" s="43" t="s">
        <v>11925</v>
      </c>
      <c r="F2273" s="44">
        <v>82</v>
      </c>
      <c r="G2273" s="41">
        <v>105846</v>
      </c>
      <c r="H2273" s="43" t="s">
        <v>6382</v>
      </c>
      <c r="I2273" s="43" t="s">
        <v>11793</v>
      </c>
      <c r="J2273" s="43" t="s">
        <v>6383</v>
      </c>
      <c r="K2273" s="51">
        <v>43112</v>
      </c>
      <c r="L2273" s="51">
        <v>44480</v>
      </c>
      <c r="M2273" s="45">
        <v>0.84679066000620828</v>
      </c>
      <c r="N2273" s="46" t="s">
        <v>75</v>
      </c>
      <c r="O2273" s="46" t="s">
        <v>6333</v>
      </c>
      <c r="P2273" s="46" t="s">
        <v>6384</v>
      </c>
      <c r="Q2273" s="43" t="s">
        <v>6329</v>
      </c>
      <c r="R2273" s="46">
        <v>104</v>
      </c>
      <c r="S2273" s="47">
        <v>7431279.4800000004</v>
      </c>
      <c r="T2273" s="47">
        <v>1311402.26</v>
      </c>
      <c r="U2273" s="47">
        <v>33134.800000000003</v>
      </c>
      <c r="V2273" s="47">
        <v>0</v>
      </c>
      <c r="W2273" s="47">
        <v>0</v>
      </c>
      <c r="X2273" s="47">
        <v>8775816.540000001</v>
      </c>
      <c r="Y2273" s="48" t="s">
        <v>35</v>
      </c>
      <c r="Z2273" s="43" t="s">
        <v>7532</v>
      </c>
      <c r="AA2273" s="49">
        <v>6446653.04</v>
      </c>
      <c r="AB2273" s="50">
        <v>1084670.8299999998</v>
      </c>
    </row>
    <row r="2274" spans="1:28" ht="16.5" x14ac:dyDescent="0.25">
      <c r="A2274" s="41">
        <v>105939</v>
      </c>
      <c r="B2274" s="42" t="s">
        <v>6255</v>
      </c>
      <c r="C2274" s="43">
        <v>30</v>
      </c>
      <c r="D2274" s="43" t="s">
        <v>362</v>
      </c>
      <c r="E2274" s="43" t="s">
        <v>11925</v>
      </c>
      <c r="F2274" s="44">
        <v>82</v>
      </c>
      <c r="G2274" s="41">
        <v>105939</v>
      </c>
      <c r="H2274" s="43" t="s">
        <v>6385</v>
      </c>
      <c r="I2274" s="43" t="s">
        <v>11794</v>
      </c>
      <c r="J2274" s="43" t="s">
        <v>6386</v>
      </c>
      <c r="K2274" s="51">
        <v>43112</v>
      </c>
      <c r="L2274" s="51">
        <v>44358</v>
      </c>
      <c r="M2274" s="45">
        <v>0.85000000119983876</v>
      </c>
      <c r="N2274" s="46" t="s">
        <v>75</v>
      </c>
      <c r="O2274" s="46" t="s">
        <v>6333</v>
      </c>
      <c r="P2274" s="46" t="s">
        <v>307</v>
      </c>
      <c r="Q2274" s="43" t="s">
        <v>5323</v>
      </c>
      <c r="R2274" s="46">
        <v>104</v>
      </c>
      <c r="S2274" s="47">
        <v>7084285.0599999996</v>
      </c>
      <c r="T2274" s="47">
        <v>1250167.94</v>
      </c>
      <c r="U2274" s="47">
        <v>0</v>
      </c>
      <c r="V2274" s="47">
        <v>0</v>
      </c>
      <c r="W2274" s="47">
        <v>0</v>
      </c>
      <c r="X2274" s="47">
        <v>8334453</v>
      </c>
      <c r="Y2274" s="48" t="s">
        <v>35</v>
      </c>
      <c r="Z2274" s="43" t="s">
        <v>6885</v>
      </c>
      <c r="AA2274" s="49">
        <v>6654083.5100000026</v>
      </c>
      <c r="AB2274" s="50">
        <v>1174250.0299999998</v>
      </c>
    </row>
    <row r="2275" spans="1:28" ht="16.5" x14ac:dyDescent="0.25">
      <c r="A2275" s="41">
        <v>106050</v>
      </c>
      <c r="B2275" s="42" t="s">
        <v>6255</v>
      </c>
      <c r="C2275" s="43">
        <v>31</v>
      </c>
      <c r="D2275" s="43" t="s">
        <v>362</v>
      </c>
      <c r="E2275" s="43" t="s">
        <v>11925</v>
      </c>
      <c r="F2275" s="44">
        <v>82</v>
      </c>
      <c r="G2275" s="41">
        <v>106050</v>
      </c>
      <c r="H2275" s="43" t="s">
        <v>6387</v>
      </c>
      <c r="I2275" s="43" t="s">
        <v>11795</v>
      </c>
      <c r="J2275" s="43" t="s">
        <v>6388</v>
      </c>
      <c r="K2275" s="51">
        <v>43111</v>
      </c>
      <c r="L2275" s="51">
        <v>44206</v>
      </c>
      <c r="M2275" s="45">
        <v>0.84423322600941486</v>
      </c>
      <c r="N2275" s="46" t="s">
        <v>75</v>
      </c>
      <c r="O2275" s="46" t="s">
        <v>6333</v>
      </c>
      <c r="P2275" s="46" t="s">
        <v>307</v>
      </c>
      <c r="Q2275" s="43" t="s">
        <v>6389</v>
      </c>
      <c r="R2275" s="46">
        <v>104</v>
      </c>
      <c r="S2275" s="47">
        <v>7758507.4500000002</v>
      </c>
      <c r="T2275" s="47">
        <v>1335321.31</v>
      </c>
      <c r="U2275" s="47">
        <v>96176.1</v>
      </c>
      <c r="V2275" s="47">
        <v>0</v>
      </c>
      <c r="W2275" s="47">
        <v>0</v>
      </c>
      <c r="X2275" s="47">
        <v>9190004.8599999994</v>
      </c>
      <c r="Y2275" s="48" t="s">
        <v>35</v>
      </c>
      <c r="Z2275" s="43" t="s">
        <v>6390</v>
      </c>
      <c r="AA2275" s="49">
        <v>7125150.2700000033</v>
      </c>
      <c r="AB2275" s="50">
        <v>1266051.6900000002</v>
      </c>
    </row>
    <row r="2276" spans="1:28" ht="16.5" x14ac:dyDescent="0.25">
      <c r="A2276" s="41">
        <v>106067</v>
      </c>
      <c r="B2276" s="42" t="s">
        <v>6255</v>
      </c>
      <c r="C2276" s="43">
        <v>32</v>
      </c>
      <c r="D2276" s="43" t="s">
        <v>362</v>
      </c>
      <c r="E2276" s="43" t="s">
        <v>11925</v>
      </c>
      <c r="F2276" s="44">
        <v>82</v>
      </c>
      <c r="G2276" s="41">
        <v>106067</v>
      </c>
      <c r="H2276" s="43" t="s">
        <v>6391</v>
      </c>
      <c r="I2276" s="43" t="s">
        <v>11796</v>
      </c>
      <c r="J2276" s="43" t="s">
        <v>6392</v>
      </c>
      <c r="K2276" s="51">
        <v>43112</v>
      </c>
      <c r="L2276" s="51">
        <v>44450</v>
      </c>
      <c r="M2276" s="45">
        <v>0.8356261686791796</v>
      </c>
      <c r="N2276" s="46" t="s">
        <v>75</v>
      </c>
      <c r="O2276" s="46" t="s">
        <v>6333</v>
      </c>
      <c r="P2276" s="46" t="s">
        <v>307</v>
      </c>
      <c r="Q2276" s="43" t="s">
        <v>6393</v>
      </c>
      <c r="R2276" s="46">
        <v>104</v>
      </c>
      <c r="S2276" s="47">
        <v>16895807.52</v>
      </c>
      <c r="T2276" s="47">
        <v>2981613.09</v>
      </c>
      <c r="U2276" s="47">
        <v>341916.88</v>
      </c>
      <c r="V2276" s="47">
        <v>0</v>
      </c>
      <c r="W2276" s="47">
        <v>0</v>
      </c>
      <c r="X2276" s="47">
        <v>20219337.489999998</v>
      </c>
      <c r="Y2276" s="48" t="s">
        <v>35</v>
      </c>
      <c r="Z2276" s="43" t="s">
        <v>6886</v>
      </c>
      <c r="AA2276" s="49">
        <v>14299589.279999999</v>
      </c>
      <c r="AB2276" s="50">
        <v>2505007.61</v>
      </c>
    </row>
    <row r="2277" spans="1:28" ht="16.5" x14ac:dyDescent="0.25">
      <c r="A2277" s="41">
        <v>106435</v>
      </c>
      <c r="B2277" s="42" t="s">
        <v>6255</v>
      </c>
      <c r="C2277" s="43">
        <v>33</v>
      </c>
      <c r="D2277" s="43" t="s">
        <v>362</v>
      </c>
      <c r="E2277" s="43" t="s">
        <v>11925</v>
      </c>
      <c r="F2277" s="44">
        <v>82</v>
      </c>
      <c r="G2277" s="41">
        <v>106435</v>
      </c>
      <c r="H2277" s="43" t="s">
        <v>6394</v>
      </c>
      <c r="I2277" s="43" t="s">
        <v>11797</v>
      </c>
      <c r="J2277" s="43" t="s">
        <v>6395</v>
      </c>
      <c r="K2277" s="51">
        <v>43112</v>
      </c>
      <c r="L2277" s="51">
        <v>44419</v>
      </c>
      <c r="M2277" s="45">
        <v>0.8388488841897529</v>
      </c>
      <c r="N2277" s="46" t="s">
        <v>75</v>
      </c>
      <c r="O2277" s="46" t="s">
        <v>6333</v>
      </c>
      <c r="P2277" s="46" t="s">
        <v>6396</v>
      </c>
      <c r="Q2277" s="43" t="s">
        <v>6397</v>
      </c>
      <c r="R2277" s="46">
        <v>104</v>
      </c>
      <c r="S2277" s="47">
        <v>8426296.8599999994</v>
      </c>
      <c r="T2277" s="47">
        <v>1486993.56</v>
      </c>
      <c r="U2277" s="47">
        <v>131780.89000000001</v>
      </c>
      <c r="V2277" s="47">
        <v>0</v>
      </c>
      <c r="W2277" s="47">
        <v>0</v>
      </c>
      <c r="X2277" s="47">
        <v>10045071.310000001</v>
      </c>
      <c r="Y2277" s="48" t="s">
        <v>35</v>
      </c>
      <c r="Z2277" s="43" t="s">
        <v>7533</v>
      </c>
      <c r="AA2277" s="49">
        <v>6791451.0799999991</v>
      </c>
      <c r="AB2277" s="50">
        <v>1129755.52</v>
      </c>
    </row>
    <row r="2278" spans="1:28" ht="16.5" x14ac:dyDescent="0.25">
      <c r="A2278" s="41">
        <v>106743</v>
      </c>
      <c r="B2278" s="42" t="s">
        <v>6255</v>
      </c>
      <c r="C2278" s="43">
        <v>34</v>
      </c>
      <c r="D2278" s="43" t="s">
        <v>362</v>
      </c>
      <c r="E2278" s="43" t="s">
        <v>11925</v>
      </c>
      <c r="F2278" s="44">
        <v>82</v>
      </c>
      <c r="G2278" s="41">
        <v>106743</v>
      </c>
      <c r="H2278" s="43" t="s">
        <v>6398</v>
      </c>
      <c r="I2278" s="43" t="s">
        <v>10562</v>
      </c>
      <c r="J2278" s="43" t="s">
        <v>6399</v>
      </c>
      <c r="K2278" s="51">
        <v>43112</v>
      </c>
      <c r="L2278" s="51">
        <v>44207</v>
      </c>
      <c r="M2278" s="45">
        <v>0.84999999980316954</v>
      </c>
      <c r="N2278" s="46" t="s">
        <v>75</v>
      </c>
      <c r="O2278" s="46" t="s">
        <v>6333</v>
      </c>
      <c r="P2278" s="46" t="s">
        <v>307</v>
      </c>
      <c r="Q2278" s="43" t="s">
        <v>6400</v>
      </c>
      <c r="R2278" s="46">
        <v>104</v>
      </c>
      <c r="S2278" s="47">
        <v>17273744.739999998</v>
      </c>
      <c r="T2278" s="47">
        <v>3048307.9</v>
      </c>
      <c r="U2278" s="47">
        <v>0</v>
      </c>
      <c r="V2278" s="47">
        <v>0</v>
      </c>
      <c r="W2278" s="47">
        <v>0</v>
      </c>
      <c r="X2278" s="47">
        <v>20322052.639999997</v>
      </c>
      <c r="Y2278" s="48" t="s">
        <v>35</v>
      </c>
      <c r="Z2278" s="43" t="s">
        <v>6401</v>
      </c>
      <c r="AA2278" s="49">
        <v>15456018.489999998</v>
      </c>
      <c r="AB2278" s="50">
        <v>2727532.67</v>
      </c>
    </row>
    <row r="2279" spans="1:28" ht="16.5" x14ac:dyDescent="0.25">
      <c r="A2279" s="41">
        <v>115093</v>
      </c>
      <c r="B2279" s="42" t="s">
        <v>6255</v>
      </c>
      <c r="C2279" s="43">
        <v>35</v>
      </c>
      <c r="D2279" s="43" t="s">
        <v>321</v>
      </c>
      <c r="E2279" s="43" t="s">
        <v>11922</v>
      </c>
      <c r="F2279" s="44">
        <v>138</v>
      </c>
      <c r="G2279" s="41">
        <v>115093</v>
      </c>
      <c r="H2279" s="43" t="s">
        <v>6402</v>
      </c>
      <c r="I2279" s="43" t="s">
        <v>11798</v>
      </c>
      <c r="J2279" s="43" t="s">
        <v>6403</v>
      </c>
      <c r="K2279" s="51">
        <v>43125</v>
      </c>
      <c r="L2279" s="51">
        <v>44476</v>
      </c>
      <c r="M2279" s="45">
        <v>0.84181967313004158</v>
      </c>
      <c r="N2279" s="46" t="s">
        <v>75</v>
      </c>
      <c r="O2279" s="46" t="s">
        <v>2697</v>
      </c>
      <c r="P2279" s="46" t="s">
        <v>6404</v>
      </c>
      <c r="Q2279" s="43" t="s">
        <v>6405</v>
      </c>
      <c r="R2279" s="46">
        <v>110</v>
      </c>
      <c r="S2279" s="47">
        <v>20387543.09</v>
      </c>
      <c r="T2279" s="47">
        <v>3413162.51</v>
      </c>
      <c r="U2279" s="47">
        <v>417715.21</v>
      </c>
      <c r="V2279" s="47">
        <v>0</v>
      </c>
      <c r="W2279" s="47">
        <v>0</v>
      </c>
      <c r="X2279" s="47">
        <v>24218420.810000002</v>
      </c>
      <c r="Y2279" s="48" t="s">
        <v>35</v>
      </c>
      <c r="Z2279" s="43" t="s">
        <v>9901</v>
      </c>
      <c r="AA2279" s="49">
        <v>14893674.009999998</v>
      </c>
      <c r="AB2279" s="50">
        <v>2569987.62</v>
      </c>
    </row>
    <row r="2280" spans="1:28" ht="16.5" x14ac:dyDescent="0.25">
      <c r="A2280" s="41">
        <v>119656</v>
      </c>
      <c r="B2280" s="42" t="s">
        <v>6255</v>
      </c>
      <c r="C2280" s="43">
        <v>36</v>
      </c>
      <c r="D2280" s="43" t="s">
        <v>3438</v>
      </c>
      <c r="E2280" s="43" t="s">
        <v>11943</v>
      </c>
      <c r="F2280" s="44">
        <v>285</v>
      </c>
      <c r="G2280" s="41">
        <v>119656</v>
      </c>
      <c r="H2280" s="43" t="s">
        <v>6406</v>
      </c>
      <c r="I2280" s="43" t="s">
        <v>11799</v>
      </c>
      <c r="J2280" s="43" t="s">
        <v>6407</v>
      </c>
      <c r="K2280" s="51">
        <v>43224</v>
      </c>
      <c r="L2280" s="51">
        <v>43465</v>
      </c>
      <c r="M2280" s="45">
        <v>0.84162783022471344</v>
      </c>
      <c r="N2280" s="46" t="s">
        <v>39</v>
      </c>
      <c r="O2280" s="46" t="s">
        <v>6408</v>
      </c>
      <c r="P2280" s="46" t="s">
        <v>6409</v>
      </c>
      <c r="Q2280" s="43" t="s">
        <v>6410</v>
      </c>
      <c r="R2280" s="46">
        <v>103</v>
      </c>
      <c r="S2280" s="47">
        <v>3251488.04</v>
      </c>
      <c r="T2280" s="47">
        <v>573791.93999999994</v>
      </c>
      <c r="U2280" s="47">
        <v>38052.39</v>
      </c>
      <c r="V2280" s="47">
        <v>0</v>
      </c>
      <c r="W2280" s="47">
        <v>0</v>
      </c>
      <c r="X2280" s="47">
        <v>3863332.37</v>
      </c>
      <c r="Y2280" s="48" t="s">
        <v>35</v>
      </c>
      <c r="Z2280" s="43" t="s">
        <v>6411</v>
      </c>
      <c r="AA2280" s="49">
        <v>2459307.9600000004</v>
      </c>
      <c r="AB2280" s="50">
        <v>433995.42</v>
      </c>
    </row>
    <row r="2281" spans="1:28" ht="16.5" x14ac:dyDescent="0.25">
      <c r="A2281" s="41">
        <v>119661</v>
      </c>
      <c r="B2281" s="42" t="s">
        <v>6255</v>
      </c>
      <c r="C2281" s="43">
        <v>37</v>
      </c>
      <c r="D2281" s="43" t="s">
        <v>3438</v>
      </c>
      <c r="E2281" s="43" t="s">
        <v>11943</v>
      </c>
      <c r="F2281" s="44">
        <v>286</v>
      </c>
      <c r="G2281" s="41">
        <v>119661</v>
      </c>
      <c r="H2281" s="43" t="s">
        <v>6412</v>
      </c>
      <c r="I2281" s="43" t="s">
        <v>10769</v>
      </c>
      <c r="J2281" s="43" t="s">
        <v>6413</v>
      </c>
      <c r="K2281" s="51">
        <v>43224</v>
      </c>
      <c r="L2281" s="51">
        <v>43465</v>
      </c>
      <c r="M2281" s="45">
        <v>0.79999999845726011</v>
      </c>
      <c r="N2281" s="46" t="s">
        <v>197</v>
      </c>
      <c r="O2281" s="46" t="s">
        <v>197</v>
      </c>
      <c r="P2281" s="46" t="s">
        <v>33</v>
      </c>
      <c r="Q2281" s="43" t="s">
        <v>6414</v>
      </c>
      <c r="R2281" s="46">
        <v>103</v>
      </c>
      <c r="S2281" s="47">
        <v>3111347.61</v>
      </c>
      <c r="T2281" s="47">
        <v>726071.6</v>
      </c>
      <c r="U2281" s="47">
        <v>51765.31</v>
      </c>
      <c r="V2281" s="47">
        <v>0</v>
      </c>
      <c r="W2281" s="47">
        <v>0</v>
      </c>
      <c r="X2281" s="47">
        <v>3889184.52</v>
      </c>
      <c r="Y2281" s="48" t="s">
        <v>35</v>
      </c>
      <c r="Z2281" s="43" t="s">
        <v>6415</v>
      </c>
      <c r="AA2281" s="49">
        <v>2578411.02</v>
      </c>
      <c r="AB2281" s="50">
        <v>604015.16</v>
      </c>
    </row>
    <row r="2282" spans="1:28" ht="16.5" x14ac:dyDescent="0.25">
      <c r="A2282" s="41">
        <v>120532</v>
      </c>
      <c r="B2282" s="42" t="s">
        <v>6255</v>
      </c>
      <c r="C2282" s="43">
        <v>38</v>
      </c>
      <c r="D2282" s="43" t="s">
        <v>3438</v>
      </c>
      <c r="E2282" s="43" t="s">
        <v>11943</v>
      </c>
      <c r="F2282" s="44">
        <v>285</v>
      </c>
      <c r="G2282" s="41">
        <v>120532</v>
      </c>
      <c r="H2282" s="43" t="s">
        <v>6416</v>
      </c>
      <c r="I2282" s="43" t="s">
        <v>11800</v>
      </c>
      <c r="J2282" s="43" t="s">
        <v>6417</v>
      </c>
      <c r="K2282" s="51">
        <v>43230</v>
      </c>
      <c r="L2282" s="51">
        <v>43465</v>
      </c>
      <c r="M2282" s="45">
        <v>0.83990687740683512</v>
      </c>
      <c r="N2282" s="46" t="s">
        <v>1728</v>
      </c>
      <c r="O2282" s="46" t="s">
        <v>2052</v>
      </c>
      <c r="P2282" s="46" t="s">
        <v>6418</v>
      </c>
      <c r="Q2282" s="43" t="s">
        <v>6419</v>
      </c>
      <c r="R2282" s="46">
        <v>103</v>
      </c>
      <c r="S2282" s="47">
        <v>1888648.31</v>
      </c>
      <c r="T2282" s="47">
        <v>333290.89</v>
      </c>
      <c r="U2282" s="47">
        <v>26700.93</v>
      </c>
      <c r="V2282" s="47">
        <v>0</v>
      </c>
      <c r="W2282" s="47">
        <v>0</v>
      </c>
      <c r="X2282" s="47">
        <v>2248640.1300000004</v>
      </c>
      <c r="Y2282" s="48" t="s">
        <v>35</v>
      </c>
      <c r="Z2282" s="43" t="s">
        <v>6420</v>
      </c>
      <c r="AA2282" s="49">
        <v>1266906.95</v>
      </c>
      <c r="AB2282" s="50">
        <v>223571.81</v>
      </c>
    </row>
    <row r="2283" spans="1:28" ht="16.5" x14ac:dyDescent="0.25">
      <c r="A2283" s="41">
        <v>116933</v>
      </c>
      <c r="B2283" s="42" t="s">
        <v>6255</v>
      </c>
      <c r="C2283" s="43">
        <v>39</v>
      </c>
      <c r="D2283" s="43" t="s">
        <v>362</v>
      </c>
      <c r="E2283" s="43" t="s">
        <v>11926</v>
      </c>
      <c r="F2283" s="44">
        <v>227</v>
      </c>
      <c r="G2283" s="41">
        <v>116933</v>
      </c>
      <c r="H2283" s="43" t="s">
        <v>6421</v>
      </c>
      <c r="I2283" s="43" t="s">
        <v>11801</v>
      </c>
      <c r="J2283" s="43" t="s">
        <v>6422</v>
      </c>
      <c r="K2283" s="51">
        <v>43241</v>
      </c>
      <c r="L2283" s="51">
        <v>43636</v>
      </c>
      <c r="M2283" s="45">
        <v>0.80750000373277064</v>
      </c>
      <c r="N2283" s="46" t="s">
        <v>75</v>
      </c>
      <c r="O2283" s="46" t="s">
        <v>2697</v>
      </c>
      <c r="P2283" s="46" t="s">
        <v>6423</v>
      </c>
      <c r="Q2283" s="43" t="s">
        <v>556</v>
      </c>
      <c r="R2283" s="46">
        <v>106</v>
      </c>
      <c r="S2283" s="47">
        <v>1000513.54</v>
      </c>
      <c r="T2283" s="47">
        <v>176561.19</v>
      </c>
      <c r="U2283" s="47">
        <v>61951.32</v>
      </c>
      <c r="V2283" s="47">
        <v>0</v>
      </c>
      <c r="W2283" s="47">
        <v>0</v>
      </c>
      <c r="X2283" s="47">
        <v>1239026.05</v>
      </c>
      <c r="Y2283" s="48" t="s">
        <v>35</v>
      </c>
      <c r="Z2283" s="43" t="s">
        <v>6424</v>
      </c>
      <c r="AA2283" s="49">
        <v>652970.23999999999</v>
      </c>
      <c r="AB2283" s="50">
        <v>115230.05</v>
      </c>
    </row>
    <row r="2284" spans="1:28" ht="16.5" x14ac:dyDescent="0.25">
      <c r="A2284" s="41">
        <v>117002</v>
      </c>
      <c r="B2284" s="42" t="s">
        <v>6255</v>
      </c>
      <c r="C2284" s="43">
        <v>40</v>
      </c>
      <c r="D2284" s="43" t="s">
        <v>362</v>
      </c>
      <c r="E2284" s="43" t="s">
        <v>11926</v>
      </c>
      <c r="F2284" s="44">
        <v>227</v>
      </c>
      <c r="G2284" s="41">
        <v>117002</v>
      </c>
      <c r="H2284" s="43" t="s">
        <v>6425</v>
      </c>
      <c r="I2284" s="43" t="s">
        <v>11783</v>
      </c>
      <c r="J2284" s="43" t="s">
        <v>6426</v>
      </c>
      <c r="K2284" s="51">
        <v>43238</v>
      </c>
      <c r="L2284" s="51">
        <v>43602</v>
      </c>
      <c r="M2284" s="45">
        <v>0.83299999264567981</v>
      </c>
      <c r="N2284" s="46" t="s">
        <v>75</v>
      </c>
      <c r="O2284" s="46" t="s">
        <v>306</v>
      </c>
      <c r="P2284" s="46" t="s">
        <v>6427</v>
      </c>
      <c r="Q2284" s="43" t="s">
        <v>5323</v>
      </c>
      <c r="R2284" s="46">
        <v>106</v>
      </c>
      <c r="S2284" s="47">
        <v>1812268.12</v>
      </c>
      <c r="T2284" s="47">
        <v>319812.03000000003</v>
      </c>
      <c r="U2284" s="47">
        <v>43511.85</v>
      </c>
      <c r="V2284" s="47">
        <v>0</v>
      </c>
      <c r="W2284" s="47">
        <v>0</v>
      </c>
      <c r="X2284" s="47">
        <v>2175592.0000000005</v>
      </c>
      <c r="Y2284" s="48" t="s">
        <v>35</v>
      </c>
      <c r="Z2284" s="43" t="s">
        <v>6428</v>
      </c>
      <c r="AA2284" s="49">
        <v>1600652.52</v>
      </c>
      <c r="AB2284" s="50">
        <v>282468.08999999997</v>
      </c>
    </row>
    <row r="2285" spans="1:28" ht="16.5" x14ac:dyDescent="0.25">
      <c r="A2285" s="41">
        <v>117362</v>
      </c>
      <c r="B2285" s="42" t="s">
        <v>6255</v>
      </c>
      <c r="C2285" s="43">
        <v>41</v>
      </c>
      <c r="D2285" s="43" t="s">
        <v>362</v>
      </c>
      <c r="E2285" s="43" t="s">
        <v>11926</v>
      </c>
      <c r="F2285" s="44">
        <v>227</v>
      </c>
      <c r="G2285" s="41">
        <v>117362</v>
      </c>
      <c r="H2285" s="43" t="s">
        <v>6429</v>
      </c>
      <c r="I2285" s="43" t="s">
        <v>11802</v>
      </c>
      <c r="J2285" s="43" t="s">
        <v>6430</v>
      </c>
      <c r="K2285" s="51">
        <v>43241</v>
      </c>
      <c r="L2285" s="51">
        <v>43605</v>
      </c>
      <c r="M2285" s="45">
        <v>0.80732127894622496</v>
      </c>
      <c r="N2285" s="46" t="s">
        <v>75</v>
      </c>
      <c r="O2285" s="46" t="s">
        <v>6431</v>
      </c>
      <c r="P2285" s="46" t="s">
        <v>6432</v>
      </c>
      <c r="Q2285" s="43" t="s">
        <v>556</v>
      </c>
      <c r="R2285" s="46">
        <v>106</v>
      </c>
      <c r="S2285" s="47">
        <v>3210954.87</v>
      </c>
      <c r="T2285" s="47">
        <v>566639.13</v>
      </c>
      <c r="U2285" s="47">
        <v>199700.98</v>
      </c>
      <c r="V2285" s="47">
        <v>0</v>
      </c>
      <c r="W2285" s="47">
        <v>0</v>
      </c>
      <c r="X2285" s="47">
        <v>3977294.98</v>
      </c>
      <c r="Y2285" s="48" t="s">
        <v>35</v>
      </c>
      <c r="Z2285" s="43" t="s">
        <v>9902</v>
      </c>
      <c r="AA2285" s="49">
        <v>2654342.7300000004</v>
      </c>
      <c r="AB2285" s="50">
        <v>468529.47000000009</v>
      </c>
    </row>
    <row r="2286" spans="1:28" ht="16.5" x14ac:dyDescent="0.25">
      <c r="A2286" s="41">
        <v>117365</v>
      </c>
      <c r="B2286" s="42" t="s">
        <v>6255</v>
      </c>
      <c r="C2286" s="43">
        <v>42</v>
      </c>
      <c r="D2286" s="43" t="s">
        <v>362</v>
      </c>
      <c r="E2286" s="43" t="s">
        <v>11926</v>
      </c>
      <c r="F2286" s="44">
        <v>227</v>
      </c>
      <c r="G2286" s="41">
        <v>117365</v>
      </c>
      <c r="H2286" s="43" t="s">
        <v>6433</v>
      </c>
      <c r="I2286" s="43" t="s">
        <v>11425</v>
      </c>
      <c r="J2286" s="43" t="s">
        <v>6434</v>
      </c>
      <c r="K2286" s="51">
        <v>43241</v>
      </c>
      <c r="L2286" s="51">
        <v>43605</v>
      </c>
      <c r="M2286" s="45">
        <v>0.84999999653296254</v>
      </c>
      <c r="N2286" s="46" t="s">
        <v>6435</v>
      </c>
      <c r="O2286" s="46" t="s">
        <v>6436</v>
      </c>
      <c r="P2286" s="46" t="s">
        <v>6437</v>
      </c>
      <c r="Q2286" s="43" t="s">
        <v>1472</v>
      </c>
      <c r="R2286" s="46">
        <v>106</v>
      </c>
      <c r="S2286" s="47">
        <v>2451660.77</v>
      </c>
      <c r="T2286" s="47">
        <v>432646.03</v>
      </c>
      <c r="U2286" s="47">
        <v>0</v>
      </c>
      <c r="V2286" s="47">
        <v>0</v>
      </c>
      <c r="W2286" s="47">
        <v>0</v>
      </c>
      <c r="X2286" s="47">
        <v>2884306.8</v>
      </c>
      <c r="Y2286" s="48" t="s">
        <v>35</v>
      </c>
      <c r="Z2286" s="43" t="s">
        <v>6438</v>
      </c>
      <c r="AA2286" s="49">
        <v>1490181.8199999998</v>
      </c>
      <c r="AB2286" s="50">
        <v>257030.82999999996</v>
      </c>
    </row>
    <row r="2287" spans="1:28" ht="16.5" x14ac:dyDescent="0.25">
      <c r="A2287" s="41">
        <v>117681</v>
      </c>
      <c r="B2287" s="42" t="s">
        <v>6255</v>
      </c>
      <c r="C2287" s="43">
        <v>43</v>
      </c>
      <c r="D2287" s="43" t="s">
        <v>362</v>
      </c>
      <c r="E2287" s="43" t="s">
        <v>11926</v>
      </c>
      <c r="F2287" s="44">
        <v>227</v>
      </c>
      <c r="G2287" s="41">
        <v>117681</v>
      </c>
      <c r="H2287" s="43" t="s">
        <v>6439</v>
      </c>
      <c r="I2287" s="43" t="s">
        <v>11803</v>
      </c>
      <c r="J2287" s="43" t="s">
        <v>6440</v>
      </c>
      <c r="K2287" s="51">
        <v>43241</v>
      </c>
      <c r="L2287" s="51">
        <v>43666</v>
      </c>
      <c r="M2287" s="45">
        <v>0.80749817053885253</v>
      </c>
      <c r="N2287" s="46" t="s">
        <v>5664</v>
      </c>
      <c r="O2287" s="46" t="s">
        <v>6441</v>
      </c>
      <c r="P2287" s="46" t="s">
        <v>6442</v>
      </c>
      <c r="Q2287" s="43" t="s">
        <v>537</v>
      </c>
      <c r="R2287" s="46">
        <v>103</v>
      </c>
      <c r="S2287" s="47">
        <v>3677891.31</v>
      </c>
      <c r="T2287" s="47">
        <v>649039.64</v>
      </c>
      <c r="U2287" s="47">
        <v>227743.53</v>
      </c>
      <c r="V2287" s="47">
        <v>0</v>
      </c>
      <c r="W2287" s="47">
        <v>0</v>
      </c>
      <c r="X2287" s="47">
        <v>4554674.4800000004</v>
      </c>
      <c r="Y2287" s="48" t="s">
        <v>35</v>
      </c>
      <c r="Z2287" s="43" t="s">
        <v>6443</v>
      </c>
      <c r="AA2287" s="49">
        <v>3411432.03</v>
      </c>
      <c r="AB2287" s="50">
        <v>602017.41999999993</v>
      </c>
    </row>
    <row r="2288" spans="1:28" ht="16.5" x14ac:dyDescent="0.25">
      <c r="A2288" s="41">
        <v>117986</v>
      </c>
      <c r="B2288" s="42" t="s">
        <v>6255</v>
      </c>
      <c r="C2288" s="43">
        <v>44</v>
      </c>
      <c r="D2288" s="43" t="s">
        <v>362</v>
      </c>
      <c r="E2288" s="43" t="s">
        <v>11926</v>
      </c>
      <c r="F2288" s="44">
        <v>227</v>
      </c>
      <c r="G2288" s="41">
        <v>117986</v>
      </c>
      <c r="H2288" s="43" t="s">
        <v>6444</v>
      </c>
      <c r="I2288" s="43" t="s">
        <v>11804</v>
      </c>
      <c r="J2288" s="43" t="s">
        <v>6445</v>
      </c>
      <c r="K2288" s="51">
        <v>43241</v>
      </c>
      <c r="L2288" s="51">
        <v>43666</v>
      </c>
      <c r="M2288" s="45">
        <v>0.83300023877050211</v>
      </c>
      <c r="N2288" s="46" t="s">
        <v>6446</v>
      </c>
      <c r="O2288" s="46" t="s">
        <v>6447</v>
      </c>
      <c r="P2288" s="46" t="s">
        <v>6448</v>
      </c>
      <c r="Q2288" s="43" t="s">
        <v>633</v>
      </c>
      <c r="R2288" s="46">
        <v>106</v>
      </c>
      <c r="S2288" s="47">
        <v>3795189.53</v>
      </c>
      <c r="T2288" s="47">
        <v>669739.31999999995</v>
      </c>
      <c r="U2288" s="47">
        <v>91119.7</v>
      </c>
      <c r="V2288" s="47">
        <v>0</v>
      </c>
      <c r="W2288" s="47">
        <v>0</v>
      </c>
      <c r="X2288" s="47">
        <v>4556048.55</v>
      </c>
      <c r="Y2288" s="48" t="s">
        <v>35</v>
      </c>
      <c r="Z2288" s="43" t="s">
        <v>6449</v>
      </c>
      <c r="AA2288" s="49">
        <v>2865521.26</v>
      </c>
      <c r="AB2288" s="50">
        <v>505680.23</v>
      </c>
    </row>
    <row r="2289" spans="1:28" ht="16.5" x14ac:dyDescent="0.25">
      <c r="A2289" s="41">
        <v>117989</v>
      </c>
      <c r="B2289" s="42" t="s">
        <v>6255</v>
      </c>
      <c r="C2289" s="43">
        <v>45</v>
      </c>
      <c r="D2289" s="43" t="s">
        <v>362</v>
      </c>
      <c r="E2289" s="43" t="s">
        <v>11926</v>
      </c>
      <c r="F2289" s="44">
        <v>227</v>
      </c>
      <c r="G2289" s="41">
        <v>117989</v>
      </c>
      <c r="H2289" s="43" t="s">
        <v>6450</v>
      </c>
      <c r="I2289" s="43" t="s">
        <v>11805</v>
      </c>
      <c r="J2289" s="43" t="s">
        <v>6451</v>
      </c>
      <c r="K2289" s="51">
        <v>43241</v>
      </c>
      <c r="L2289" s="51">
        <v>43605</v>
      </c>
      <c r="M2289" s="45">
        <v>0.80749960203480742</v>
      </c>
      <c r="N2289" s="46" t="s">
        <v>6452</v>
      </c>
      <c r="O2289" s="46" t="s">
        <v>6453</v>
      </c>
      <c r="P2289" s="46" t="s">
        <v>6454</v>
      </c>
      <c r="Q2289" s="43" t="s">
        <v>537</v>
      </c>
      <c r="R2289" s="46">
        <v>106</v>
      </c>
      <c r="S2289" s="47">
        <v>3399505.43</v>
      </c>
      <c r="T2289" s="47">
        <v>599912.72</v>
      </c>
      <c r="U2289" s="47">
        <v>210497.77</v>
      </c>
      <c r="V2289" s="47">
        <v>0</v>
      </c>
      <c r="W2289" s="47">
        <v>0</v>
      </c>
      <c r="X2289" s="47">
        <v>4209915.92</v>
      </c>
      <c r="Y2289" s="48" t="s">
        <v>35</v>
      </c>
      <c r="Z2289" s="43" t="s">
        <v>6455</v>
      </c>
      <c r="AA2289" s="49">
        <v>2442005.29</v>
      </c>
      <c r="AB2289" s="50">
        <v>379226.71000000008</v>
      </c>
    </row>
    <row r="2290" spans="1:28" ht="16.5" x14ac:dyDescent="0.25">
      <c r="A2290" s="41">
        <v>118048</v>
      </c>
      <c r="B2290" s="42" t="s">
        <v>6255</v>
      </c>
      <c r="C2290" s="43">
        <v>46</v>
      </c>
      <c r="D2290" s="43" t="s">
        <v>362</v>
      </c>
      <c r="E2290" s="43" t="s">
        <v>11926</v>
      </c>
      <c r="F2290" s="44">
        <v>227</v>
      </c>
      <c r="G2290" s="41">
        <v>118048</v>
      </c>
      <c r="H2290" s="43" t="s">
        <v>6456</v>
      </c>
      <c r="I2290" s="43" t="s">
        <v>11806</v>
      </c>
      <c r="J2290" s="43" t="s">
        <v>6457</v>
      </c>
      <c r="K2290" s="51">
        <v>43241</v>
      </c>
      <c r="L2290" s="51">
        <v>43605</v>
      </c>
      <c r="M2290" s="45">
        <v>0.84999999832693329</v>
      </c>
      <c r="N2290" s="46" t="s">
        <v>75</v>
      </c>
      <c r="O2290" s="46" t="s">
        <v>6458</v>
      </c>
      <c r="P2290" s="46" t="s">
        <v>6282</v>
      </c>
      <c r="Q2290" s="43" t="s">
        <v>633</v>
      </c>
      <c r="R2290" s="46">
        <v>106</v>
      </c>
      <c r="S2290" s="47">
        <v>762073.61</v>
      </c>
      <c r="T2290" s="47">
        <v>134483.57999999999</v>
      </c>
      <c r="U2290" s="47">
        <v>0</v>
      </c>
      <c r="V2290" s="47">
        <v>0</v>
      </c>
      <c r="W2290" s="47">
        <v>0</v>
      </c>
      <c r="X2290" s="47">
        <v>896557.19</v>
      </c>
      <c r="Y2290" s="48" t="s">
        <v>35</v>
      </c>
      <c r="Z2290" s="43" t="s">
        <v>6459</v>
      </c>
      <c r="AA2290" s="49">
        <v>639286.80000000005</v>
      </c>
      <c r="AB2290" s="50">
        <v>112815.31000000001</v>
      </c>
    </row>
    <row r="2291" spans="1:28" ht="16.5" x14ac:dyDescent="0.25">
      <c r="A2291" s="41">
        <v>117624</v>
      </c>
      <c r="B2291" s="42" t="s">
        <v>6255</v>
      </c>
      <c r="C2291" s="43">
        <v>47</v>
      </c>
      <c r="D2291" s="43" t="s">
        <v>362</v>
      </c>
      <c r="E2291" s="43" t="s">
        <v>11926</v>
      </c>
      <c r="F2291" s="44">
        <v>227</v>
      </c>
      <c r="G2291" s="41">
        <v>117624</v>
      </c>
      <c r="H2291" s="43" t="s">
        <v>6460</v>
      </c>
      <c r="I2291" s="43" t="s">
        <v>10578</v>
      </c>
      <c r="J2291" s="43" t="s">
        <v>6461</v>
      </c>
      <c r="K2291" s="51">
        <v>43243</v>
      </c>
      <c r="L2291" s="51">
        <v>43607</v>
      </c>
      <c r="M2291" s="45">
        <v>0.80749999931027183</v>
      </c>
      <c r="N2291" s="46" t="s">
        <v>6462</v>
      </c>
      <c r="O2291" s="46" t="s">
        <v>6463</v>
      </c>
      <c r="P2291" s="46" t="s">
        <v>6464</v>
      </c>
      <c r="Q2291" s="43" t="s">
        <v>537</v>
      </c>
      <c r="R2291" s="46">
        <v>103</v>
      </c>
      <c r="S2291" s="47">
        <v>2751265.37</v>
      </c>
      <c r="T2291" s="47">
        <v>485517.42</v>
      </c>
      <c r="U2291" s="47">
        <v>170356.99</v>
      </c>
      <c r="V2291" s="47">
        <v>0</v>
      </c>
      <c r="W2291" s="47">
        <v>120757.55</v>
      </c>
      <c r="X2291" s="47">
        <v>3527897.33</v>
      </c>
      <c r="Y2291" s="48" t="s">
        <v>35</v>
      </c>
      <c r="Z2291" s="43" t="s">
        <v>6465</v>
      </c>
      <c r="AA2291" s="49">
        <v>2173505.5900000003</v>
      </c>
      <c r="AB2291" s="50">
        <v>383559.82000000007</v>
      </c>
    </row>
    <row r="2292" spans="1:28" ht="16.5" x14ac:dyDescent="0.25">
      <c r="A2292" s="41">
        <v>118027</v>
      </c>
      <c r="B2292" s="42" t="s">
        <v>6255</v>
      </c>
      <c r="C2292" s="43">
        <v>48</v>
      </c>
      <c r="D2292" s="43" t="s">
        <v>362</v>
      </c>
      <c r="E2292" s="43" t="s">
        <v>11926</v>
      </c>
      <c r="F2292" s="44">
        <v>227</v>
      </c>
      <c r="G2292" s="41">
        <v>118027</v>
      </c>
      <c r="H2292" s="43" t="s">
        <v>6466</v>
      </c>
      <c r="I2292" s="43" t="s">
        <v>11794</v>
      </c>
      <c r="J2292" s="43" t="s">
        <v>6467</v>
      </c>
      <c r="K2292" s="51">
        <v>43243</v>
      </c>
      <c r="L2292" s="51">
        <v>43607</v>
      </c>
      <c r="M2292" s="45">
        <v>0.83299999652920698</v>
      </c>
      <c r="N2292" s="46" t="s">
        <v>75</v>
      </c>
      <c r="O2292" s="46" t="s">
        <v>6333</v>
      </c>
      <c r="P2292" s="46" t="s">
        <v>6468</v>
      </c>
      <c r="Q2292" s="43" t="s">
        <v>5323</v>
      </c>
      <c r="R2292" s="46">
        <v>106</v>
      </c>
      <c r="S2292" s="47">
        <v>2112024.5099999998</v>
      </c>
      <c r="T2292" s="47">
        <v>372710.21</v>
      </c>
      <c r="U2292" s="47">
        <v>50708.88</v>
      </c>
      <c r="V2292" s="47">
        <v>0</v>
      </c>
      <c r="W2292" s="47">
        <v>0</v>
      </c>
      <c r="X2292" s="47">
        <v>2535443.5999999996</v>
      </c>
      <c r="Y2292" s="48" t="s">
        <v>35</v>
      </c>
      <c r="Z2292" s="43" t="s">
        <v>6469</v>
      </c>
      <c r="AA2292" s="49">
        <v>1152863.6500000004</v>
      </c>
      <c r="AB2292" s="50">
        <v>203446.52</v>
      </c>
    </row>
    <row r="2293" spans="1:28" ht="16.5" x14ac:dyDescent="0.25">
      <c r="A2293" s="41">
        <v>118399</v>
      </c>
      <c r="B2293" s="42" t="s">
        <v>6255</v>
      </c>
      <c r="C2293" s="43">
        <v>49</v>
      </c>
      <c r="D2293" s="43" t="s">
        <v>362</v>
      </c>
      <c r="E2293" s="43" t="s">
        <v>11926</v>
      </c>
      <c r="F2293" s="44">
        <v>227</v>
      </c>
      <c r="G2293" s="41">
        <v>118399</v>
      </c>
      <c r="H2293" s="43" t="s">
        <v>6470</v>
      </c>
      <c r="I2293" s="43" t="s">
        <v>11807</v>
      </c>
      <c r="J2293" s="43" t="s">
        <v>6471</v>
      </c>
      <c r="K2293" s="51">
        <v>43243</v>
      </c>
      <c r="L2293" s="51">
        <v>43607</v>
      </c>
      <c r="M2293" s="45">
        <v>0.80265501330551914</v>
      </c>
      <c r="N2293" s="46" t="s">
        <v>75</v>
      </c>
      <c r="O2293" s="46" t="s">
        <v>6472</v>
      </c>
      <c r="P2293" s="46" t="s">
        <v>6473</v>
      </c>
      <c r="Q2293" s="43" t="s">
        <v>537</v>
      </c>
      <c r="R2293" s="46">
        <v>106</v>
      </c>
      <c r="S2293" s="47">
        <v>2413822.15</v>
      </c>
      <c r="T2293" s="47">
        <v>425968.57</v>
      </c>
      <c r="U2293" s="47">
        <v>167506.45000000001</v>
      </c>
      <c r="V2293" s="47">
        <v>0</v>
      </c>
      <c r="W2293" s="47">
        <v>0</v>
      </c>
      <c r="X2293" s="47">
        <v>3007297.17</v>
      </c>
      <c r="Y2293" s="48" t="s">
        <v>35</v>
      </c>
      <c r="Z2293" s="43" t="s">
        <v>6474</v>
      </c>
      <c r="AA2293" s="49">
        <v>1824369.5199999998</v>
      </c>
      <c r="AB2293" s="50">
        <v>321815.23</v>
      </c>
    </row>
    <row r="2294" spans="1:28" ht="16.5" x14ac:dyDescent="0.25">
      <c r="A2294" s="41">
        <v>117946</v>
      </c>
      <c r="B2294" s="42" t="s">
        <v>6255</v>
      </c>
      <c r="C2294" s="43">
        <v>50</v>
      </c>
      <c r="D2294" s="43" t="s">
        <v>362</v>
      </c>
      <c r="E2294" s="43" t="s">
        <v>11926</v>
      </c>
      <c r="F2294" s="44">
        <v>227</v>
      </c>
      <c r="G2294" s="41">
        <v>117946</v>
      </c>
      <c r="H2294" s="43" t="s">
        <v>6475</v>
      </c>
      <c r="I2294" s="43" t="s">
        <v>11808</v>
      </c>
      <c r="J2294" s="43" t="s">
        <v>6476</v>
      </c>
      <c r="K2294" s="51">
        <v>43245</v>
      </c>
      <c r="L2294" s="51">
        <v>43670</v>
      </c>
      <c r="M2294" s="45">
        <v>0.84999999805847493</v>
      </c>
      <c r="N2294" s="46" t="s">
        <v>5664</v>
      </c>
      <c r="O2294" s="46" t="s">
        <v>6477</v>
      </c>
      <c r="P2294" s="46" t="s">
        <v>6478</v>
      </c>
      <c r="Q2294" s="43" t="s">
        <v>576</v>
      </c>
      <c r="R2294" s="46">
        <v>106</v>
      </c>
      <c r="S2294" s="47">
        <v>3502401.43</v>
      </c>
      <c r="T2294" s="47">
        <v>535660.81000000006</v>
      </c>
      <c r="U2294" s="47">
        <v>82410.039999999994</v>
      </c>
      <c r="V2294" s="47">
        <v>0</v>
      </c>
      <c r="W2294" s="47">
        <v>0</v>
      </c>
      <c r="X2294" s="47">
        <v>4120472.2800000003</v>
      </c>
      <c r="Y2294" s="48" t="s">
        <v>35</v>
      </c>
      <c r="Z2294" s="43" t="s">
        <v>6479</v>
      </c>
      <c r="AA2294" s="49">
        <v>1463354.91</v>
      </c>
      <c r="AB2294" s="50">
        <v>223807.22000000003</v>
      </c>
    </row>
    <row r="2295" spans="1:28" ht="16.5" x14ac:dyDescent="0.25">
      <c r="A2295" s="41">
        <v>118096</v>
      </c>
      <c r="B2295" s="42" t="s">
        <v>6255</v>
      </c>
      <c r="C2295" s="43">
        <v>51</v>
      </c>
      <c r="D2295" s="43" t="s">
        <v>362</v>
      </c>
      <c r="E2295" s="43" t="s">
        <v>11926</v>
      </c>
      <c r="F2295" s="44">
        <v>227</v>
      </c>
      <c r="G2295" s="41">
        <v>118096</v>
      </c>
      <c r="H2295" s="43" t="s">
        <v>6480</v>
      </c>
      <c r="I2295" s="43" t="s">
        <v>11809</v>
      </c>
      <c r="J2295" s="43" t="s">
        <v>6481</v>
      </c>
      <c r="K2295" s="51">
        <v>43255</v>
      </c>
      <c r="L2295" s="51">
        <v>43772</v>
      </c>
      <c r="M2295" s="45">
        <v>0.8499999977249888</v>
      </c>
      <c r="N2295" s="46" t="s">
        <v>1397</v>
      </c>
      <c r="O2295" s="46" t="s">
        <v>6482</v>
      </c>
      <c r="P2295" s="46" t="s">
        <v>6483</v>
      </c>
      <c r="Q2295" s="43" t="s">
        <v>633</v>
      </c>
      <c r="R2295" s="46">
        <v>106</v>
      </c>
      <c r="S2295" s="47">
        <v>2802183.9</v>
      </c>
      <c r="T2295" s="47">
        <v>494503.05</v>
      </c>
      <c r="U2295" s="47">
        <v>0</v>
      </c>
      <c r="V2295" s="47">
        <v>0</v>
      </c>
      <c r="W2295" s="47">
        <v>0</v>
      </c>
      <c r="X2295" s="47">
        <v>3296686.9499999997</v>
      </c>
      <c r="Y2295" s="48" t="s">
        <v>35</v>
      </c>
      <c r="Z2295" s="43" t="s">
        <v>6484</v>
      </c>
      <c r="AA2295" s="49">
        <v>2058402.08</v>
      </c>
      <c r="AB2295" s="50">
        <v>329606.69999999995</v>
      </c>
    </row>
    <row r="2296" spans="1:28" ht="16.5" x14ac:dyDescent="0.25">
      <c r="A2296" s="41">
        <v>118031</v>
      </c>
      <c r="B2296" s="42" t="s">
        <v>6255</v>
      </c>
      <c r="C2296" s="43">
        <v>52</v>
      </c>
      <c r="D2296" s="43" t="s">
        <v>362</v>
      </c>
      <c r="E2296" s="43" t="s">
        <v>11926</v>
      </c>
      <c r="F2296" s="44">
        <v>227</v>
      </c>
      <c r="G2296" s="41">
        <v>118031</v>
      </c>
      <c r="H2296" s="43" t="s">
        <v>6485</v>
      </c>
      <c r="I2296" s="43" t="s">
        <v>10138</v>
      </c>
      <c r="J2296" s="43" t="s">
        <v>6486</v>
      </c>
      <c r="K2296" s="51">
        <v>43255</v>
      </c>
      <c r="L2296" s="51">
        <v>43802</v>
      </c>
      <c r="M2296" s="45">
        <v>0.80749999877335632</v>
      </c>
      <c r="N2296" s="46" t="s">
        <v>6487</v>
      </c>
      <c r="O2296" s="46" t="s">
        <v>6488</v>
      </c>
      <c r="P2296" s="46" t="s">
        <v>6489</v>
      </c>
      <c r="Q2296" s="43" t="s">
        <v>417</v>
      </c>
      <c r="R2296" s="46">
        <v>106</v>
      </c>
      <c r="S2296" s="47">
        <v>3620651.86</v>
      </c>
      <c r="T2296" s="47">
        <v>638938.56999999995</v>
      </c>
      <c r="U2296" s="47">
        <v>224188.97</v>
      </c>
      <c r="V2296" s="47">
        <v>0</v>
      </c>
      <c r="W2296" s="47">
        <v>0</v>
      </c>
      <c r="X2296" s="47">
        <v>4483779.3999999994</v>
      </c>
      <c r="Y2296" s="48" t="s">
        <v>35</v>
      </c>
      <c r="Z2296" s="43" t="s">
        <v>6490</v>
      </c>
      <c r="AA2296" s="49">
        <v>1597050.81</v>
      </c>
      <c r="AB2296" s="50">
        <v>251196.5</v>
      </c>
    </row>
    <row r="2297" spans="1:28" ht="16.5" x14ac:dyDescent="0.25">
      <c r="A2297" s="41">
        <v>120634</v>
      </c>
      <c r="B2297" s="42" t="s">
        <v>6255</v>
      </c>
      <c r="C2297" s="43">
        <v>53</v>
      </c>
      <c r="D2297" s="43" t="s">
        <v>362</v>
      </c>
      <c r="E2297" s="43" t="s">
        <v>11927</v>
      </c>
      <c r="F2297" s="44">
        <v>298</v>
      </c>
      <c r="G2297" s="41">
        <v>120634</v>
      </c>
      <c r="H2297" s="43" t="s">
        <v>6491</v>
      </c>
      <c r="I2297" s="43" t="s">
        <v>11810</v>
      </c>
      <c r="J2297" s="43" t="s">
        <v>6492</v>
      </c>
      <c r="K2297" s="51">
        <v>43286</v>
      </c>
      <c r="L2297" s="51">
        <v>43834</v>
      </c>
      <c r="M2297" s="45">
        <v>0.80749999867429356</v>
      </c>
      <c r="N2297" s="46" t="s">
        <v>5736</v>
      </c>
      <c r="O2297" s="46" t="s">
        <v>6493</v>
      </c>
      <c r="P2297" s="46" t="s">
        <v>6494</v>
      </c>
      <c r="Q2297" s="43" t="s">
        <v>6495</v>
      </c>
      <c r="R2297" s="46">
        <v>106</v>
      </c>
      <c r="S2297" s="47">
        <v>4400813.97</v>
      </c>
      <c r="T2297" s="47">
        <v>776614.24</v>
      </c>
      <c r="U2297" s="47">
        <v>272496.21999999997</v>
      </c>
      <c r="V2297" s="47">
        <v>0</v>
      </c>
      <c r="W2297" s="47">
        <v>0</v>
      </c>
      <c r="X2297" s="47">
        <v>5449924.4299999997</v>
      </c>
      <c r="Y2297" s="48" t="s">
        <v>35</v>
      </c>
      <c r="Z2297" s="43" t="s">
        <v>6496</v>
      </c>
      <c r="AA2297" s="49">
        <v>4150313.4000000004</v>
      </c>
      <c r="AB2297" s="50">
        <v>732408.0199999999</v>
      </c>
    </row>
    <row r="2298" spans="1:28" ht="16.5" x14ac:dyDescent="0.25">
      <c r="A2298" s="41">
        <v>120886</v>
      </c>
      <c r="B2298" s="42" t="s">
        <v>6255</v>
      </c>
      <c r="C2298" s="43">
        <v>54</v>
      </c>
      <c r="D2298" s="43" t="s">
        <v>362</v>
      </c>
      <c r="E2298" s="43" t="s">
        <v>11927</v>
      </c>
      <c r="F2298" s="44">
        <v>298</v>
      </c>
      <c r="G2298" s="41">
        <v>120886</v>
      </c>
      <c r="H2298" s="43" t="s">
        <v>6497</v>
      </c>
      <c r="I2298" s="43" t="s">
        <v>11811</v>
      </c>
      <c r="J2298" s="43" t="s">
        <v>6498</v>
      </c>
      <c r="K2298" s="51">
        <v>43287</v>
      </c>
      <c r="L2298" s="51">
        <v>43835</v>
      </c>
      <c r="M2298" s="45">
        <v>0.80749997596834799</v>
      </c>
      <c r="N2298" s="46" t="s">
        <v>75</v>
      </c>
      <c r="O2298" s="46" t="s">
        <v>2697</v>
      </c>
      <c r="P2298" s="46" t="s">
        <v>6499</v>
      </c>
      <c r="Q2298" s="43" t="s">
        <v>6500</v>
      </c>
      <c r="R2298" s="46">
        <v>106</v>
      </c>
      <c r="S2298" s="47">
        <v>1823722.36</v>
      </c>
      <c r="T2298" s="47">
        <v>321833.36</v>
      </c>
      <c r="U2298" s="47">
        <v>112924.05</v>
      </c>
      <c r="V2298" s="47">
        <v>0</v>
      </c>
      <c r="W2298" s="47">
        <v>0</v>
      </c>
      <c r="X2298" s="47">
        <v>2258479.77</v>
      </c>
      <c r="Y2298" s="48" t="s">
        <v>35</v>
      </c>
      <c r="Z2298" s="43" t="s">
        <v>6501</v>
      </c>
      <c r="AA2298" s="49">
        <v>983157.8600000001</v>
      </c>
      <c r="AB2298" s="50">
        <v>173498.36000000002</v>
      </c>
    </row>
    <row r="2299" spans="1:28" ht="16.5" x14ac:dyDescent="0.25">
      <c r="A2299" s="41">
        <v>120954</v>
      </c>
      <c r="B2299" s="42" t="s">
        <v>6255</v>
      </c>
      <c r="C2299" s="43">
        <v>55</v>
      </c>
      <c r="D2299" s="43" t="s">
        <v>362</v>
      </c>
      <c r="E2299" s="43" t="s">
        <v>11927</v>
      </c>
      <c r="F2299" s="44">
        <v>298</v>
      </c>
      <c r="G2299" s="41">
        <v>120954</v>
      </c>
      <c r="H2299" s="43" t="s">
        <v>6502</v>
      </c>
      <c r="I2299" s="43" t="s">
        <v>11812</v>
      </c>
      <c r="J2299" s="43" t="s">
        <v>6503</v>
      </c>
      <c r="K2299" s="51">
        <v>43287</v>
      </c>
      <c r="L2299" s="51">
        <v>43835</v>
      </c>
      <c r="M2299" s="45">
        <v>0.84999999333180609</v>
      </c>
      <c r="N2299" s="46" t="s">
        <v>75</v>
      </c>
      <c r="O2299" s="46" t="s">
        <v>2697</v>
      </c>
      <c r="P2299" s="46" t="s">
        <v>6504</v>
      </c>
      <c r="Q2299" s="43" t="s">
        <v>6505</v>
      </c>
      <c r="R2299" s="46" t="s">
        <v>6506</v>
      </c>
      <c r="S2299" s="47">
        <v>4716419.46</v>
      </c>
      <c r="T2299" s="47">
        <v>434318.31</v>
      </c>
      <c r="U2299" s="47">
        <v>397991.05</v>
      </c>
      <c r="V2299" s="47">
        <v>0</v>
      </c>
      <c r="W2299" s="47">
        <v>0</v>
      </c>
      <c r="X2299" s="47">
        <v>5548728.8199999994</v>
      </c>
      <c r="Y2299" s="48" t="s">
        <v>35</v>
      </c>
      <c r="Z2299" s="43" t="s">
        <v>6507</v>
      </c>
      <c r="AA2299" s="49">
        <v>3302633.7399999998</v>
      </c>
      <c r="AB2299" s="50">
        <v>289385.27</v>
      </c>
    </row>
    <row r="2300" spans="1:28" ht="16.5" x14ac:dyDescent="0.25">
      <c r="A2300" s="41">
        <v>121541</v>
      </c>
      <c r="B2300" s="42" t="s">
        <v>6255</v>
      </c>
      <c r="C2300" s="43">
        <v>56</v>
      </c>
      <c r="D2300" s="43" t="s">
        <v>362</v>
      </c>
      <c r="E2300" s="43" t="s">
        <v>11927</v>
      </c>
      <c r="F2300" s="44">
        <v>298</v>
      </c>
      <c r="G2300" s="41">
        <v>121541</v>
      </c>
      <c r="H2300" s="43" t="s">
        <v>6508</v>
      </c>
      <c r="I2300" s="43" t="s">
        <v>11813</v>
      </c>
      <c r="J2300" s="43" t="s">
        <v>6492</v>
      </c>
      <c r="K2300" s="51">
        <v>43287</v>
      </c>
      <c r="L2300" s="51">
        <v>43835</v>
      </c>
      <c r="M2300" s="45">
        <v>0.80750000761000662</v>
      </c>
      <c r="N2300" s="46" t="s">
        <v>75</v>
      </c>
      <c r="O2300" s="46" t="s">
        <v>6258</v>
      </c>
      <c r="P2300" s="46" t="s">
        <v>6509</v>
      </c>
      <c r="Q2300" s="43" t="s">
        <v>6510</v>
      </c>
      <c r="R2300" s="46">
        <v>106</v>
      </c>
      <c r="S2300" s="47">
        <v>2323815.35</v>
      </c>
      <c r="T2300" s="47">
        <v>410085.04</v>
      </c>
      <c r="U2300" s="47">
        <v>143889.49</v>
      </c>
      <c r="V2300" s="47">
        <v>0</v>
      </c>
      <c r="W2300" s="47">
        <v>0</v>
      </c>
      <c r="X2300" s="47">
        <v>2877789.88</v>
      </c>
      <c r="Y2300" s="48" t="s">
        <v>35</v>
      </c>
      <c r="Z2300" s="43" t="s">
        <v>6511</v>
      </c>
      <c r="AA2300" s="49">
        <v>2217956.2500000005</v>
      </c>
      <c r="AB2300" s="50">
        <v>391404.04000000004</v>
      </c>
    </row>
    <row r="2301" spans="1:28" ht="16.5" x14ac:dyDescent="0.25">
      <c r="A2301" s="41">
        <v>121663</v>
      </c>
      <c r="B2301" s="42" t="s">
        <v>6255</v>
      </c>
      <c r="C2301" s="43">
        <v>57</v>
      </c>
      <c r="D2301" s="43" t="s">
        <v>362</v>
      </c>
      <c r="E2301" s="43" t="s">
        <v>11927</v>
      </c>
      <c r="F2301" s="44">
        <v>298</v>
      </c>
      <c r="G2301" s="41">
        <v>121663</v>
      </c>
      <c r="H2301" s="43" t="s">
        <v>6512</v>
      </c>
      <c r="I2301" s="43" t="s">
        <v>11814</v>
      </c>
      <c r="J2301" s="43" t="s">
        <v>6513</v>
      </c>
      <c r="K2301" s="51">
        <v>43287</v>
      </c>
      <c r="L2301" s="51">
        <v>43835</v>
      </c>
      <c r="M2301" s="45">
        <v>0.85000000017984001</v>
      </c>
      <c r="N2301" s="46" t="s">
        <v>5736</v>
      </c>
      <c r="O2301" s="46" t="s">
        <v>6514</v>
      </c>
      <c r="P2301" s="46" t="s">
        <v>6515</v>
      </c>
      <c r="Q2301" s="43" t="s">
        <v>6516</v>
      </c>
      <c r="R2301" s="46">
        <v>102</v>
      </c>
      <c r="S2301" s="47">
        <v>4726421.38</v>
      </c>
      <c r="T2301" s="47">
        <v>834074.36</v>
      </c>
      <c r="U2301" s="47">
        <v>0</v>
      </c>
      <c r="V2301" s="47">
        <v>0</v>
      </c>
      <c r="W2301" s="47">
        <v>0</v>
      </c>
      <c r="X2301" s="47">
        <v>5560495.7400000002</v>
      </c>
      <c r="Y2301" s="48" t="s">
        <v>35</v>
      </c>
      <c r="Z2301" s="43" t="s">
        <v>6517</v>
      </c>
      <c r="AA2301" s="49">
        <v>3994515.1500000008</v>
      </c>
      <c r="AB2301" s="50">
        <v>695156.08000000007</v>
      </c>
    </row>
    <row r="2302" spans="1:28" ht="16.5" x14ac:dyDescent="0.25">
      <c r="A2302" s="41">
        <v>123049</v>
      </c>
      <c r="B2302" s="42" t="s">
        <v>6255</v>
      </c>
      <c r="C2302" s="43">
        <v>58</v>
      </c>
      <c r="D2302" s="43" t="s">
        <v>339</v>
      </c>
      <c r="E2302" s="43" t="s">
        <v>11924</v>
      </c>
      <c r="F2302" s="44">
        <v>390</v>
      </c>
      <c r="G2302" s="41">
        <v>123049</v>
      </c>
      <c r="H2302" s="43" t="s">
        <v>6518</v>
      </c>
      <c r="I2302" s="43" t="s">
        <v>11815</v>
      </c>
      <c r="J2302" s="43" t="s">
        <v>6519</v>
      </c>
      <c r="K2302" s="51">
        <v>43354</v>
      </c>
      <c r="L2302" s="51">
        <v>45179</v>
      </c>
      <c r="M2302" s="45">
        <v>0.95000000308205179</v>
      </c>
      <c r="N2302" s="46" t="s">
        <v>75</v>
      </c>
      <c r="O2302" s="46" t="s">
        <v>6520</v>
      </c>
      <c r="P2302" s="46" t="s">
        <v>6521</v>
      </c>
      <c r="Q2302" s="43" t="s">
        <v>633</v>
      </c>
      <c r="R2302" s="46">
        <v>114</v>
      </c>
      <c r="S2302" s="47">
        <v>1387062.98</v>
      </c>
      <c r="T2302" s="47">
        <v>73003.31</v>
      </c>
      <c r="U2302" s="47">
        <v>0</v>
      </c>
      <c r="V2302" s="47">
        <v>0</v>
      </c>
      <c r="W2302" s="47">
        <v>19932.5</v>
      </c>
      <c r="X2302" s="47">
        <v>1479998.79</v>
      </c>
      <c r="Y2302" s="48" t="s">
        <v>45</v>
      </c>
      <c r="Z2302" s="43" t="s">
        <v>6522</v>
      </c>
      <c r="AA2302" s="49">
        <v>755140.99</v>
      </c>
      <c r="AB2302" s="50">
        <v>32059.729999999996</v>
      </c>
    </row>
    <row r="2303" spans="1:28" ht="16.5" x14ac:dyDescent="0.25">
      <c r="A2303" s="41">
        <v>123431</v>
      </c>
      <c r="B2303" s="42" t="s">
        <v>6255</v>
      </c>
      <c r="C2303" s="43">
        <v>59</v>
      </c>
      <c r="D2303" s="43" t="s">
        <v>339</v>
      </c>
      <c r="E2303" s="43" t="s">
        <v>11924</v>
      </c>
      <c r="F2303" s="44">
        <v>390</v>
      </c>
      <c r="G2303" s="41">
        <v>123431</v>
      </c>
      <c r="H2303" s="43" t="s">
        <v>6523</v>
      </c>
      <c r="I2303" s="43" t="s">
        <v>11816</v>
      </c>
      <c r="J2303" s="43" t="s">
        <v>6524</v>
      </c>
      <c r="K2303" s="51">
        <v>43369</v>
      </c>
      <c r="L2303" s="51">
        <v>45194</v>
      </c>
      <c r="M2303" s="45">
        <v>0.95000000286643893</v>
      </c>
      <c r="N2303" s="46" t="s">
        <v>75</v>
      </c>
      <c r="O2303" s="46" t="s">
        <v>4912</v>
      </c>
      <c r="P2303" s="46" t="s">
        <v>6525</v>
      </c>
      <c r="Q2303" s="43" t="s">
        <v>633</v>
      </c>
      <c r="R2303" s="46">
        <v>114</v>
      </c>
      <c r="S2303" s="47">
        <v>1988530.05</v>
      </c>
      <c r="T2303" s="47">
        <v>104659.47</v>
      </c>
      <c r="U2303" s="47">
        <v>0</v>
      </c>
      <c r="V2303" s="47">
        <v>0</v>
      </c>
      <c r="W2303" s="47">
        <v>0</v>
      </c>
      <c r="X2303" s="47">
        <v>2093189.52</v>
      </c>
      <c r="Y2303" s="48" t="s">
        <v>45</v>
      </c>
      <c r="Z2303" s="43"/>
      <c r="AA2303" s="49">
        <v>1437200.1800000002</v>
      </c>
      <c r="AB2303" s="50">
        <v>64625.329999999994</v>
      </c>
    </row>
    <row r="2304" spans="1:28" ht="16.5" x14ac:dyDescent="0.25">
      <c r="A2304" s="41">
        <v>123493</v>
      </c>
      <c r="B2304" s="42" t="s">
        <v>6255</v>
      </c>
      <c r="C2304" s="43">
        <v>60</v>
      </c>
      <c r="D2304" s="43" t="s">
        <v>339</v>
      </c>
      <c r="E2304" s="43" t="s">
        <v>11924</v>
      </c>
      <c r="F2304" s="44">
        <v>390</v>
      </c>
      <c r="G2304" s="41">
        <v>123493</v>
      </c>
      <c r="H2304" s="43" t="s">
        <v>6526</v>
      </c>
      <c r="I2304" s="43" t="s">
        <v>11817</v>
      </c>
      <c r="J2304" s="43" t="s">
        <v>6527</v>
      </c>
      <c r="K2304" s="51">
        <v>43353</v>
      </c>
      <c r="L2304" s="51">
        <v>45230</v>
      </c>
      <c r="M2304" s="45">
        <v>0.95000000614109159</v>
      </c>
      <c r="N2304" s="46" t="s">
        <v>75</v>
      </c>
      <c r="O2304" s="46" t="s">
        <v>2697</v>
      </c>
      <c r="P2304" s="46" t="s">
        <v>2697</v>
      </c>
      <c r="Q2304" s="43" t="s">
        <v>6528</v>
      </c>
      <c r="R2304" s="46">
        <v>114</v>
      </c>
      <c r="S2304" s="47">
        <v>1546956.26</v>
      </c>
      <c r="T2304" s="47">
        <v>81418.740000000005</v>
      </c>
      <c r="U2304" s="47">
        <v>0</v>
      </c>
      <c r="V2304" s="47">
        <v>0</v>
      </c>
      <c r="W2304" s="47">
        <v>0</v>
      </c>
      <c r="X2304" s="47">
        <v>1628375</v>
      </c>
      <c r="Y2304" s="48" t="s">
        <v>45</v>
      </c>
      <c r="Z2304" s="43" t="s">
        <v>12438</v>
      </c>
      <c r="AA2304" s="49">
        <v>1085133.9000000001</v>
      </c>
      <c r="AB2304" s="50">
        <v>48541.909999999996</v>
      </c>
    </row>
    <row r="2305" spans="1:28" ht="16.5" x14ac:dyDescent="0.25">
      <c r="A2305" s="41">
        <v>123739</v>
      </c>
      <c r="B2305" s="42" t="s">
        <v>6255</v>
      </c>
      <c r="C2305" s="43">
        <v>61</v>
      </c>
      <c r="D2305" s="43" t="s">
        <v>339</v>
      </c>
      <c r="E2305" s="43" t="s">
        <v>11924</v>
      </c>
      <c r="F2305" s="44">
        <v>390</v>
      </c>
      <c r="G2305" s="41">
        <v>123739</v>
      </c>
      <c r="H2305" s="43" t="s">
        <v>6529</v>
      </c>
      <c r="I2305" s="43" t="s">
        <v>11772</v>
      </c>
      <c r="J2305" s="43" t="s">
        <v>6530</v>
      </c>
      <c r="K2305" s="51">
        <v>43371</v>
      </c>
      <c r="L2305" s="51">
        <v>45196</v>
      </c>
      <c r="M2305" s="45">
        <v>0.95000000000000007</v>
      </c>
      <c r="N2305" s="46" t="s">
        <v>75</v>
      </c>
      <c r="O2305" s="46" t="s">
        <v>4912</v>
      </c>
      <c r="P2305" s="46" t="s">
        <v>6525</v>
      </c>
      <c r="Q2305" s="43" t="s">
        <v>6528</v>
      </c>
      <c r="R2305" s="46">
        <v>114</v>
      </c>
      <c r="S2305" s="47">
        <v>1988852.55</v>
      </c>
      <c r="T2305" s="47">
        <v>104676.45</v>
      </c>
      <c r="U2305" s="47">
        <v>0</v>
      </c>
      <c r="V2305" s="47">
        <v>0</v>
      </c>
      <c r="W2305" s="47">
        <v>0</v>
      </c>
      <c r="X2305" s="47">
        <v>2093529</v>
      </c>
      <c r="Y2305" s="48" t="s">
        <v>45</v>
      </c>
      <c r="Z2305" s="43" t="s">
        <v>6531</v>
      </c>
      <c r="AA2305" s="49">
        <v>1355095.82</v>
      </c>
      <c r="AB2305" s="50">
        <v>62509.290000000008</v>
      </c>
    </row>
    <row r="2306" spans="1:28" ht="16.5" x14ac:dyDescent="0.25">
      <c r="A2306" s="41">
        <v>123748</v>
      </c>
      <c r="B2306" s="42" t="s">
        <v>6255</v>
      </c>
      <c r="C2306" s="43">
        <v>62</v>
      </c>
      <c r="D2306" s="43" t="s">
        <v>339</v>
      </c>
      <c r="E2306" s="43" t="s">
        <v>11924</v>
      </c>
      <c r="F2306" s="44">
        <v>390</v>
      </c>
      <c r="G2306" s="41">
        <v>123748</v>
      </c>
      <c r="H2306" s="43" t="s">
        <v>6532</v>
      </c>
      <c r="I2306" s="43" t="s">
        <v>11818</v>
      </c>
      <c r="J2306" s="43" t="s">
        <v>6533</v>
      </c>
      <c r="K2306" s="51">
        <v>43354</v>
      </c>
      <c r="L2306" s="51">
        <v>45179</v>
      </c>
      <c r="M2306" s="45">
        <v>0.95000003386009302</v>
      </c>
      <c r="N2306" s="46" t="s">
        <v>75</v>
      </c>
      <c r="O2306" s="46" t="s">
        <v>2697</v>
      </c>
      <c r="P2306" s="46" t="s">
        <v>6286</v>
      </c>
      <c r="Q2306" s="43" t="s">
        <v>543</v>
      </c>
      <c r="R2306" s="46">
        <v>114</v>
      </c>
      <c r="S2306" s="47">
        <v>939897.04</v>
      </c>
      <c r="T2306" s="47">
        <v>49468.23</v>
      </c>
      <c r="U2306" s="47">
        <v>0</v>
      </c>
      <c r="V2306" s="47">
        <v>0</v>
      </c>
      <c r="W2306" s="47">
        <v>0</v>
      </c>
      <c r="X2306" s="47">
        <v>989365.27</v>
      </c>
      <c r="Y2306" s="48" t="s">
        <v>45</v>
      </c>
      <c r="Z2306" s="43" t="s">
        <v>9482</v>
      </c>
      <c r="AA2306" s="49">
        <v>939897.01999999979</v>
      </c>
      <c r="AB2306" s="50">
        <v>48813.8</v>
      </c>
    </row>
    <row r="2307" spans="1:28" ht="16.5" x14ac:dyDescent="0.25">
      <c r="A2307" s="41">
        <v>123429</v>
      </c>
      <c r="B2307" s="42" t="s">
        <v>6255</v>
      </c>
      <c r="C2307" s="43">
        <v>63</v>
      </c>
      <c r="D2307" s="43" t="s">
        <v>339</v>
      </c>
      <c r="E2307" s="43" t="s">
        <v>11924</v>
      </c>
      <c r="F2307" s="44">
        <v>390</v>
      </c>
      <c r="G2307" s="41">
        <v>123429</v>
      </c>
      <c r="H2307" s="43" t="s">
        <v>6534</v>
      </c>
      <c r="I2307" s="43" t="s">
        <v>11819</v>
      </c>
      <c r="J2307" s="43" t="s">
        <v>6535</v>
      </c>
      <c r="K2307" s="51">
        <v>43378</v>
      </c>
      <c r="L2307" s="51">
        <v>45230</v>
      </c>
      <c r="M2307" s="45">
        <v>0.95000000989803379</v>
      </c>
      <c r="N2307" s="46" t="s">
        <v>75</v>
      </c>
      <c r="O2307" s="46" t="s">
        <v>6458</v>
      </c>
      <c r="P2307" s="46" t="s">
        <v>6305</v>
      </c>
      <c r="Q2307" s="43" t="s">
        <v>543</v>
      </c>
      <c r="R2307" s="46">
        <v>114</v>
      </c>
      <c r="S2307" s="47">
        <v>1055765.24</v>
      </c>
      <c r="T2307" s="47">
        <v>55566.58</v>
      </c>
      <c r="U2307" s="47">
        <v>0</v>
      </c>
      <c r="V2307" s="47">
        <v>0</v>
      </c>
      <c r="W2307" s="47">
        <v>0</v>
      </c>
      <c r="X2307" s="47">
        <v>1111331.82</v>
      </c>
      <c r="Y2307" s="48" t="s">
        <v>45</v>
      </c>
      <c r="Z2307" s="43" t="s">
        <v>12145</v>
      </c>
      <c r="AA2307" s="49">
        <v>419428.15999999992</v>
      </c>
      <c r="AB2307" s="50">
        <v>15463.999999999998</v>
      </c>
    </row>
    <row r="2308" spans="1:28" ht="16.5" x14ac:dyDescent="0.25">
      <c r="A2308" s="41">
        <v>127586</v>
      </c>
      <c r="B2308" s="42" t="s">
        <v>6255</v>
      </c>
      <c r="C2308" s="43">
        <v>64</v>
      </c>
      <c r="D2308" s="43" t="s">
        <v>321</v>
      </c>
      <c r="E2308" s="43" t="s">
        <v>11929</v>
      </c>
      <c r="F2308" s="44">
        <v>467</v>
      </c>
      <c r="G2308" s="41">
        <v>127586</v>
      </c>
      <c r="H2308" s="43" t="s">
        <v>6536</v>
      </c>
      <c r="I2308" s="43" t="s">
        <v>11820</v>
      </c>
      <c r="J2308" s="43" t="s">
        <v>6537</v>
      </c>
      <c r="K2308" s="51">
        <v>43556</v>
      </c>
      <c r="L2308" s="51">
        <v>44469</v>
      </c>
      <c r="M2308" s="45">
        <v>0.85000001023518257</v>
      </c>
      <c r="N2308" s="46" t="s">
        <v>75</v>
      </c>
      <c r="O2308" s="46" t="s">
        <v>6458</v>
      </c>
      <c r="P2308" s="46" t="s">
        <v>6282</v>
      </c>
      <c r="Q2308" s="43" t="s">
        <v>840</v>
      </c>
      <c r="R2308" s="46">
        <v>106</v>
      </c>
      <c r="S2308" s="47">
        <v>1577890.77</v>
      </c>
      <c r="T2308" s="47">
        <v>241291.23</v>
      </c>
      <c r="U2308" s="47">
        <v>37160.06</v>
      </c>
      <c r="V2308" s="47">
        <v>0</v>
      </c>
      <c r="W2308" s="47">
        <v>0</v>
      </c>
      <c r="X2308" s="47">
        <v>1856342.06</v>
      </c>
      <c r="Y2308" s="48" t="s">
        <v>35</v>
      </c>
      <c r="Z2308" s="43" t="s">
        <v>8411</v>
      </c>
      <c r="AA2308" s="49">
        <v>1432663.38</v>
      </c>
      <c r="AB2308" s="50">
        <v>197787.4</v>
      </c>
    </row>
    <row r="2309" spans="1:28" ht="16.5" x14ac:dyDescent="0.25">
      <c r="A2309" s="41">
        <v>126230</v>
      </c>
      <c r="B2309" s="42" t="s">
        <v>6255</v>
      </c>
      <c r="C2309" s="43">
        <v>65</v>
      </c>
      <c r="D2309" s="43" t="s">
        <v>321</v>
      </c>
      <c r="E2309" s="43" t="s">
        <v>11928</v>
      </c>
      <c r="F2309" s="44">
        <v>449</v>
      </c>
      <c r="G2309" s="41">
        <v>126230</v>
      </c>
      <c r="H2309" s="43" t="s">
        <v>6538</v>
      </c>
      <c r="I2309" s="43" t="s">
        <v>11054</v>
      </c>
      <c r="J2309" s="43" t="s">
        <v>6539</v>
      </c>
      <c r="K2309" s="51">
        <v>43556</v>
      </c>
      <c r="L2309" s="51">
        <v>44834</v>
      </c>
      <c r="M2309" s="45">
        <v>0.85000000036101664</v>
      </c>
      <c r="N2309" s="46" t="s">
        <v>6540</v>
      </c>
      <c r="O2309" s="46" t="s">
        <v>6541</v>
      </c>
      <c r="P2309" s="46" t="s">
        <v>6542</v>
      </c>
      <c r="Q2309" s="43" t="s">
        <v>543</v>
      </c>
      <c r="R2309" s="46">
        <v>110</v>
      </c>
      <c r="S2309" s="47">
        <v>11772310.880000001</v>
      </c>
      <c r="T2309" s="47">
        <v>2077466.62</v>
      </c>
      <c r="U2309" s="47">
        <v>0</v>
      </c>
      <c r="V2309" s="47">
        <v>0</v>
      </c>
      <c r="W2309" s="47">
        <v>0</v>
      </c>
      <c r="X2309" s="47">
        <v>13849777.5</v>
      </c>
      <c r="Y2309" s="48" t="s">
        <v>45</v>
      </c>
      <c r="Z2309" s="43" t="s">
        <v>6887</v>
      </c>
      <c r="AA2309" s="49">
        <v>10018328.709999999</v>
      </c>
      <c r="AB2309" s="50">
        <v>1697565.06</v>
      </c>
    </row>
    <row r="2310" spans="1:28" ht="16.5" x14ac:dyDescent="0.25">
      <c r="A2310" s="41">
        <v>126831</v>
      </c>
      <c r="B2310" s="42" t="s">
        <v>6255</v>
      </c>
      <c r="C2310" s="43">
        <v>66</v>
      </c>
      <c r="D2310" s="43" t="s">
        <v>321</v>
      </c>
      <c r="E2310" s="43" t="s">
        <v>11929</v>
      </c>
      <c r="F2310" s="44">
        <v>436</v>
      </c>
      <c r="G2310" s="41">
        <v>126831</v>
      </c>
      <c r="H2310" s="43" t="s">
        <v>6543</v>
      </c>
      <c r="I2310" s="43" t="s">
        <v>11821</v>
      </c>
      <c r="J2310" s="43" t="s">
        <v>6544</v>
      </c>
      <c r="K2310" s="51">
        <v>43608</v>
      </c>
      <c r="L2310" s="51">
        <v>44673</v>
      </c>
      <c r="M2310" s="45">
        <v>0.84999999982006347</v>
      </c>
      <c r="N2310" s="46" t="s">
        <v>51</v>
      </c>
      <c r="O2310" s="46" t="s">
        <v>52</v>
      </c>
      <c r="P2310" s="46" t="s">
        <v>6545</v>
      </c>
      <c r="Q2310" s="43" t="s">
        <v>840</v>
      </c>
      <c r="R2310" s="46">
        <v>106</v>
      </c>
      <c r="S2310" s="47">
        <v>2361945.09</v>
      </c>
      <c r="T2310" s="47">
        <v>361238.66</v>
      </c>
      <c r="U2310" s="47">
        <v>55575.18</v>
      </c>
      <c r="V2310" s="47">
        <v>0</v>
      </c>
      <c r="W2310" s="47">
        <v>0</v>
      </c>
      <c r="X2310" s="47">
        <v>2778758.93</v>
      </c>
      <c r="Y2310" s="48" t="s">
        <v>45</v>
      </c>
      <c r="Z2310" s="43"/>
      <c r="AA2310" s="49">
        <v>214260.24</v>
      </c>
      <c r="AB2310" s="50">
        <v>32769.18</v>
      </c>
    </row>
    <row r="2311" spans="1:28" ht="16.5" x14ac:dyDescent="0.25">
      <c r="A2311" s="41">
        <v>127094</v>
      </c>
      <c r="B2311" s="42" t="s">
        <v>6255</v>
      </c>
      <c r="C2311" s="43">
        <v>67</v>
      </c>
      <c r="D2311" s="43" t="s">
        <v>321</v>
      </c>
      <c r="E2311" s="43" t="s">
        <v>11929</v>
      </c>
      <c r="F2311" s="44">
        <v>436</v>
      </c>
      <c r="G2311" s="41">
        <v>127094</v>
      </c>
      <c r="H2311" s="43" t="s">
        <v>6546</v>
      </c>
      <c r="I2311" s="43" t="s">
        <v>11822</v>
      </c>
      <c r="J2311" s="43" t="s">
        <v>6547</v>
      </c>
      <c r="K2311" s="51">
        <v>43602</v>
      </c>
      <c r="L2311" s="51">
        <v>44516</v>
      </c>
      <c r="M2311" s="45">
        <v>0.85000003930786572</v>
      </c>
      <c r="N2311" s="46" t="s">
        <v>69</v>
      </c>
      <c r="O2311" s="46" t="s">
        <v>1931</v>
      </c>
      <c r="P2311" s="46" t="s">
        <v>6548</v>
      </c>
      <c r="Q2311" s="43" t="s">
        <v>6549</v>
      </c>
      <c r="R2311" s="46">
        <v>107</v>
      </c>
      <c r="S2311" s="47">
        <v>1492067.85</v>
      </c>
      <c r="T2311" s="47">
        <v>248638.53</v>
      </c>
      <c r="U2311" s="47">
        <v>14667.48</v>
      </c>
      <c r="V2311" s="47">
        <v>0</v>
      </c>
      <c r="W2311" s="47">
        <v>0</v>
      </c>
      <c r="X2311" s="47">
        <v>1755373.86</v>
      </c>
      <c r="Y2311" s="48" t="s">
        <v>35</v>
      </c>
      <c r="Z2311" s="43" t="s">
        <v>12439</v>
      </c>
      <c r="AA2311" s="49">
        <v>1218306.1099999999</v>
      </c>
      <c r="AB2311" s="50">
        <v>200018.75</v>
      </c>
    </row>
    <row r="2312" spans="1:28" ht="16.5" x14ac:dyDescent="0.25">
      <c r="A2312" s="41">
        <v>127147</v>
      </c>
      <c r="B2312" s="42" t="s">
        <v>6255</v>
      </c>
      <c r="C2312" s="43">
        <v>68</v>
      </c>
      <c r="D2312" s="43" t="s">
        <v>321</v>
      </c>
      <c r="E2312" s="43" t="s">
        <v>11929</v>
      </c>
      <c r="F2312" s="44">
        <v>436</v>
      </c>
      <c r="G2312" s="41">
        <v>127147</v>
      </c>
      <c r="H2312" s="43" t="s">
        <v>6550</v>
      </c>
      <c r="I2312" s="43" t="s">
        <v>11823</v>
      </c>
      <c r="J2312" s="43" t="s">
        <v>6551</v>
      </c>
      <c r="K2312" s="51">
        <v>43602</v>
      </c>
      <c r="L2312" s="51">
        <v>44608</v>
      </c>
      <c r="M2312" s="45">
        <v>0.85000001170593564</v>
      </c>
      <c r="N2312" s="46" t="s">
        <v>75</v>
      </c>
      <c r="O2312" s="46" t="s">
        <v>6552</v>
      </c>
      <c r="P2312" s="46" t="s">
        <v>6553</v>
      </c>
      <c r="Q2312" s="43" t="s">
        <v>6549</v>
      </c>
      <c r="R2312" s="46">
        <v>107</v>
      </c>
      <c r="S2312" s="47">
        <v>2178382.0699999998</v>
      </c>
      <c r="T2312" s="47">
        <v>362535.98</v>
      </c>
      <c r="U2312" s="47">
        <v>21884.35</v>
      </c>
      <c r="V2312" s="47">
        <v>0</v>
      </c>
      <c r="W2312" s="47">
        <v>0</v>
      </c>
      <c r="X2312" s="47">
        <v>2562802.4</v>
      </c>
      <c r="Y2312" s="48" t="s">
        <v>35</v>
      </c>
      <c r="Z2312" s="43" t="s">
        <v>6554</v>
      </c>
      <c r="AA2312" s="49">
        <v>1897971.42</v>
      </c>
      <c r="AB2312" s="50">
        <v>278714.63999999996</v>
      </c>
    </row>
    <row r="2313" spans="1:28" ht="16.5" x14ac:dyDescent="0.25">
      <c r="A2313" s="41">
        <v>126135</v>
      </c>
      <c r="B2313" s="42" t="s">
        <v>6255</v>
      </c>
      <c r="C2313" s="43">
        <v>69</v>
      </c>
      <c r="D2313" s="43" t="s">
        <v>321</v>
      </c>
      <c r="E2313" s="43" t="s">
        <v>11929</v>
      </c>
      <c r="F2313" s="44">
        <v>436</v>
      </c>
      <c r="G2313" s="41">
        <v>126135</v>
      </c>
      <c r="H2313" s="43" t="s">
        <v>6555</v>
      </c>
      <c r="I2313" s="43" t="s">
        <v>11820</v>
      </c>
      <c r="J2313" s="43" t="s">
        <v>6556</v>
      </c>
      <c r="K2313" s="51">
        <v>43619</v>
      </c>
      <c r="L2313" s="51">
        <v>44653</v>
      </c>
      <c r="M2313" s="45">
        <v>0.8499999946057244</v>
      </c>
      <c r="N2313" s="46" t="s">
        <v>75</v>
      </c>
      <c r="O2313" s="46" t="s">
        <v>76</v>
      </c>
      <c r="P2313" s="46" t="s">
        <v>6282</v>
      </c>
      <c r="Q2313" s="43" t="s">
        <v>3288</v>
      </c>
      <c r="R2313" s="46">
        <v>106</v>
      </c>
      <c r="S2313" s="47">
        <v>2363616.66</v>
      </c>
      <c r="T2313" s="47">
        <v>361300.34</v>
      </c>
      <c r="U2313" s="47">
        <v>55808.5</v>
      </c>
      <c r="V2313" s="47">
        <v>0</v>
      </c>
      <c r="W2313" s="47">
        <v>0</v>
      </c>
      <c r="X2313" s="47">
        <v>2780725.5</v>
      </c>
      <c r="Y2313" s="48" t="s">
        <v>45</v>
      </c>
      <c r="Z2313" s="43" t="s">
        <v>10003</v>
      </c>
      <c r="AA2313" s="49">
        <v>1947167.0199999996</v>
      </c>
      <c r="AB2313" s="50">
        <v>291445.38</v>
      </c>
    </row>
    <row r="2314" spans="1:28" ht="16.5" x14ac:dyDescent="0.25">
      <c r="A2314" s="41">
        <v>126727</v>
      </c>
      <c r="B2314" s="42" t="s">
        <v>6255</v>
      </c>
      <c r="C2314" s="43">
        <v>70</v>
      </c>
      <c r="D2314" s="43" t="s">
        <v>321</v>
      </c>
      <c r="E2314" s="43" t="s">
        <v>11929</v>
      </c>
      <c r="F2314" s="44">
        <v>436</v>
      </c>
      <c r="G2314" s="41">
        <v>126727</v>
      </c>
      <c r="H2314" s="43" t="s">
        <v>6557</v>
      </c>
      <c r="I2314" s="43" t="s">
        <v>11824</v>
      </c>
      <c r="J2314" s="43" t="s">
        <v>6558</v>
      </c>
      <c r="K2314" s="51">
        <v>43619</v>
      </c>
      <c r="L2314" s="51">
        <v>44714</v>
      </c>
      <c r="M2314" s="45">
        <v>0.85000000161035882</v>
      </c>
      <c r="N2314" s="46" t="s">
        <v>69</v>
      </c>
      <c r="O2314" s="46" t="s">
        <v>2216</v>
      </c>
      <c r="P2314" s="46" t="s">
        <v>6559</v>
      </c>
      <c r="Q2314" s="43" t="s">
        <v>633</v>
      </c>
      <c r="R2314" s="46">
        <v>106</v>
      </c>
      <c r="S2314" s="47">
        <v>2375247.17</v>
      </c>
      <c r="T2314" s="47">
        <v>419161.26</v>
      </c>
      <c r="U2314" s="47">
        <v>0</v>
      </c>
      <c r="V2314" s="47">
        <v>0</v>
      </c>
      <c r="W2314" s="47">
        <v>0</v>
      </c>
      <c r="X2314" s="47">
        <v>2794408.4299999997</v>
      </c>
      <c r="Y2314" s="48" t="s">
        <v>45</v>
      </c>
      <c r="Z2314" s="43" t="s">
        <v>10004</v>
      </c>
      <c r="AA2314" s="49">
        <v>2114470.46</v>
      </c>
      <c r="AB2314" s="50">
        <v>323828.77</v>
      </c>
    </row>
    <row r="2315" spans="1:28" ht="16.5" x14ac:dyDescent="0.25">
      <c r="A2315" s="41">
        <v>127616</v>
      </c>
      <c r="B2315" s="42" t="s">
        <v>6255</v>
      </c>
      <c r="C2315" s="43">
        <v>71</v>
      </c>
      <c r="D2315" s="43" t="s">
        <v>321</v>
      </c>
      <c r="E2315" s="43" t="s">
        <v>11929</v>
      </c>
      <c r="F2315" s="44">
        <v>436</v>
      </c>
      <c r="G2315" s="41">
        <v>127616</v>
      </c>
      <c r="H2315" s="43" t="s">
        <v>6560</v>
      </c>
      <c r="I2315" s="43" t="s">
        <v>11825</v>
      </c>
      <c r="J2315" s="43" t="s">
        <v>6561</v>
      </c>
      <c r="K2315" s="51">
        <v>43619</v>
      </c>
      <c r="L2315" s="51">
        <v>44714</v>
      </c>
      <c r="M2315" s="45">
        <v>0.84999999731493037</v>
      </c>
      <c r="N2315" s="46" t="s">
        <v>39</v>
      </c>
      <c r="O2315" s="46" t="s">
        <v>1511</v>
      </c>
      <c r="P2315" s="46" t="s">
        <v>6562</v>
      </c>
      <c r="Q2315" s="43" t="s">
        <v>5460</v>
      </c>
      <c r="R2315" s="46">
        <v>110</v>
      </c>
      <c r="S2315" s="47">
        <v>2374240.1800000002</v>
      </c>
      <c r="T2315" s="47">
        <v>363119.1</v>
      </c>
      <c r="U2315" s="47">
        <v>55864.47</v>
      </c>
      <c r="V2315" s="47">
        <v>0</v>
      </c>
      <c r="W2315" s="47">
        <v>0</v>
      </c>
      <c r="X2315" s="47">
        <v>2793223.7500000005</v>
      </c>
      <c r="Y2315" s="48" t="s">
        <v>45</v>
      </c>
      <c r="Z2315" s="43" t="s">
        <v>9062</v>
      </c>
      <c r="AA2315" s="49">
        <v>1342105.27</v>
      </c>
      <c r="AB2315" s="50">
        <v>174674.92</v>
      </c>
    </row>
    <row r="2316" spans="1:28" ht="16.5" x14ac:dyDescent="0.25">
      <c r="A2316" s="41">
        <v>126712</v>
      </c>
      <c r="B2316" s="42" t="s">
        <v>6255</v>
      </c>
      <c r="C2316" s="43">
        <v>72</v>
      </c>
      <c r="D2316" s="43" t="s">
        <v>321</v>
      </c>
      <c r="E2316" s="43" t="s">
        <v>11929</v>
      </c>
      <c r="F2316" s="44">
        <v>436</v>
      </c>
      <c r="G2316" s="41">
        <v>126712</v>
      </c>
      <c r="H2316" s="43" t="s">
        <v>6563</v>
      </c>
      <c r="I2316" s="43" t="s">
        <v>11826</v>
      </c>
      <c r="J2316" s="43" t="s">
        <v>6564</v>
      </c>
      <c r="K2316" s="51">
        <v>43647</v>
      </c>
      <c r="L2316" s="51">
        <v>44834</v>
      </c>
      <c r="M2316" s="45">
        <v>0.85000000000000009</v>
      </c>
      <c r="N2316" s="46" t="s">
        <v>69</v>
      </c>
      <c r="O2316" s="46" t="s">
        <v>2216</v>
      </c>
      <c r="P2316" s="46" t="s">
        <v>6565</v>
      </c>
      <c r="Q2316" s="43" t="s">
        <v>6566</v>
      </c>
      <c r="R2316" s="46">
        <v>106</v>
      </c>
      <c r="S2316" s="47">
        <v>2350510.1</v>
      </c>
      <c r="T2316" s="47">
        <v>379423.59</v>
      </c>
      <c r="U2316" s="47">
        <v>35372.31</v>
      </c>
      <c r="V2316" s="47">
        <v>0</v>
      </c>
      <c r="W2316" s="47">
        <v>0</v>
      </c>
      <c r="X2316" s="47">
        <v>2765306</v>
      </c>
      <c r="Y2316" s="48" t="s">
        <v>45</v>
      </c>
      <c r="Z2316" s="43" t="s">
        <v>10005</v>
      </c>
      <c r="AA2316" s="49">
        <v>1183831.67</v>
      </c>
      <c r="AB2316" s="50">
        <v>173501.91</v>
      </c>
    </row>
    <row r="2317" spans="1:28" ht="16.5" x14ac:dyDescent="0.25">
      <c r="A2317" s="41">
        <v>126166</v>
      </c>
      <c r="B2317" s="42" t="s">
        <v>6255</v>
      </c>
      <c r="C2317" s="43">
        <v>73</v>
      </c>
      <c r="D2317" s="43" t="s">
        <v>321</v>
      </c>
      <c r="E2317" s="43" t="s">
        <v>11928</v>
      </c>
      <c r="F2317" s="44">
        <v>449</v>
      </c>
      <c r="G2317" s="41">
        <v>126166</v>
      </c>
      <c r="H2317" s="43" t="s">
        <v>6567</v>
      </c>
      <c r="I2317" s="43" t="s">
        <v>11827</v>
      </c>
      <c r="J2317" s="43" t="s">
        <v>6568</v>
      </c>
      <c r="K2317" s="51">
        <v>43671</v>
      </c>
      <c r="L2317" s="51">
        <v>44918</v>
      </c>
      <c r="M2317" s="45">
        <v>0.84999999992659903</v>
      </c>
      <c r="N2317" s="46" t="s">
        <v>6569</v>
      </c>
      <c r="O2317" s="46" t="s">
        <v>6570</v>
      </c>
      <c r="P2317" s="46" t="s">
        <v>6571</v>
      </c>
      <c r="Q2317" s="43" t="s">
        <v>6572</v>
      </c>
      <c r="R2317" s="46">
        <v>110</v>
      </c>
      <c r="S2317" s="47">
        <v>11580227.67</v>
      </c>
      <c r="T2317" s="47">
        <v>2028020.87</v>
      </c>
      <c r="U2317" s="47">
        <v>15548.72</v>
      </c>
      <c r="V2317" s="47">
        <v>0</v>
      </c>
      <c r="W2317" s="47">
        <v>0</v>
      </c>
      <c r="X2317" s="47">
        <v>13623797.26</v>
      </c>
      <c r="Y2317" s="48" t="s">
        <v>45</v>
      </c>
      <c r="Z2317" s="43" t="s">
        <v>12146</v>
      </c>
      <c r="AA2317" s="49">
        <v>10086289.799999999</v>
      </c>
      <c r="AB2317" s="50">
        <v>1591949.99</v>
      </c>
    </row>
    <row r="2318" spans="1:28" ht="16.5" x14ac:dyDescent="0.25">
      <c r="A2318" s="41">
        <v>126837</v>
      </c>
      <c r="B2318" s="42" t="s">
        <v>6255</v>
      </c>
      <c r="C2318" s="43">
        <v>74</v>
      </c>
      <c r="D2318" s="43" t="s">
        <v>321</v>
      </c>
      <c r="E2318" s="43" t="s">
        <v>11929</v>
      </c>
      <c r="F2318" s="44">
        <v>436</v>
      </c>
      <c r="G2318" s="41">
        <v>126837</v>
      </c>
      <c r="H2318" s="43" t="s">
        <v>6573</v>
      </c>
      <c r="I2318" s="43" t="s">
        <v>11828</v>
      </c>
      <c r="J2318" s="43" t="s">
        <v>6574</v>
      </c>
      <c r="K2318" s="51">
        <v>43675</v>
      </c>
      <c r="L2318" s="51">
        <v>44679</v>
      </c>
      <c r="M2318" s="45">
        <v>0.84999999607667931</v>
      </c>
      <c r="N2318" s="46" t="s">
        <v>75</v>
      </c>
      <c r="O2318" s="46" t="s">
        <v>2677</v>
      </c>
      <c r="P2318" s="46" t="s">
        <v>6575</v>
      </c>
      <c r="Q2318" s="43" t="s">
        <v>6576</v>
      </c>
      <c r="R2318" s="46">
        <v>106</v>
      </c>
      <c r="S2318" s="47">
        <v>2166532.0099999998</v>
      </c>
      <c r="T2318" s="47">
        <v>382329.19</v>
      </c>
      <c r="U2318" s="47">
        <v>0</v>
      </c>
      <c r="V2318" s="47">
        <v>0</v>
      </c>
      <c r="W2318" s="47">
        <v>0</v>
      </c>
      <c r="X2318" s="47">
        <v>2548861.1999999997</v>
      </c>
      <c r="Y2318" s="48" t="s">
        <v>45</v>
      </c>
      <c r="Z2318" s="43" t="s">
        <v>10006</v>
      </c>
      <c r="AA2318" s="49">
        <v>1529172.1099999999</v>
      </c>
      <c r="AB2318" s="50">
        <v>235084.86</v>
      </c>
    </row>
    <row r="2319" spans="1:28" ht="16.5" x14ac:dyDescent="0.25">
      <c r="A2319" s="41">
        <v>128952</v>
      </c>
      <c r="B2319" s="42" t="s">
        <v>6255</v>
      </c>
      <c r="C2319" s="43">
        <v>75</v>
      </c>
      <c r="D2319" s="43" t="s">
        <v>362</v>
      </c>
      <c r="E2319" s="43" t="s">
        <v>11930</v>
      </c>
      <c r="F2319" s="44">
        <v>469</v>
      </c>
      <c r="G2319" s="41">
        <v>128952</v>
      </c>
      <c r="H2319" s="43" t="s">
        <v>6577</v>
      </c>
      <c r="I2319" s="43" t="s">
        <v>11442</v>
      </c>
      <c r="J2319" s="43" t="s">
        <v>6578</v>
      </c>
      <c r="K2319" s="51">
        <v>43698</v>
      </c>
      <c r="L2319" s="51">
        <v>44664</v>
      </c>
      <c r="M2319" s="45">
        <v>0.42499940847971218</v>
      </c>
      <c r="N2319" s="46" t="s">
        <v>6579</v>
      </c>
      <c r="O2319" s="46" t="s">
        <v>6580</v>
      </c>
      <c r="P2319" s="46" t="s">
        <v>4126</v>
      </c>
      <c r="Q2319" s="43" t="s">
        <v>763</v>
      </c>
      <c r="R2319" s="46">
        <v>106</v>
      </c>
      <c r="S2319" s="47">
        <v>632268.22</v>
      </c>
      <c r="T2319" s="47">
        <v>111576.68</v>
      </c>
      <c r="U2319" s="47">
        <v>743847.1</v>
      </c>
      <c r="V2319" s="47">
        <v>0</v>
      </c>
      <c r="W2319" s="47">
        <v>55640.6</v>
      </c>
      <c r="X2319" s="47">
        <v>1543332.6</v>
      </c>
      <c r="Y2319" s="48" t="s">
        <v>45</v>
      </c>
      <c r="Z2319" s="43" t="s">
        <v>6888</v>
      </c>
      <c r="AA2319" s="49">
        <v>0</v>
      </c>
      <c r="AB2319" s="50">
        <v>0</v>
      </c>
    </row>
    <row r="2320" spans="1:28" ht="16.5" x14ac:dyDescent="0.25">
      <c r="A2320" s="41">
        <v>128462</v>
      </c>
      <c r="B2320" s="42" t="s">
        <v>6255</v>
      </c>
      <c r="C2320" s="43">
        <v>76</v>
      </c>
      <c r="D2320" s="43" t="s">
        <v>362</v>
      </c>
      <c r="E2320" s="43" t="s">
        <v>11930</v>
      </c>
      <c r="F2320" s="44">
        <v>469</v>
      </c>
      <c r="G2320" s="41">
        <v>128462</v>
      </c>
      <c r="H2320" s="43" t="s">
        <v>6581</v>
      </c>
      <c r="I2320" s="43" t="s">
        <v>11829</v>
      </c>
      <c r="J2320" s="43" t="s">
        <v>6582</v>
      </c>
      <c r="K2320" s="51">
        <v>43732</v>
      </c>
      <c r="L2320" s="51">
        <v>44278</v>
      </c>
      <c r="M2320" s="45">
        <v>0.42499841947114897</v>
      </c>
      <c r="N2320" s="46" t="s">
        <v>6452</v>
      </c>
      <c r="O2320" s="46" t="s">
        <v>1479</v>
      </c>
      <c r="P2320" s="46" t="s">
        <v>6583</v>
      </c>
      <c r="Q2320" s="43" t="s">
        <v>763</v>
      </c>
      <c r="R2320" s="46">
        <v>106</v>
      </c>
      <c r="S2320" s="47">
        <v>422167.25</v>
      </c>
      <c r="T2320" s="47">
        <v>74500.070000000007</v>
      </c>
      <c r="U2320" s="47">
        <v>496671.08</v>
      </c>
      <c r="V2320" s="47">
        <v>0</v>
      </c>
      <c r="W2320" s="47">
        <v>41269</v>
      </c>
      <c r="X2320" s="47">
        <v>1034607.4</v>
      </c>
      <c r="Y2320" s="48" t="s">
        <v>35</v>
      </c>
      <c r="Z2320" s="43" t="s">
        <v>6584</v>
      </c>
      <c r="AA2320" s="49">
        <v>372084.7</v>
      </c>
      <c r="AB2320" s="50">
        <v>65662</v>
      </c>
    </row>
    <row r="2321" spans="1:28" ht="16.5" x14ac:dyDescent="0.25">
      <c r="A2321" s="41">
        <v>128527</v>
      </c>
      <c r="B2321" s="42" t="s">
        <v>6255</v>
      </c>
      <c r="C2321" s="43">
        <v>77</v>
      </c>
      <c r="D2321" s="43" t="s">
        <v>321</v>
      </c>
      <c r="E2321" s="43" t="s">
        <v>11928</v>
      </c>
      <c r="F2321" s="44">
        <v>449</v>
      </c>
      <c r="G2321" s="41">
        <v>128527</v>
      </c>
      <c r="H2321" s="43" t="s">
        <v>6585</v>
      </c>
      <c r="I2321" s="43" t="s">
        <v>11830</v>
      </c>
      <c r="J2321" s="43" t="s">
        <v>6586</v>
      </c>
      <c r="K2321" s="51">
        <v>43732</v>
      </c>
      <c r="L2321" s="51">
        <v>44942</v>
      </c>
      <c r="M2321" s="45">
        <v>0.83965908367861208</v>
      </c>
      <c r="N2321" s="46" t="s">
        <v>6587</v>
      </c>
      <c r="O2321" s="46" t="s">
        <v>6588</v>
      </c>
      <c r="P2321" s="46" t="s">
        <v>6589</v>
      </c>
      <c r="Q2321" s="43" t="s">
        <v>6590</v>
      </c>
      <c r="R2321" s="46">
        <v>110</v>
      </c>
      <c r="S2321" s="47">
        <v>11481469.300000001</v>
      </c>
      <c r="T2321" s="47">
        <v>2013403.27</v>
      </c>
      <c r="U2321" s="47">
        <v>179092.88</v>
      </c>
      <c r="V2321" s="47">
        <v>0</v>
      </c>
      <c r="W2321" s="47">
        <v>0</v>
      </c>
      <c r="X2321" s="47">
        <v>13673965.450000001</v>
      </c>
      <c r="Y2321" s="48" t="s">
        <v>45</v>
      </c>
      <c r="Z2321" s="43" t="s">
        <v>6591</v>
      </c>
      <c r="AA2321" s="49">
        <v>6252256.790000001</v>
      </c>
      <c r="AB2321" s="50">
        <v>1054384.9800000002</v>
      </c>
    </row>
    <row r="2322" spans="1:28" ht="16.5" x14ac:dyDescent="0.25">
      <c r="A2322" s="41">
        <v>127190</v>
      </c>
      <c r="B2322" s="42" t="s">
        <v>6255</v>
      </c>
      <c r="C2322" s="43">
        <v>78</v>
      </c>
      <c r="D2322" s="43" t="s">
        <v>321</v>
      </c>
      <c r="E2322" s="43" t="s">
        <v>11928</v>
      </c>
      <c r="F2322" s="44">
        <v>449</v>
      </c>
      <c r="G2322" s="41">
        <v>127190</v>
      </c>
      <c r="H2322" s="43" t="s">
        <v>6592</v>
      </c>
      <c r="I2322" s="43" t="s">
        <v>11831</v>
      </c>
      <c r="J2322" s="43" t="s">
        <v>6593</v>
      </c>
      <c r="K2322" s="51">
        <v>43739</v>
      </c>
      <c r="L2322" s="51">
        <v>44894</v>
      </c>
      <c r="M2322" s="45">
        <v>0.85000000189655089</v>
      </c>
      <c r="N2322" s="46" t="s">
        <v>5736</v>
      </c>
      <c r="O2322" s="46" t="s">
        <v>6594</v>
      </c>
      <c r="P2322" s="46" t="s">
        <v>6595</v>
      </c>
      <c r="Q2322" s="43" t="s">
        <v>6596</v>
      </c>
      <c r="R2322" s="46">
        <v>113</v>
      </c>
      <c r="S2322" s="47">
        <v>11652732.51</v>
      </c>
      <c r="T2322" s="47">
        <v>2056364.53</v>
      </c>
      <c r="U2322" s="47">
        <v>0</v>
      </c>
      <c r="V2322" s="47">
        <v>0</v>
      </c>
      <c r="W2322" s="47">
        <v>62903.53</v>
      </c>
      <c r="X2322" s="47">
        <v>13772000.569999998</v>
      </c>
      <c r="Y2322" s="48" t="s">
        <v>45</v>
      </c>
      <c r="Z2322" s="43" t="s">
        <v>6889</v>
      </c>
      <c r="AA2322" s="49">
        <v>9754630.6199999992</v>
      </c>
      <c r="AB2322" s="50">
        <v>1565122.34</v>
      </c>
    </row>
    <row r="2323" spans="1:28" ht="16.5" x14ac:dyDescent="0.25">
      <c r="A2323" s="41">
        <v>128491</v>
      </c>
      <c r="B2323" s="42" t="s">
        <v>6255</v>
      </c>
      <c r="C2323" s="43">
        <v>79</v>
      </c>
      <c r="D2323" s="43" t="s">
        <v>321</v>
      </c>
      <c r="E2323" s="43" t="s">
        <v>11928</v>
      </c>
      <c r="F2323" s="44">
        <v>449</v>
      </c>
      <c r="G2323" s="41">
        <v>128491</v>
      </c>
      <c r="H2323" s="43" t="s">
        <v>6597</v>
      </c>
      <c r="I2323" s="43" t="s">
        <v>10579</v>
      </c>
      <c r="J2323" s="43" t="s">
        <v>6598</v>
      </c>
      <c r="K2323" s="51">
        <v>43739</v>
      </c>
      <c r="L2323" s="51">
        <v>45077</v>
      </c>
      <c r="M2323" s="45">
        <v>0.83725331326500307</v>
      </c>
      <c r="N2323" s="46" t="s">
        <v>12688</v>
      </c>
      <c r="O2323" s="46" t="s">
        <v>1479</v>
      </c>
      <c r="P2323" s="46" t="s">
        <v>6583</v>
      </c>
      <c r="Q2323" s="43" t="s">
        <v>388</v>
      </c>
      <c r="R2323" s="46">
        <v>113</v>
      </c>
      <c r="S2323" s="47">
        <v>6082783.6100000003</v>
      </c>
      <c r="T2323" s="47">
        <v>1073432.33</v>
      </c>
      <c r="U2323" s="47">
        <v>108949.23</v>
      </c>
      <c r="V2323" s="47">
        <v>0</v>
      </c>
      <c r="W2323" s="47">
        <v>0</v>
      </c>
      <c r="X2323" s="47">
        <v>7265165.1700000009</v>
      </c>
      <c r="Y2323" s="48" t="s">
        <v>45</v>
      </c>
      <c r="Z2323" s="43" t="s">
        <v>12440</v>
      </c>
      <c r="AA2323" s="49">
        <v>2404922.1999999997</v>
      </c>
      <c r="AB2323" s="50">
        <v>397832.89</v>
      </c>
    </row>
    <row r="2324" spans="1:28" ht="16.5" x14ac:dyDescent="0.25">
      <c r="A2324" s="41">
        <v>126668</v>
      </c>
      <c r="B2324" s="42" t="s">
        <v>6255</v>
      </c>
      <c r="C2324" s="43">
        <v>80</v>
      </c>
      <c r="D2324" s="43" t="s">
        <v>362</v>
      </c>
      <c r="E2324" s="43" t="s">
        <v>11930</v>
      </c>
      <c r="F2324" s="44">
        <v>464</v>
      </c>
      <c r="G2324" s="41">
        <v>126668</v>
      </c>
      <c r="H2324" s="43" t="s">
        <v>6599</v>
      </c>
      <c r="I2324" s="43" t="s">
        <v>11832</v>
      </c>
      <c r="J2324" s="43" t="s">
        <v>6600</v>
      </c>
      <c r="K2324" s="51">
        <v>43770</v>
      </c>
      <c r="L2324" s="51">
        <v>44439</v>
      </c>
      <c r="M2324" s="45">
        <v>0.82197735564072594</v>
      </c>
      <c r="N2324" s="46" t="s">
        <v>6601</v>
      </c>
      <c r="O2324" s="46" t="s">
        <v>6602</v>
      </c>
      <c r="P2324" s="46" t="s">
        <v>6603</v>
      </c>
      <c r="Q2324" s="43" t="s">
        <v>6604</v>
      </c>
      <c r="R2324" s="46">
        <v>106</v>
      </c>
      <c r="S2324" s="47">
        <v>2221493.23</v>
      </c>
      <c r="T2324" s="47">
        <v>392028.13</v>
      </c>
      <c r="U2324" s="47">
        <v>89099.6</v>
      </c>
      <c r="V2324" s="47">
        <v>0</v>
      </c>
      <c r="W2324" s="47">
        <v>0</v>
      </c>
      <c r="X2324" s="47">
        <v>2702620.96</v>
      </c>
      <c r="Y2324" s="48" t="s">
        <v>35</v>
      </c>
      <c r="Z2324" s="43" t="s">
        <v>6605</v>
      </c>
      <c r="AA2324" s="49">
        <v>1874150.8799999992</v>
      </c>
      <c r="AB2324" s="50">
        <v>330732.13</v>
      </c>
    </row>
    <row r="2325" spans="1:28" ht="16.5" x14ac:dyDescent="0.25">
      <c r="A2325" s="41">
        <v>128211</v>
      </c>
      <c r="B2325" s="42" t="s">
        <v>6255</v>
      </c>
      <c r="C2325" s="43">
        <v>81</v>
      </c>
      <c r="D2325" s="43" t="s">
        <v>362</v>
      </c>
      <c r="E2325" s="43" t="s">
        <v>11930</v>
      </c>
      <c r="F2325" s="44">
        <v>464</v>
      </c>
      <c r="G2325" s="41">
        <v>128211</v>
      </c>
      <c r="H2325" s="43" t="s">
        <v>6606</v>
      </c>
      <c r="I2325" s="43" t="s">
        <v>11833</v>
      </c>
      <c r="J2325" s="43" t="s">
        <v>6607</v>
      </c>
      <c r="K2325" s="51">
        <v>43770</v>
      </c>
      <c r="L2325" s="51">
        <v>44347</v>
      </c>
      <c r="M2325" s="45">
        <v>0.85000000108965568</v>
      </c>
      <c r="N2325" s="46" t="s">
        <v>75</v>
      </c>
      <c r="O2325" s="46" t="s">
        <v>6333</v>
      </c>
      <c r="P2325" s="46" t="s">
        <v>307</v>
      </c>
      <c r="Q2325" s="43" t="s">
        <v>6608</v>
      </c>
      <c r="R2325" s="46">
        <v>106</v>
      </c>
      <c r="S2325" s="47">
        <v>3900314.17</v>
      </c>
      <c r="T2325" s="47">
        <v>688290.73</v>
      </c>
      <c r="U2325" s="47">
        <v>0</v>
      </c>
      <c r="V2325" s="47">
        <v>0</v>
      </c>
      <c r="W2325" s="47">
        <v>0</v>
      </c>
      <c r="X2325" s="47">
        <v>4588604.9000000004</v>
      </c>
      <c r="Y2325" s="48" t="s">
        <v>35</v>
      </c>
      <c r="Z2325" s="43" t="s">
        <v>7534</v>
      </c>
      <c r="AA2325" s="49">
        <v>3800859.99</v>
      </c>
      <c r="AB2325" s="50">
        <v>634879.3600000001</v>
      </c>
    </row>
    <row r="2326" spans="1:28" ht="16.5" x14ac:dyDescent="0.25">
      <c r="A2326" s="41">
        <v>128849</v>
      </c>
      <c r="B2326" s="42" t="s">
        <v>6255</v>
      </c>
      <c r="C2326" s="43">
        <v>82</v>
      </c>
      <c r="D2326" s="43" t="s">
        <v>362</v>
      </c>
      <c r="E2326" s="43" t="s">
        <v>11930</v>
      </c>
      <c r="F2326" s="44">
        <v>464</v>
      </c>
      <c r="G2326" s="41">
        <v>128849</v>
      </c>
      <c r="H2326" s="43" t="s">
        <v>6609</v>
      </c>
      <c r="I2326" s="43" t="s">
        <v>11425</v>
      </c>
      <c r="J2326" s="43" t="s">
        <v>6610</v>
      </c>
      <c r="K2326" s="51">
        <v>43782</v>
      </c>
      <c r="L2326" s="51">
        <v>44662</v>
      </c>
      <c r="M2326" s="45">
        <v>0.84999999854110675</v>
      </c>
      <c r="N2326" s="46" t="s">
        <v>3466</v>
      </c>
      <c r="O2326" s="46" t="s">
        <v>6611</v>
      </c>
      <c r="P2326" s="46" t="s">
        <v>6612</v>
      </c>
      <c r="Q2326" s="43" t="s">
        <v>1472</v>
      </c>
      <c r="R2326" s="46">
        <v>106</v>
      </c>
      <c r="S2326" s="47">
        <v>2330533.77</v>
      </c>
      <c r="T2326" s="47">
        <v>411270.67</v>
      </c>
      <c r="U2326" s="47">
        <v>0</v>
      </c>
      <c r="V2326" s="47">
        <v>0</v>
      </c>
      <c r="W2326" s="47">
        <v>0</v>
      </c>
      <c r="X2326" s="47">
        <v>2741804.44</v>
      </c>
      <c r="Y2326" s="48" t="s">
        <v>45</v>
      </c>
      <c r="Z2326" s="43" t="s">
        <v>12441</v>
      </c>
      <c r="AA2326" s="49">
        <v>1482996.67</v>
      </c>
      <c r="AB2326" s="50">
        <v>238426</v>
      </c>
    </row>
    <row r="2327" spans="1:28" ht="16.5" x14ac:dyDescent="0.25">
      <c r="A2327" s="41">
        <v>128064</v>
      </c>
      <c r="B2327" s="42" t="s">
        <v>6255</v>
      </c>
      <c r="C2327" s="43">
        <v>83</v>
      </c>
      <c r="D2327" s="43" t="s">
        <v>362</v>
      </c>
      <c r="E2327" s="43" t="s">
        <v>11930</v>
      </c>
      <c r="F2327" s="44">
        <v>464</v>
      </c>
      <c r="G2327" s="41">
        <v>128064</v>
      </c>
      <c r="H2327" s="43" t="s">
        <v>6613</v>
      </c>
      <c r="I2327" s="43" t="s">
        <v>11834</v>
      </c>
      <c r="J2327" s="43" t="s">
        <v>6614</v>
      </c>
      <c r="K2327" s="51">
        <v>43791</v>
      </c>
      <c r="L2327" s="51">
        <v>44461</v>
      </c>
      <c r="M2327" s="45">
        <v>0.82498358101185432</v>
      </c>
      <c r="N2327" s="46" t="s">
        <v>75</v>
      </c>
      <c r="O2327" s="46" t="s">
        <v>6333</v>
      </c>
      <c r="P2327" s="46" t="s">
        <v>6615</v>
      </c>
      <c r="Q2327" s="43" t="s">
        <v>6616</v>
      </c>
      <c r="R2327" s="46">
        <v>117</v>
      </c>
      <c r="S2327" s="47">
        <v>3829149.56</v>
      </c>
      <c r="T2327" s="47">
        <v>675732.06</v>
      </c>
      <c r="U2327" s="47">
        <v>136604.16</v>
      </c>
      <c r="V2327" s="47">
        <v>0</v>
      </c>
      <c r="W2327" s="47">
        <v>0</v>
      </c>
      <c r="X2327" s="47">
        <v>4641485.78</v>
      </c>
      <c r="Y2327" s="48" t="s">
        <v>35</v>
      </c>
      <c r="Z2327" s="43" t="s">
        <v>9360</v>
      </c>
      <c r="AA2327" s="49">
        <v>3273422.9299999997</v>
      </c>
      <c r="AB2327" s="50">
        <v>582611.7699999999</v>
      </c>
    </row>
    <row r="2328" spans="1:28" ht="16.5" x14ac:dyDescent="0.25">
      <c r="A2328" s="41">
        <v>127684</v>
      </c>
      <c r="B2328" s="42" t="s">
        <v>6255</v>
      </c>
      <c r="C2328" s="43">
        <v>84</v>
      </c>
      <c r="D2328" s="43" t="s">
        <v>362</v>
      </c>
      <c r="E2328" s="43" t="s">
        <v>11930</v>
      </c>
      <c r="F2328" s="44">
        <v>464</v>
      </c>
      <c r="G2328" s="41">
        <v>127684</v>
      </c>
      <c r="H2328" s="43" t="s">
        <v>6617</v>
      </c>
      <c r="I2328" s="43" t="s">
        <v>11835</v>
      </c>
      <c r="J2328" s="43" t="s">
        <v>6618</v>
      </c>
      <c r="K2328" s="51">
        <v>43818</v>
      </c>
      <c r="L2328" s="51">
        <v>44612</v>
      </c>
      <c r="M2328" s="45">
        <v>0.83754596936501025</v>
      </c>
      <c r="N2328" s="46" t="s">
        <v>75</v>
      </c>
      <c r="O2328" s="46" t="s">
        <v>6333</v>
      </c>
      <c r="P2328" s="46" t="s">
        <v>6619</v>
      </c>
      <c r="Q2328" s="43" t="s">
        <v>6620</v>
      </c>
      <c r="R2328" s="46">
        <v>120</v>
      </c>
      <c r="S2328" s="47">
        <v>2738492.82</v>
      </c>
      <c r="T2328" s="47">
        <v>463914.56</v>
      </c>
      <c r="U2328" s="47">
        <v>67287.16</v>
      </c>
      <c r="V2328" s="47">
        <v>0</v>
      </c>
      <c r="W2328" s="47">
        <v>0</v>
      </c>
      <c r="X2328" s="47">
        <v>3269694.54</v>
      </c>
      <c r="Y2328" s="48" t="s">
        <v>35</v>
      </c>
      <c r="Z2328" s="43" t="s">
        <v>9483</v>
      </c>
      <c r="AA2328" s="49">
        <v>1865901.5800000003</v>
      </c>
      <c r="AB2328" s="50">
        <v>283863.60000000003</v>
      </c>
    </row>
    <row r="2329" spans="1:28" ht="16.5" x14ac:dyDescent="0.25">
      <c r="A2329" s="41">
        <v>127975</v>
      </c>
      <c r="B2329" s="42" t="s">
        <v>6255</v>
      </c>
      <c r="C2329" s="43">
        <v>85</v>
      </c>
      <c r="D2329" s="43" t="s">
        <v>362</v>
      </c>
      <c r="E2329" s="43" t="s">
        <v>11930</v>
      </c>
      <c r="F2329" s="44">
        <v>464</v>
      </c>
      <c r="G2329" s="41">
        <v>127975</v>
      </c>
      <c r="H2329" s="43" t="s">
        <v>6621</v>
      </c>
      <c r="I2329" s="43" t="s">
        <v>11836</v>
      </c>
      <c r="J2329" s="43" t="s">
        <v>6622</v>
      </c>
      <c r="K2329" s="51">
        <v>43822</v>
      </c>
      <c r="L2329" s="51">
        <v>44491</v>
      </c>
      <c r="M2329" s="45">
        <v>0.83121984848118069</v>
      </c>
      <c r="N2329" s="46" t="s">
        <v>69</v>
      </c>
      <c r="O2329" s="46" t="s">
        <v>6623</v>
      </c>
      <c r="P2329" s="46" t="s">
        <v>6624</v>
      </c>
      <c r="Q2329" s="43" t="s">
        <v>6625</v>
      </c>
      <c r="R2329" s="46">
        <v>106</v>
      </c>
      <c r="S2329" s="47">
        <v>3377346.29</v>
      </c>
      <c r="T2329" s="47">
        <v>596002.22</v>
      </c>
      <c r="U2329" s="47">
        <v>89771.85</v>
      </c>
      <c r="V2329" s="47">
        <v>0</v>
      </c>
      <c r="W2329" s="47">
        <v>0</v>
      </c>
      <c r="X2329" s="47">
        <v>4063120.36</v>
      </c>
      <c r="Y2329" s="48" t="s">
        <v>35</v>
      </c>
      <c r="Z2329" s="43" t="s">
        <v>8412</v>
      </c>
      <c r="AA2329" s="49">
        <v>3085046.6699999995</v>
      </c>
      <c r="AB2329" s="50">
        <v>544419.81000000006</v>
      </c>
    </row>
    <row r="2330" spans="1:28" ht="16.5" x14ac:dyDescent="0.25">
      <c r="A2330" s="41">
        <v>128282</v>
      </c>
      <c r="B2330" s="42" t="s">
        <v>6255</v>
      </c>
      <c r="C2330" s="43">
        <v>86</v>
      </c>
      <c r="D2330" s="43" t="s">
        <v>362</v>
      </c>
      <c r="E2330" s="43" t="s">
        <v>11930</v>
      </c>
      <c r="F2330" s="44">
        <v>464</v>
      </c>
      <c r="G2330" s="41">
        <v>128282</v>
      </c>
      <c r="H2330" s="43" t="s">
        <v>6626</v>
      </c>
      <c r="I2330" s="43" t="s">
        <v>11425</v>
      </c>
      <c r="J2330" s="43" t="s">
        <v>6627</v>
      </c>
      <c r="K2330" s="51">
        <v>43845</v>
      </c>
      <c r="L2330" s="51">
        <v>44453</v>
      </c>
      <c r="M2330" s="45">
        <v>0.84999999579597862</v>
      </c>
      <c r="N2330" s="46" t="s">
        <v>6628</v>
      </c>
      <c r="O2330" s="46" t="s">
        <v>6629</v>
      </c>
      <c r="P2330" s="46" t="s">
        <v>6630</v>
      </c>
      <c r="Q2330" s="43" t="s">
        <v>1472</v>
      </c>
      <c r="R2330" s="46">
        <v>106</v>
      </c>
      <c r="S2330" s="47">
        <v>2729529.43</v>
      </c>
      <c r="T2330" s="47">
        <v>481681.68</v>
      </c>
      <c r="U2330" s="47">
        <v>0</v>
      </c>
      <c r="V2330" s="47">
        <v>0</v>
      </c>
      <c r="W2330" s="47">
        <v>0</v>
      </c>
      <c r="X2330" s="47">
        <v>3211211.1100000003</v>
      </c>
      <c r="Y2330" s="48" t="s">
        <v>35</v>
      </c>
      <c r="Z2330" s="43" t="s">
        <v>9361</v>
      </c>
      <c r="AA2330" s="49">
        <v>2159263.5200000005</v>
      </c>
      <c r="AB2330" s="50">
        <v>381046.52999999997</v>
      </c>
    </row>
    <row r="2331" spans="1:28" ht="16.5" x14ac:dyDescent="0.25">
      <c r="A2331" s="41">
        <v>128455</v>
      </c>
      <c r="B2331" s="42" t="s">
        <v>6255</v>
      </c>
      <c r="C2331" s="43">
        <v>87</v>
      </c>
      <c r="D2331" s="43" t="s">
        <v>321</v>
      </c>
      <c r="E2331" s="43" t="s">
        <v>11928</v>
      </c>
      <c r="F2331" s="44">
        <v>449</v>
      </c>
      <c r="G2331" s="41">
        <v>128455</v>
      </c>
      <c r="H2331" s="43" t="s">
        <v>6631</v>
      </c>
      <c r="I2331" s="43" t="s">
        <v>11837</v>
      </c>
      <c r="J2331" s="43" t="s">
        <v>6632</v>
      </c>
      <c r="K2331" s="51">
        <v>43872</v>
      </c>
      <c r="L2331" s="51">
        <v>45056</v>
      </c>
      <c r="M2331" s="45">
        <v>0.83983738115683682</v>
      </c>
      <c r="N2331" s="46" t="s">
        <v>6093</v>
      </c>
      <c r="O2331" s="46" t="s">
        <v>6633</v>
      </c>
      <c r="P2331" s="46" t="s">
        <v>6634</v>
      </c>
      <c r="Q2331" s="43" t="s">
        <v>6635</v>
      </c>
      <c r="R2331" s="46">
        <v>113</v>
      </c>
      <c r="S2331" s="47">
        <v>11639175.359999999</v>
      </c>
      <c r="T2331" s="47">
        <v>2053972.02</v>
      </c>
      <c r="U2331" s="47">
        <v>165696.75</v>
      </c>
      <c r="V2331" s="47">
        <v>0</v>
      </c>
      <c r="W2331" s="47">
        <v>0</v>
      </c>
      <c r="X2331" s="47">
        <v>13858844.129999999</v>
      </c>
      <c r="Y2331" s="48" t="s">
        <v>45</v>
      </c>
      <c r="Z2331" s="43" t="s">
        <v>6636</v>
      </c>
      <c r="AA2331" s="49">
        <v>5028622.96</v>
      </c>
      <c r="AB2331" s="50">
        <v>837335.00000000012</v>
      </c>
    </row>
    <row r="2332" spans="1:28" ht="16.5" x14ac:dyDescent="0.25">
      <c r="A2332" s="41">
        <v>128638</v>
      </c>
      <c r="B2332" s="42" t="s">
        <v>6255</v>
      </c>
      <c r="C2332" s="43">
        <v>88</v>
      </c>
      <c r="D2332" s="43" t="s">
        <v>321</v>
      </c>
      <c r="E2332" s="43" t="s">
        <v>11928</v>
      </c>
      <c r="F2332" s="44">
        <v>449</v>
      </c>
      <c r="G2332" s="41">
        <v>128638</v>
      </c>
      <c r="H2332" s="43" t="s">
        <v>6637</v>
      </c>
      <c r="I2332" s="43" t="s">
        <v>11838</v>
      </c>
      <c r="J2332" s="43" t="s">
        <v>6638</v>
      </c>
      <c r="K2332" s="51">
        <v>43872</v>
      </c>
      <c r="L2332" s="51">
        <v>45026</v>
      </c>
      <c r="M2332" s="45">
        <v>0.83747370302660407</v>
      </c>
      <c r="N2332" s="46" t="s">
        <v>6639</v>
      </c>
      <c r="O2332" s="46" t="s">
        <v>6640</v>
      </c>
      <c r="P2332" s="46" t="s">
        <v>6641</v>
      </c>
      <c r="Q2332" s="43" t="s">
        <v>6642</v>
      </c>
      <c r="R2332" s="46">
        <v>113</v>
      </c>
      <c r="S2332" s="47">
        <v>11605731.84</v>
      </c>
      <c r="T2332" s="47">
        <v>2048070.15</v>
      </c>
      <c r="U2332" s="47">
        <v>204223.4</v>
      </c>
      <c r="V2332" s="47">
        <v>0</v>
      </c>
      <c r="W2332" s="47">
        <v>0</v>
      </c>
      <c r="X2332" s="47">
        <v>13858025.390000001</v>
      </c>
      <c r="Y2332" s="48" t="s">
        <v>45</v>
      </c>
      <c r="Z2332" s="43" t="s">
        <v>12689</v>
      </c>
      <c r="AA2332" s="49">
        <v>6751561.3500000006</v>
      </c>
      <c r="AB2332" s="50">
        <v>1068832.02</v>
      </c>
    </row>
    <row r="2333" spans="1:28" ht="16.5" x14ac:dyDescent="0.25">
      <c r="A2333" s="41">
        <v>128454</v>
      </c>
      <c r="B2333" s="42" t="s">
        <v>6255</v>
      </c>
      <c r="C2333" s="43">
        <v>89</v>
      </c>
      <c r="D2333" s="43" t="s">
        <v>321</v>
      </c>
      <c r="E2333" s="43" t="s">
        <v>11928</v>
      </c>
      <c r="F2333" s="44">
        <v>449</v>
      </c>
      <c r="G2333" s="41">
        <v>128454</v>
      </c>
      <c r="H2333" s="43" t="s">
        <v>6643</v>
      </c>
      <c r="I2333" s="43" t="s">
        <v>11839</v>
      </c>
      <c r="J2333" s="43" t="s">
        <v>6644</v>
      </c>
      <c r="K2333" s="51">
        <v>43892</v>
      </c>
      <c r="L2333" s="51">
        <v>45200</v>
      </c>
      <c r="M2333" s="45">
        <v>0.84059334770121941</v>
      </c>
      <c r="N2333" s="46" t="s">
        <v>12690</v>
      </c>
      <c r="O2333" s="46" t="s">
        <v>12691</v>
      </c>
      <c r="P2333" s="46" t="s">
        <v>12692</v>
      </c>
      <c r="Q2333" s="43" t="s">
        <v>6635</v>
      </c>
      <c r="R2333" s="46">
        <v>113</v>
      </c>
      <c r="S2333" s="47">
        <v>11654366.23</v>
      </c>
      <c r="T2333" s="47">
        <v>2056652.79</v>
      </c>
      <c r="U2333" s="47">
        <v>153433.10999999999</v>
      </c>
      <c r="V2333" s="47">
        <v>0</v>
      </c>
      <c r="W2333" s="47">
        <v>0</v>
      </c>
      <c r="X2333" s="47">
        <v>13864452.129999999</v>
      </c>
      <c r="Y2333" s="48" t="s">
        <v>45</v>
      </c>
      <c r="Z2333" s="43" t="s">
        <v>12693</v>
      </c>
      <c r="AA2333" s="49">
        <v>1441741.56</v>
      </c>
      <c r="AB2333" s="50">
        <v>84129.27</v>
      </c>
    </row>
    <row r="2334" spans="1:28" ht="16.5" x14ac:dyDescent="0.25">
      <c r="A2334" s="41">
        <v>127397</v>
      </c>
      <c r="B2334" s="42" t="s">
        <v>6255</v>
      </c>
      <c r="C2334" s="43">
        <v>90</v>
      </c>
      <c r="D2334" s="43" t="s">
        <v>321</v>
      </c>
      <c r="E2334" s="43" t="s">
        <v>11929</v>
      </c>
      <c r="F2334" s="44">
        <v>436</v>
      </c>
      <c r="G2334" s="41">
        <v>127397</v>
      </c>
      <c r="H2334" s="43" t="s">
        <v>6646</v>
      </c>
      <c r="I2334" s="43" t="s">
        <v>10615</v>
      </c>
      <c r="J2334" s="43" t="s">
        <v>6647</v>
      </c>
      <c r="K2334" s="51">
        <v>43902</v>
      </c>
      <c r="L2334" s="51">
        <v>44996</v>
      </c>
      <c r="M2334" s="45">
        <v>0.85000000091977745</v>
      </c>
      <c r="N2334" s="46" t="s">
        <v>69</v>
      </c>
      <c r="O2334" s="46" t="s">
        <v>1927</v>
      </c>
      <c r="P2334" s="46" t="s">
        <v>1846</v>
      </c>
      <c r="Q2334" s="43" t="s">
        <v>3288</v>
      </c>
      <c r="R2334" s="46">
        <v>106</v>
      </c>
      <c r="S2334" s="47">
        <v>2310341.44</v>
      </c>
      <c r="T2334" s="47">
        <v>353346.32</v>
      </c>
      <c r="U2334" s="47">
        <v>54360.99</v>
      </c>
      <c r="V2334" s="47">
        <v>0</v>
      </c>
      <c r="W2334" s="47">
        <v>0</v>
      </c>
      <c r="X2334" s="47">
        <v>2718048.75</v>
      </c>
      <c r="Y2334" s="48" t="s">
        <v>45</v>
      </c>
      <c r="Z2334" s="43" t="s">
        <v>6648</v>
      </c>
      <c r="AA2334" s="49">
        <v>857980.30999999994</v>
      </c>
      <c r="AB2334" s="50">
        <v>89650.31</v>
      </c>
    </row>
    <row r="2335" spans="1:28" s="136" customFormat="1" ht="16.5" x14ac:dyDescent="0.3">
      <c r="A2335" s="121">
        <v>127522</v>
      </c>
      <c r="B2335" s="122" t="s">
        <v>6255</v>
      </c>
      <c r="C2335" s="123">
        <v>91</v>
      </c>
      <c r="D2335" s="123" t="s">
        <v>321</v>
      </c>
      <c r="E2335" s="123" t="s">
        <v>11929</v>
      </c>
      <c r="F2335" s="124">
        <v>436</v>
      </c>
      <c r="G2335" s="121">
        <v>127522</v>
      </c>
      <c r="H2335" s="123" t="s">
        <v>6649</v>
      </c>
      <c r="I2335" s="123" t="s">
        <v>11840</v>
      </c>
      <c r="J2335" s="123" t="s">
        <v>6650</v>
      </c>
      <c r="K2335" s="126">
        <v>43902</v>
      </c>
      <c r="L2335" s="126">
        <v>44906</v>
      </c>
      <c r="M2335" s="127">
        <v>0.85000000358456185</v>
      </c>
      <c r="N2335" s="128" t="s">
        <v>69</v>
      </c>
      <c r="O2335" s="128" t="s">
        <v>1927</v>
      </c>
      <c r="P2335" s="128" t="s">
        <v>6651</v>
      </c>
      <c r="Q2335" s="123" t="s">
        <v>5460</v>
      </c>
      <c r="R2335" s="128">
        <v>110</v>
      </c>
      <c r="S2335" s="131">
        <v>2252716.02</v>
      </c>
      <c r="T2335" s="131">
        <v>344533.01</v>
      </c>
      <c r="U2335" s="131">
        <v>53005.1</v>
      </c>
      <c r="V2335" s="131">
        <v>0</v>
      </c>
      <c r="W2335" s="131">
        <v>0</v>
      </c>
      <c r="X2335" s="131">
        <v>2650254.1300000004</v>
      </c>
      <c r="Y2335" s="137" t="s">
        <v>147</v>
      </c>
      <c r="Z2335" s="123"/>
      <c r="AA2335" s="134">
        <v>0</v>
      </c>
      <c r="AB2335" s="135">
        <v>0</v>
      </c>
    </row>
    <row r="2336" spans="1:28" ht="16.5" x14ac:dyDescent="0.25">
      <c r="A2336" s="41">
        <v>127333</v>
      </c>
      <c r="B2336" s="42" t="s">
        <v>6255</v>
      </c>
      <c r="C2336" s="43">
        <v>92</v>
      </c>
      <c r="D2336" s="43" t="s">
        <v>321</v>
      </c>
      <c r="E2336" s="43" t="s">
        <v>11929</v>
      </c>
      <c r="F2336" s="44">
        <v>436</v>
      </c>
      <c r="G2336" s="41">
        <v>127333</v>
      </c>
      <c r="H2336" s="43" t="s">
        <v>6652</v>
      </c>
      <c r="I2336" s="43" t="s">
        <v>11841</v>
      </c>
      <c r="J2336" s="43" t="s">
        <v>6653</v>
      </c>
      <c r="K2336" s="51">
        <v>43907</v>
      </c>
      <c r="L2336" s="51">
        <v>45291</v>
      </c>
      <c r="M2336" s="45">
        <v>0.8500000004047864</v>
      </c>
      <c r="N2336" s="46" t="s">
        <v>75</v>
      </c>
      <c r="O2336" s="46" t="s">
        <v>2677</v>
      </c>
      <c r="P2336" s="46" t="s">
        <v>6654</v>
      </c>
      <c r="Q2336" s="43" t="s">
        <v>6566</v>
      </c>
      <c r="R2336" s="46">
        <v>106</v>
      </c>
      <c r="S2336" s="47">
        <v>2099872.42</v>
      </c>
      <c r="T2336" s="47">
        <v>322762.61</v>
      </c>
      <c r="U2336" s="47">
        <v>47803.13</v>
      </c>
      <c r="V2336" s="47">
        <v>0</v>
      </c>
      <c r="W2336" s="47">
        <v>0</v>
      </c>
      <c r="X2336" s="47">
        <v>2470438.14</v>
      </c>
      <c r="Y2336" s="48" t="s">
        <v>45</v>
      </c>
      <c r="Z2336" s="43" t="s">
        <v>12442</v>
      </c>
      <c r="AA2336" s="49">
        <v>279663.33</v>
      </c>
      <c r="AB2336" s="50">
        <v>13374.130000000001</v>
      </c>
    </row>
    <row r="2337" spans="1:28" ht="16.5" x14ac:dyDescent="0.25">
      <c r="A2337" s="41">
        <v>127949</v>
      </c>
      <c r="B2337" s="42" t="s">
        <v>6255</v>
      </c>
      <c r="C2337" s="43">
        <v>93</v>
      </c>
      <c r="D2337" s="43" t="s">
        <v>321</v>
      </c>
      <c r="E2337" s="43" t="s">
        <v>11931</v>
      </c>
      <c r="F2337" s="44">
        <v>462</v>
      </c>
      <c r="G2337" s="41">
        <v>127949</v>
      </c>
      <c r="H2337" s="43" t="s">
        <v>6655</v>
      </c>
      <c r="I2337" s="43" t="s">
        <v>11842</v>
      </c>
      <c r="J2337" s="43" t="s">
        <v>6656</v>
      </c>
      <c r="K2337" s="51">
        <v>43915</v>
      </c>
      <c r="L2337" s="51">
        <v>45290</v>
      </c>
      <c r="M2337" s="45">
        <v>0.85000000259102815</v>
      </c>
      <c r="N2337" s="46" t="s">
        <v>69</v>
      </c>
      <c r="O2337" s="46" t="s">
        <v>1927</v>
      </c>
      <c r="P2337" s="46" t="s">
        <v>6657</v>
      </c>
      <c r="Q2337" s="43" t="s">
        <v>6658</v>
      </c>
      <c r="R2337" s="46">
        <v>106</v>
      </c>
      <c r="S2337" s="47">
        <v>6069019.5599999996</v>
      </c>
      <c r="T2337" s="47">
        <v>1068472.06</v>
      </c>
      <c r="U2337" s="47">
        <v>2531.37</v>
      </c>
      <c r="V2337" s="47">
        <v>0</v>
      </c>
      <c r="W2337" s="47">
        <v>0</v>
      </c>
      <c r="X2337" s="47">
        <v>7140022.9899999993</v>
      </c>
      <c r="Y2337" s="48" t="s">
        <v>45</v>
      </c>
      <c r="Z2337" s="43" t="s">
        <v>6659</v>
      </c>
      <c r="AA2337" s="49">
        <v>151922.75</v>
      </c>
      <c r="AB2337" s="50">
        <v>750.04</v>
      </c>
    </row>
    <row r="2338" spans="1:28" ht="16.5" x14ac:dyDescent="0.25">
      <c r="A2338" s="41">
        <v>130443</v>
      </c>
      <c r="B2338" s="42" t="s">
        <v>6255</v>
      </c>
      <c r="C2338" s="43">
        <v>94</v>
      </c>
      <c r="D2338" s="43" t="s">
        <v>321</v>
      </c>
      <c r="E2338" s="43" t="s">
        <v>11931</v>
      </c>
      <c r="F2338" s="44">
        <v>462</v>
      </c>
      <c r="G2338" s="41">
        <v>130443</v>
      </c>
      <c r="H2338" s="43" t="s">
        <v>6660</v>
      </c>
      <c r="I2338" s="43" t="s">
        <v>11842</v>
      </c>
      <c r="J2338" s="43" t="s">
        <v>6656</v>
      </c>
      <c r="K2338" s="51">
        <v>43915</v>
      </c>
      <c r="L2338" s="51">
        <v>45288</v>
      </c>
      <c r="M2338" s="45">
        <v>0.85000000259102815</v>
      </c>
      <c r="N2338" s="46" t="s">
        <v>69</v>
      </c>
      <c r="O2338" s="46" t="s">
        <v>1927</v>
      </c>
      <c r="P2338" s="46" t="s">
        <v>6657</v>
      </c>
      <c r="Q2338" s="43" t="s">
        <v>6658</v>
      </c>
      <c r="R2338" s="46">
        <v>106</v>
      </c>
      <c r="S2338" s="47">
        <v>6069019.5599999996</v>
      </c>
      <c r="T2338" s="47">
        <v>1068472.06</v>
      </c>
      <c r="U2338" s="47">
        <v>2531.37</v>
      </c>
      <c r="V2338" s="47">
        <v>0</v>
      </c>
      <c r="W2338" s="47">
        <v>0</v>
      </c>
      <c r="X2338" s="47">
        <v>7140022.9899999993</v>
      </c>
      <c r="Y2338" s="48" t="s">
        <v>45</v>
      </c>
      <c r="Z2338" s="43" t="s">
        <v>6659</v>
      </c>
      <c r="AA2338" s="49">
        <v>111535.82</v>
      </c>
      <c r="AB2338" s="50">
        <v>41136.97</v>
      </c>
    </row>
    <row r="2339" spans="1:28" ht="16.5" x14ac:dyDescent="0.25">
      <c r="A2339" s="41">
        <v>130622</v>
      </c>
      <c r="B2339" s="42" t="s">
        <v>6255</v>
      </c>
      <c r="C2339" s="43">
        <v>95</v>
      </c>
      <c r="D2339" s="43" t="s">
        <v>321</v>
      </c>
      <c r="E2339" s="43" t="s">
        <v>11931</v>
      </c>
      <c r="F2339" s="44">
        <v>462</v>
      </c>
      <c r="G2339" s="41">
        <v>130622</v>
      </c>
      <c r="H2339" s="43" t="s">
        <v>6661</v>
      </c>
      <c r="I2339" s="43" t="s">
        <v>12443</v>
      </c>
      <c r="J2339" s="43" t="s">
        <v>6662</v>
      </c>
      <c r="K2339" s="51">
        <v>43922</v>
      </c>
      <c r="L2339" s="51">
        <v>44865</v>
      </c>
      <c r="M2339" s="45">
        <v>0.85000000742008441</v>
      </c>
      <c r="N2339" s="46" t="s">
        <v>69</v>
      </c>
      <c r="O2339" s="46" t="s">
        <v>2216</v>
      </c>
      <c r="P2339" s="46" t="s">
        <v>6663</v>
      </c>
      <c r="Q2339" s="43" t="s">
        <v>6658</v>
      </c>
      <c r="R2339" s="46">
        <v>106</v>
      </c>
      <c r="S2339" s="47">
        <v>5441312.8300000001</v>
      </c>
      <c r="T2339" s="47">
        <v>920855.81</v>
      </c>
      <c r="U2339" s="47">
        <v>39375.81</v>
      </c>
      <c r="V2339" s="47">
        <v>0</v>
      </c>
      <c r="W2339" s="47">
        <v>0</v>
      </c>
      <c r="X2339" s="47">
        <v>6401544.4500000002</v>
      </c>
      <c r="Y2339" s="48" t="s">
        <v>45</v>
      </c>
      <c r="Z2339" s="43" t="s">
        <v>12147</v>
      </c>
      <c r="AA2339" s="49">
        <v>1844391.0300000003</v>
      </c>
      <c r="AB2339" s="50">
        <v>248700.15000000002</v>
      </c>
    </row>
    <row r="2340" spans="1:28" ht="16.5" x14ac:dyDescent="0.25">
      <c r="A2340" s="41">
        <v>127757</v>
      </c>
      <c r="B2340" s="42" t="s">
        <v>6255</v>
      </c>
      <c r="C2340" s="43">
        <v>96</v>
      </c>
      <c r="D2340" s="43" t="s">
        <v>321</v>
      </c>
      <c r="E2340" s="43" t="s">
        <v>11929</v>
      </c>
      <c r="F2340" s="44">
        <v>436</v>
      </c>
      <c r="G2340" s="41">
        <v>127757</v>
      </c>
      <c r="H2340" s="43" t="s">
        <v>6664</v>
      </c>
      <c r="I2340" s="43" t="s">
        <v>11843</v>
      </c>
      <c r="J2340" s="43" t="s">
        <v>6665</v>
      </c>
      <c r="K2340" s="51">
        <v>43931</v>
      </c>
      <c r="L2340" s="51">
        <v>44861</v>
      </c>
      <c r="M2340" s="45">
        <v>0.85</v>
      </c>
      <c r="N2340" s="46" t="s">
        <v>75</v>
      </c>
      <c r="O2340" s="46" t="s">
        <v>2677</v>
      </c>
      <c r="P2340" s="46" t="s">
        <v>2677</v>
      </c>
      <c r="Q2340" s="43" t="s">
        <v>6666</v>
      </c>
      <c r="R2340" s="46">
        <v>110</v>
      </c>
      <c r="S2340" s="47">
        <v>2331450.21</v>
      </c>
      <c r="T2340" s="47">
        <v>411432.39</v>
      </c>
      <c r="U2340" s="47">
        <v>0</v>
      </c>
      <c r="V2340" s="47">
        <v>0</v>
      </c>
      <c r="W2340" s="47">
        <v>0</v>
      </c>
      <c r="X2340" s="47">
        <v>2742882.6</v>
      </c>
      <c r="Y2340" s="48" t="s">
        <v>45</v>
      </c>
      <c r="Z2340" s="43" t="s">
        <v>8413</v>
      </c>
      <c r="AA2340" s="49">
        <v>470180.20999999996</v>
      </c>
      <c r="AB2340" s="50">
        <v>34569.18</v>
      </c>
    </row>
    <row r="2341" spans="1:28" ht="16.5" x14ac:dyDescent="0.25">
      <c r="A2341" s="41">
        <v>128338</v>
      </c>
      <c r="B2341" s="42" t="s">
        <v>6255</v>
      </c>
      <c r="C2341" s="43">
        <v>97</v>
      </c>
      <c r="D2341" s="43" t="s">
        <v>321</v>
      </c>
      <c r="E2341" s="43" t="s">
        <v>11932</v>
      </c>
      <c r="F2341" s="44">
        <v>476</v>
      </c>
      <c r="G2341" s="41">
        <v>128338</v>
      </c>
      <c r="H2341" s="43" t="s">
        <v>6667</v>
      </c>
      <c r="I2341" s="43" t="s">
        <v>11844</v>
      </c>
      <c r="J2341" s="43" t="s">
        <v>6668</v>
      </c>
      <c r="K2341" s="51">
        <v>43984</v>
      </c>
      <c r="L2341" s="51">
        <v>45016</v>
      </c>
      <c r="M2341" s="45">
        <v>0.8500000113009949</v>
      </c>
      <c r="N2341" s="46" t="s">
        <v>75</v>
      </c>
      <c r="O2341" s="46" t="s">
        <v>2697</v>
      </c>
      <c r="P2341" s="46" t="s">
        <v>6669</v>
      </c>
      <c r="Q2341" s="43" t="s">
        <v>6549</v>
      </c>
      <c r="R2341" s="46">
        <v>112</v>
      </c>
      <c r="S2341" s="47">
        <v>3384657.8</v>
      </c>
      <c r="T2341" s="47">
        <v>569161.19999999995</v>
      </c>
      <c r="U2341" s="47">
        <v>28131.3</v>
      </c>
      <c r="V2341" s="47">
        <v>0</v>
      </c>
      <c r="W2341" s="47">
        <v>0</v>
      </c>
      <c r="X2341" s="47">
        <v>3981950.3</v>
      </c>
      <c r="Y2341" s="48" t="s">
        <v>45</v>
      </c>
      <c r="Z2341" s="43" t="s">
        <v>6670</v>
      </c>
      <c r="AA2341" s="49">
        <v>1675384.83</v>
      </c>
      <c r="AB2341" s="50">
        <v>215072.75000000006</v>
      </c>
    </row>
    <row r="2342" spans="1:28" ht="16.5" x14ac:dyDescent="0.25">
      <c r="A2342" s="41">
        <v>130460</v>
      </c>
      <c r="B2342" s="42" t="s">
        <v>6255</v>
      </c>
      <c r="C2342" s="43">
        <v>98</v>
      </c>
      <c r="D2342" s="43" t="s">
        <v>321</v>
      </c>
      <c r="E2342" s="43" t="s">
        <v>11932</v>
      </c>
      <c r="F2342" s="44">
        <v>476</v>
      </c>
      <c r="G2342" s="41">
        <v>130460</v>
      </c>
      <c r="H2342" s="43" t="s">
        <v>6671</v>
      </c>
      <c r="I2342" s="43" t="s">
        <v>10489</v>
      </c>
      <c r="J2342" s="43" t="s">
        <v>6672</v>
      </c>
      <c r="K2342" s="51">
        <v>43987</v>
      </c>
      <c r="L2342" s="51">
        <v>45081</v>
      </c>
      <c r="M2342" s="45">
        <v>0.85000000742511694</v>
      </c>
      <c r="N2342" s="46" t="s">
        <v>75</v>
      </c>
      <c r="O2342" s="46" t="s">
        <v>6673</v>
      </c>
      <c r="P2342" s="46" t="s">
        <v>6674</v>
      </c>
      <c r="Q2342" s="43" t="s">
        <v>633</v>
      </c>
      <c r="R2342" s="46">
        <v>112</v>
      </c>
      <c r="S2342" s="47">
        <v>4350099.88</v>
      </c>
      <c r="T2342" s="47">
        <v>767664.64000000001</v>
      </c>
      <c r="U2342" s="47">
        <v>0</v>
      </c>
      <c r="V2342" s="47">
        <v>0</v>
      </c>
      <c r="W2342" s="47">
        <v>0</v>
      </c>
      <c r="X2342" s="47">
        <v>5117764.5199999996</v>
      </c>
      <c r="Y2342" s="48" t="s">
        <v>45</v>
      </c>
      <c r="Z2342" s="43"/>
      <c r="AA2342" s="49">
        <v>1533093.9999999998</v>
      </c>
      <c r="AB2342" s="50">
        <v>182038.82</v>
      </c>
    </row>
    <row r="2343" spans="1:28" ht="16.5" x14ac:dyDescent="0.25">
      <c r="A2343" s="41">
        <v>134944</v>
      </c>
      <c r="B2343" s="42" t="s">
        <v>6255</v>
      </c>
      <c r="C2343" s="43">
        <v>99</v>
      </c>
      <c r="D2343" s="43" t="s">
        <v>362</v>
      </c>
      <c r="E2343" s="43" t="s">
        <v>11926</v>
      </c>
      <c r="F2343" s="44">
        <v>685</v>
      </c>
      <c r="G2343" s="41">
        <v>134944</v>
      </c>
      <c r="H2343" s="43" t="s">
        <v>6675</v>
      </c>
      <c r="I2343" s="43" t="s">
        <v>10840</v>
      </c>
      <c r="J2343" s="43" t="s">
        <v>6676</v>
      </c>
      <c r="K2343" s="51">
        <v>44004</v>
      </c>
      <c r="L2343" s="51">
        <v>44551</v>
      </c>
      <c r="M2343" s="45">
        <v>0.42500000849580566</v>
      </c>
      <c r="N2343" s="46" t="s">
        <v>75</v>
      </c>
      <c r="O2343" s="46" t="s">
        <v>76</v>
      </c>
      <c r="P2343" s="46" t="s">
        <v>77</v>
      </c>
      <c r="Q2343" s="43" t="s">
        <v>763</v>
      </c>
      <c r="R2343" s="46">
        <v>106</v>
      </c>
      <c r="S2343" s="47">
        <v>975481.38</v>
      </c>
      <c r="T2343" s="47">
        <v>172143.75</v>
      </c>
      <c r="U2343" s="47">
        <v>1147625.1299999999</v>
      </c>
      <c r="V2343" s="47">
        <v>0</v>
      </c>
      <c r="W2343" s="47">
        <v>202543.6</v>
      </c>
      <c r="X2343" s="47">
        <v>2497793.86</v>
      </c>
      <c r="Y2343" s="48" t="s">
        <v>35</v>
      </c>
      <c r="Z2343" s="43" t="s">
        <v>8414</v>
      </c>
      <c r="AA2343" s="49">
        <v>743866.28</v>
      </c>
      <c r="AB2343" s="50">
        <v>131270.5</v>
      </c>
    </row>
    <row r="2344" spans="1:28" ht="16.5" x14ac:dyDescent="0.25">
      <c r="A2344" s="41">
        <v>129363</v>
      </c>
      <c r="B2344" s="42" t="s">
        <v>6255</v>
      </c>
      <c r="C2344" s="43">
        <v>100</v>
      </c>
      <c r="D2344" s="43" t="s">
        <v>321</v>
      </c>
      <c r="E2344" s="43" t="s">
        <v>11932</v>
      </c>
      <c r="F2344" s="44">
        <v>476</v>
      </c>
      <c r="G2344" s="41">
        <v>129363</v>
      </c>
      <c r="H2344" s="43" t="s">
        <v>6677</v>
      </c>
      <c r="I2344" s="43" t="s">
        <v>11845</v>
      </c>
      <c r="J2344" s="43" t="s">
        <v>6678</v>
      </c>
      <c r="K2344" s="51">
        <v>44021</v>
      </c>
      <c r="L2344" s="51">
        <v>44812</v>
      </c>
      <c r="M2344" s="45">
        <v>0.85000000008374554</v>
      </c>
      <c r="N2344" s="46" t="s">
        <v>75</v>
      </c>
      <c r="O2344" s="46" t="s">
        <v>6258</v>
      </c>
      <c r="P2344" s="46" t="s">
        <v>6679</v>
      </c>
      <c r="Q2344" s="43" t="s">
        <v>1614</v>
      </c>
      <c r="R2344" s="46">
        <v>106</v>
      </c>
      <c r="S2344" s="47">
        <v>5074902.96</v>
      </c>
      <c r="T2344" s="47">
        <v>776161.55</v>
      </c>
      <c r="U2344" s="47">
        <v>119409.56</v>
      </c>
      <c r="V2344" s="47">
        <v>0</v>
      </c>
      <c r="W2344" s="47">
        <v>0</v>
      </c>
      <c r="X2344" s="47">
        <v>5970474.0699999994</v>
      </c>
      <c r="Y2344" s="48" t="s">
        <v>45</v>
      </c>
      <c r="Z2344" s="43"/>
      <c r="AA2344" s="49">
        <v>9912.7000000000007</v>
      </c>
      <c r="AB2344" s="50">
        <v>1516.06</v>
      </c>
    </row>
    <row r="2345" spans="1:28" ht="16.5" x14ac:dyDescent="0.25">
      <c r="A2345" s="41">
        <v>130367</v>
      </c>
      <c r="B2345" s="42" t="s">
        <v>6255</v>
      </c>
      <c r="C2345" s="43">
        <v>101</v>
      </c>
      <c r="D2345" s="43" t="s">
        <v>321</v>
      </c>
      <c r="E2345" s="43" t="s">
        <v>11932</v>
      </c>
      <c r="F2345" s="44">
        <v>476</v>
      </c>
      <c r="G2345" s="41">
        <v>130367</v>
      </c>
      <c r="H2345" s="43" t="s">
        <v>6680</v>
      </c>
      <c r="I2345" s="43" t="s">
        <v>11846</v>
      </c>
      <c r="J2345" s="43" t="s">
        <v>6681</v>
      </c>
      <c r="K2345" s="51">
        <v>44021</v>
      </c>
      <c r="L2345" s="51">
        <v>44720</v>
      </c>
      <c r="M2345" s="45">
        <v>0.84999999950252247</v>
      </c>
      <c r="N2345" s="46" t="s">
        <v>75</v>
      </c>
      <c r="O2345" s="46" t="s">
        <v>76</v>
      </c>
      <c r="P2345" s="46" t="s">
        <v>6682</v>
      </c>
      <c r="Q2345" s="43" t="s">
        <v>1614</v>
      </c>
      <c r="R2345" s="46">
        <v>116</v>
      </c>
      <c r="S2345" s="47">
        <v>5125859.53</v>
      </c>
      <c r="T2345" s="47">
        <v>783954.99</v>
      </c>
      <c r="U2345" s="47">
        <v>120608.46</v>
      </c>
      <c r="V2345" s="47">
        <v>0</v>
      </c>
      <c r="W2345" s="47">
        <v>0</v>
      </c>
      <c r="X2345" s="47">
        <v>6030422.9800000004</v>
      </c>
      <c r="Y2345" s="48" t="s">
        <v>45</v>
      </c>
      <c r="Z2345" s="43" t="s">
        <v>9484</v>
      </c>
      <c r="AA2345" s="49">
        <v>39573.49</v>
      </c>
      <c r="AB2345" s="50">
        <v>6052.42</v>
      </c>
    </row>
    <row r="2346" spans="1:28" ht="16.5" x14ac:dyDescent="0.25">
      <c r="A2346" s="41">
        <v>130683</v>
      </c>
      <c r="B2346" s="42" t="s">
        <v>6255</v>
      </c>
      <c r="C2346" s="43">
        <v>102</v>
      </c>
      <c r="D2346" s="43" t="s">
        <v>878</v>
      </c>
      <c r="E2346" s="43" t="s">
        <v>11933</v>
      </c>
      <c r="F2346" s="44">
        <v>633</v>
      </c>
      <c r="G2346" s="41">
        <v>130683</v>
      </c>
      <c r="H2346" s="43" t="s">
        <v>6683</v>
      </c>
      <c r="I2346" s="43" t="s">
        <v>11847</v>
      </c>
      <c r="J2346" s="43" t="s">
        <v>6684</v>
      </c>
      <c r="K2346" s="51">
        <v>44050</v>
      </c>
      <c r="L2346" s="51">
        <v>44779</v>
      </c>
      <c r="M2346" s="45">
        <v>0.82614120559349369</v>
      </c>
      <c r="N2346" s="46" t="s">
        <v>6685</v>
      </c>
      <c r="O2346" s="46" t="s">
        <v>6686</v>
      </c>
      <c r="P2346" s="46" t="s">
        <v>6687</v>
      </c>
      <c r="Q2346" s="43" t="s">
        <v>6688</v>
      </c>
      <c r="R2346" s="46">
        <v>118</v>
      </c>
      <c r="S2346" s="47">
        <v>1908225.17</v>
      </c>
      <c r="T2346" s="47">
        <v>336745.61</v>
      </c>
      <c r="U2346" s="47">
        <v>64834.32</v>
      </c>
      <c r="V2346" s="47">
        <v>0</v>
      </c>
      <c r="W2346" s="47">
        <v>0</v>
      </c>
      <c r="X2346" s="47">
        <v>2309805.0999999996</v>
      </c>
      <c r="Y2346" s="48" t="s">
        <v>45</v>
      </c>
      <c r="Z2346" s="43" t="s">
        <v>12694</v>
      </c>
      <c r="AA2346" s="49">
        <v>1093013.1400000001</v>
      </c>
      <c r="AB2346" s="50">
        <v>167577.47000000003</v>
      </c>
    </row>
    <row r="2347" spans="1:28" ht="16.5" x14ac:dyDescent="0.25">
      <c r="A2347" s="41">
        <v>132772</v>
      </c>
      <c r="B2347" s="42" t="s">
        <v>6255</v>
      </c>
      <c r="C2347" s="43">
        <v>103</v>
      </c>
      <c r="D2347" s="43" t="s">
        <v>878</v>
      </c>
      <c r="E2347" s="43" t="s">
        <v>11933</v>
      </c>
      <c r="F2347" s="44">
        <v>633</v>
      </c>
      <c r="G2347" s="41">
        <v>132772</v>
      </c>
      <c r="H2347" s="43" t="s">
        <v>6689</v>
      </c>
      <c r="I2347" s="43" t="s">
        <v>10694</v>
      </c>
      <c r="J2347" s="43" t="s">
        <v>6690</v>
      </c>
      <c r="K2347" s="51">
        <v>44055</v>
      </c>
      <c r="L2347" s="51">
        <v>44845</v>
      </c>
      <c r="M2347" s="45">
        <v>0.84999999115352731</v>
      </c>
      <c r="N2347" s="46" t="s">
        <v>5664</v>
      </c>
      <c r="O2347" s="46" t="s">
        <v>6691</v>
      </c>
      <c r="P2347" s="46" t="s">
        <v>6692</v>
      </c>
      <c r="Q2347" s="43" t="s">
        <v>633</v>
      </c>
      <c r="R2347" s="46">
        <v>118</v>
      </c>
      <c r="S2347" s="47">
        <v>2017753.32</v>
      </c>
      <c r="T2347" s="47">
        <v>356074.14</v>
      </c>
      <c r="U2347" s="47">
        <v>0</v>
      </c>
      <c r="V2347" s="47">
        <v>0</v>
      </c>
      <c r="W2347" s="47">
        <v>0</v>
      </c>
      <c r="X2347" s="47">
        <v>2373827.46</v>
      </c>
      <c r="Y2347" s="48" t="s">
        <v>45</v>
      </c>
      <c r="Z2347" s="43" t="s">
        <v>9903</v>
      </c>
      <c r="AA2347" s="49">
        <v>614075.59</v>
      </c>
      <c r="AB2347" s="50">
        <v>66475.22</v>
      </c>
    </row>
    <row r="2348" spans="1:28" ht="16.5" x14ac:dyDescent="0.25">
      <c r="A2348" s="41">
        <v>132987</v>
      </c>
      <c r="B2348" s="42" t="s">
        <v>6255</v>
      </c>
      <c r="C2348" s="43">
        <v>104</v>
      </c>
      <c r="D2348" s="43" t="s">
        <v>878</v>
      </c>
      <c r="E2348" s="43" t="s">
        <v>11933</v>
      </c>
      <c r="F2348" s="44">
        <v>633</v>
      </c>
      <c r="G2348" s="41">
        <v>132987</v>
      </c>
      <c r="H2348" s="43" t="s">
        <v>6693</v>
      </c>
      <c r="I2348" s="43" t="s">
        <v>10694</v>
      </c>
      <c r="J2348" s="43" t="s">
        <v>6694</v>
      </c>
      <c r="K2348" s="51">
        <v>44055</v>
      </c>
      <c r="L2348" s="51">
        <v>44845</v>
      </c>
      <c r="M2348" s="45">
        <v>0.84999999176483354</v>
      </c>
      <c r="N2348" s="46" t="s">
        <v>6695</v>
      </c>
      <c r="O2348" s="46" t="s">
        <v>6696</v>
      </c>
      <c r="P2348" s="46" t="s">
        <v>6697</v>
      </c>
      <c r="Q2348" s="43" t="s">
        <v>633</v>
      </c>
      <c r="R2348" s="46">
        <v>118</v>
      </c>
      <c r="S2348" s="47">
        <v>2012709.77</v>
      </c>
      <c r="T2348" s="47">
        <v>355184.1</v>
      </c>
      <c r="U2348" s="47">
        <v>0</v>
      </c>
      <c r="V2348" s="47">
        <v>0</v>
      </c>
      <c r="W2348" s="47">
        <v>0</v>
      </c>
      <c r="X2348" s="47">
        <v>2367893.87</v>
      </c>
      <c r="Y2348" s="48" t="s">
        <v>45</v>
      </c>
      <c r="Z2348" s="43" t="s">
        <v>9904</v>
      </c>
      <c r="AA2348" s="49">
        <v>605403.44000000006</v>
      </c>
      <c r="AB2348" s="50">
        <v>65049.540000000008</v>
      </c>
    </row>
    <row r="2349" spans="1:28" ht="16.5" x14ac:dyDescent="0.25">
      <c r="A2349" s="41">
        <v>131117</v>
      </c>
      <c r="B2349" s="42" t="s">
        <v>6255</v>
      </c>
      <c r="C2349" s="43">
        <v>105</v>
      </c>
      <c r="D2349" s="43" t="s">
        <v>878</v>
      </c>
      <c r="E2349" s="43" t="s">
        <v>11933</v>
      </c>
      <c r="F2349" s="44">
        <v>633</v>
      </c>
      <c r="G2349" s="41">
        <v>131117</v>
      </c>
      <c r="H2349" s="43" t="s">
        <v>6698</v>
      </c>
      <c r="I2349" s="43" t="s">
        <v>11848</v>
      </c>
      <c r="J2349" s="43" t="s">
        <v>6699</v>
      </c>
      <c r="K2349" s="51">
        <v>44061</v>
      </c>
      <c r="L2349" s="51">
        <v>44790</v>
      </c>
      <c r="M2349" s="45">
        <v>0.80749152224647125</v>
      </c>
      <c r="N2349" s="46" t="s">
        <v>5664</v>
      </c>
      <c r="O2349" s="46" t="s">
        <v>6691</v>
      </c>
      <c r="P2349" s="46" t="s">
        <v>6692</v>
      </c>
      <c r="Q2349" s="43" t="s">
        <v>6700</v>
      </c>
      <c r="R2349" s="46">
        <v>118</v>
      </c>
      <c r="S2349" s="47">
        <v>1896800.63</v>
      </c>
      <c r="T2349" s="47">
        <v>334729.49</v>
      </c>
      <c r="U2349" s="47">
        <v>117473.65</v>
      </c>
      <c r="V2349" s="47">
        <v>0</v>
      </c>
      <c r="W2349" s="47">
        <v>0</v>
      </c>
      <c r="X2349" s="47">
        <v>2349003.77</v>
      </c>
      <c r="Y2349" s="48" t="s">
        <v>45</v>
      </c>
      <c r="Z2349" s="43" t="s">
        <v>12444</v>
      </c>
      <c r="AA2349" s="49">
        <v>1137989.47</v>
      </c>
      <c r="AB2349" s="50">
        <v>117915.72000000002</v>
      </c>
    </row>
    <row r="2350" spans="1:28" ht="16.5" x14ac:dyDescent="0.25">
      <c r="A2350" s="41">
        <v>131118</v>
      </c>
      <c r="B2350" s="42" t="s">
        <v>6255</v>
      </c>
      <c r="C2350" s="43">
        <v>106</v>
      </c>
      <c r="D2350" s="43" t="s">
        <v>878</v>
      </c>
      <c r="E2350" s="43" t="s">
        <v>11933</v>
      </c>
      <c r="F2350" s="44">
        <v>633</v>
      </c>
      <c r="G2350" s="41">
        <v>131118</v>
      </c>
      <c r="H2350" s="43" t="s">
        <v>6701</v>
      </c>
      <c r="I2350" s="43" t="s">
        <v>11848</v>
      </c>
      <c r="J2350" s="43" t="s">
        <v>6702</v>
      </c>
      <c r="K2350" s="51">
        <v>44061</v>
      </c>
      <c r="L2350" s="51">
        <v>44790</v>
      </c>
      <c r="M2350" s="45">
        <v>0.80749150128585412</v>
      </c>
      <c r="N2350" s="46" t="s">
        <v>5664</v>
      </c>
      <c r="O2350" s="46" t="s">
        <v>6691</v>
      </c>
      <c r="P2350" s="46" t="s">
        <v>6692</v>
      </c>
      <c r="Q2350" s="43" t="s">
        <v>6700</v>
      </c>
      <c r="R2350" s="46">
        <v>118</v>
      </c>
      <c r="S2350" s="47">
        <v>1864675.46</v>
      </c>
      <c r="T2350" s="47">
        <v>329060.36</v>
      </c>
      <c r="U2350" s="47">
        <v>115484.1</v>
      </c>
      <c r="V2350" s="47">
        <v>0</v>
      </c>
      <c r="W2350" s="47">
        <v>0</v>
      </c>
      <c r="X2350" s="47">
        <v>2309219.92</v>
      </c>
      <c r="Y2350" s="48" t="s">
        <v>45</v>
      </c>
      <c r="Z2350" s="43" t="s">
        <v>12445</v>
      </c>
      <c r="AA2350" s="49">
        <v>1089093.4000000001</v>
      </c>
      <c r="AB2350" s="50">
        <v>151442.06</v>
      </c>
    </row>
    <row r="2351" spans="1:28" ht="16.5" x14ac:dyDescent="0.25">
      <c r="A2351" s="41">
        <v>136348</v>
      </c>
      <c r="B2351" s="42" t="s">
        <v>6255</v>
      </c>
      <c r="C2351" s="43">
        <v>107</v>
      </c>
      <c r="D2351" s="43" t="s">
        <v>321</v>
      </c>
      <c r="E2351" s="43" t="s">
        <v>11935</v>
      </c>
      <c r="F2351" s="44">
        <v>738</v>
      </c>
      <c r="G2351" s="41">
        <v>136348</v>
      </c>
      <c r="H2351" s="43" t="s">
        <v>6703</v>
      </c>
      <c r="I2351" s="43" t="s">
        <v>11849</v>
      </c>
      <c r="J2351" s="43" t="s">
        <v>7922</v>
      </c>
      <c r="K2351" s="51">
        <v>44076</v>
      </c>
      <c r="L2351" s="51">
        <v>45108</v>
      </c>
      <c r="M2351" s="45">
        <v>0.85000000289731992</v>
      </c>
      <c r="N2351" s="46" t="s">
        <v>75</v>
      </c>
      <c r="O2351" s="46" t="s">
        <v>2697</v>
      </c>
      <c r="P2351" s="46" t="s">
        <v>6704</v>
      </c>
      <c r="Q2351" s="43" t="s">
        <v>633</v>
      </c>
      <c r="R2351" s="46">
        <v>106</v>
      </c>
      <c r="S2351" s="47">
        <v>2200309.37</v>
      </c>
      <c r="T2351" s="47">
        <v>388289.88</v>
      </c>
      <c r="U2351" s="47">
        <v>0</v>
      </c>
      <c r="V2351" s="47">
        <v>0</v>
      </c>
      <c r="W2351" s="47">
        <v>0</v>
      </c>
      <c r="X2351" s="47">
        <v>2588599.25</v>
      </c>
      <c r="Y2351" s="48" t="s">
        <v>45</v>
      </c>
      <c r="Z2351" s="43" t="s">
        <v>6890</v>
      </c>
      <c r="AA2351" s="49">
        <v>1093714.02</v>
      </c>
      <c r="AB2351" s="50">
        <v>110287.10999999999</v>
      </c>
    </row>
    <row r="2352" spans="1:28" ht="16.5" x14ac:dyDescent="0.25">
      <c r="A2352" s="41">
        <v>132664</v>
      </c>
      <c r="B2352" s="42" t="s">
        <v>6255</v>
      </c>
      <c r="C2352" s="43">
        <v>108</v>
      </c>
      <c r="D2352" s="43" t="s">
        <v>878</v>
      </c>
      <c r="E2352" s="43" t="s">
        <v>11933</v>
      </c>
      <c r="F2352" s="44">
        <v>633</v>
      </c>
      <c r="G2352" s="41">
        <v>132664</v>
      </c>
      <c r="H2352" s="43" t="s">
        <v>6705</v>
      </c>
      <c r="I2352" s="43" t="s">
        <v>11850</v>
      </c>
      <c r="J2352" s="43" t="s">
        <v>6706</v>
      </c>
      <c r="K2352" s="51">
        <v>44078</v>
      </c>
      <c r="L2352" s="51">
        <v>44807</v>
      </c>
      <c r="M2352" s="45">
        <v>0.80749149973719736</v>
      </c>
      <c r="N2352" s="46" t="s">
        <v>5664</v>
      </c>
      <c r="O2352" s="46" t="s">
        <v>6691</v>
      </c>
      <c r="P2352" s="46" t="s">
        <v>6692</v>
      </c>
      <c r="Q2352" s="43" t="s">
        <v>388</v>
      </c>
      <c r="R2352" s="46">
        <v>118</v>
      </c>
      <c r="S2352" s="47">
        <v>1887077.79</v>
      </c>
      <c r="T2352" s="47">
        <v>333013.74</v>
      </c>
      <c r="U2352" s="47">
        <v>116871.51</v>
      </c>
      <c r="V2352" s="47">
        <v>0</v>
      </c>
      <c r="W2352" s="47">
        <v>0</v>
      </c>
      <c r="X2352" s="47">
        <v>2336963.04</v>
      </c>
      <c r="Y2352" s="48" t="s">
        <v>45</v>
      </c>
      <c r="Z2352" s="43" t="s">
        <v>7535</v>
      </c>
      <c r="AA2352" s="49">
        <v>1109295.94</v>
      </c>
      <c r="AB2352" s="50">
        <v>154517.62000000002</v>
      </c>
    </row>
    <row r="2353" spans="1:28" ht="16.5" x14ac:dyDescent="0.25">
      <c r="A2353" s="41">
        <v>130612</v>
      </c>
      <c r="B2353" s="42" t="s">
        <v>6255</v>
      </c>
      <c r="C2353" s="43">
        <v>109</v>
      </c>
      <c r="D2353" s="43" t="s">
        <v>878</v>
      </c>
      <c r="E2353" s="43" t="s">
        <v>11933</v>
      </c>
      <c r="F2353" s="44">
        <v>633</v>
      </c>
      <c r="G2353" s="41">
        <v>130612</v>
      </c>
      <c r="H2353" s="43" t="s">
        <v>6707</v>
      </c>
      <c r="I2353" s="43" t="s">
        <v>11851</v>
      </c>
      <c r="J2353" s="43" t="s">
        <v>6708</v>
      </c>
      <c r="K2353" s="51">
        <v>44078</v>
      </c>
      <c r="L2353" s="51">
        <v>45050</v>
      </c>
      <c r="M2353" s="45">
        <v>0.84999999311011831</v>
      </c>
      <c r="N2353" s="46" t="s">
        <v>75</v>
      </c>
      <c r="O2353" s="46" t="s">
        <v>2677</v>
      </c>
      <c r="P2353" s="46" t="s">
        <v>2677</v>
      </c>
      <c r="Q2353" s="43" t="s">
        <v>6709</v>
      </c>
      <c r="R2353" s="46">
        <v>118</v>
      </c>
      <c r="S2353" s="47">
        <v>1973909.05</v>
      </c>
      <c r="T2353" s="47">
        <v>224926.9</v>
      </c>
      <c r="U2353" s="47">
        <v>123410.01</v>
      </c>
      <c r="V2353" s="47">
        <v>0</v>
      </c>
      <c r="W2353" s="47">
        <v>0</v>
      </c>
      <c r="X2353" s="47">
        <v>2322245.96</v>
      </c>
      <c r="Y2353" s="48" t="s">
        <v>45</v>
      </c>
      <c r="Z2353" s="43" t="s">
        <v>12695</v>
      </c>
      <c r="AA2353" s="49">
        <v>147067.57999999996</v>
      </c>
      <c r="AB2353" s="50">
        <v>0</v>
      </c>
    </row>
    <row r="2354" spans="1:28" ht="16.5" x14ac:dyDescent="0.25">
      <c r="A2354" s="41">
        <v>130613</v>
      </c>
      <c r="B2354" s="42" t="s">
        <v>6255</v>
      </c>
      <c r="C2354" s="43">
        <v>110</v>
      </c>
      <c r="D2354" s="43" t="s">
        <v>878</v>
      </c>
      <c r="E2354" s="43" t="s">
        <v>11933</v>
      </c>
      <c r="F2354" s="44">
        <v>633</v>
      </c>
      <c r="G2354" s="41">
        <v>130613</v>
      </c>
      <c r="H2354" s="43" t="s">
        <v>6710</v>
      </c>
      <c r="I2354" s="43" t="s">
        <v>11852</v>
      </c>
      <c r="J2354" s="43" t="s">
        <v>6711</v>
      </c>
      <c r="K2354" s="51">
        <v>44078</v>
      </c>
      <c r="L2354" s="51">
        <v>44961</v>
      </c>
      <c r="M2354" s="45">
        <v>0.85000000275847731</v>
      </c>
      <c r="N2354" s="46" t="s">
        <v>75</v>
      </c>
      <c r="O2354" s="46" t="s">
        <v>2677</v>
      </c>
      <c r="P2354" s="46" t="s">
        <v>2677</v>
      </c>
      <c r="Q2354" s="43" t="s">
        <v>6712</v>
      </c>
      <c r="R2354" s="46">
        <v>118</v>
      </c>
      <c r="S2354" s="47">
        <v>2002916.64</v>
      </c>
      <c r="T2354" s="47">
        <v>93075.29</v>
      </c>
      <c r="U2354" s="47">
        <v>260380.58</v>
      </c>
      <c r="V2354" s="47">
        <v>0</v>
      </c>
      <c r="W2354" s="47">
        <v>0</v>
      </c>
      <c r="X2354" s="47">
        <v>2356372.5099999998</v>
      </c>
      <c r="Y2354" s="48" t="s">
        <v>45</v>
      </c>
      <c r="Z2354" s="43" t="s">
        <v>10007</v>
      </c>
      <c r="AA2354" s="49">
        <v>60856.92</v>
      </c>
      <c r="AB2354" s="50">
        <v>0</v>
      </c>
    </row>
    <row r="2355" spans="1:28" ht="16.5" x14ac:dyDescent="0.25">
      <c r="A2355" s="41">
        <v>130348</v>
      </c>
      <c r="B2355" s="42" t="s">
        <v>6255</v>
      </c>
      <c r="C2355" s="43">
        <v>111</v>
      </c>
      <c r="D2355" s="43" t="s">
        <v>878</v>
      </c>
      <c r="E2355" s="43" t="s">
        <v>11934</v>
      </c>
      <c r="F2355" s="44">
        <v>626</v>
      </c>
      <c r="G2355" s="41">
        <v>130348</v>
      </c>
      <c r="H2355" s="43" t="s">
        <v>6713</v>
      </c>
      <c r="I2355" s="43" t="s">
        <v>11853</v>
      </c>
      <c r="J2355" s="43" t="s">
        <v>6714</v>
      </c>
      <c r="K2355" s="51">
        <v>44095</v>
      </c>
      <c r="L2355" s="51">
        <v>44824</v>
      </c>
      <c r="M2355" s="45">
        <v>0.84036625567299028</v>
      </c>
      <c r="N2355" s="46" t="s">
        <v>5664</v>
      </c>
      <c r="O2355" s="46" t="s">
        <v>12696</v>
      </c>
      <c r="P2355" s="46" t="s">
        <v>6846</v>
      </c>
      <c r="Q2355" s="43" t="s">
        <v>6715</v>
      </c>
      <c r="R2355" s="46">
        <v>118</v>
      </c>
      <c r="S2355" s="47">
        <v>3637193.83</v>
      </c>
      <c r="T2355" s="47">
        <v>574917.27</v>
      </c>
      <c r="U2355" s="47">
        <v>115994.42</v>
      </c>
      <c r="V2355" s="47">
        <v>0</v>
      </c>
      <c r="W2355" s="47">
        <v>0</v>
      </c>
      <c r="X2355" s="47">
        <v>4328105.5199999996</v>
      </c>
      <c r="Y2355" s="48" t="s">
        <v>45</v>
      </c>
      <c r="Z2355" s="43"/>
      <c r="AA2355" s="49">
        <v>1560897.47</v>
      </c>
      <c r="AB2355" s="50">
        <v>177089.55000000002</v>
      </c>
    </row>
    <row r="2356" spans="1:28" ht="16.5" x14ac:dyDescent="0.25">
      <c r="A2356" s="41">
        <v>131142</v>
      </c>
      <c r="B2356" s="42" t="s">
        <v>6255</v>
      </c>
      <c r="C2356" s="43">
        <v>112</v>
      </c>
      <c r="D2356" s="43" t="s">
        <v>878</v>
      </c>
      <c r="E2356" s="43" t="s">
        <v>11934</v>
      </c>
      <c r="F2356" s="44">
        <v>626</v>
      </c>
      <c r="G2356" s="41">
        <v>131142</v>
      </c>
      <c r="H2356" s="43" t="s">
        <v>6716</v>
      </c>
      <c r="I2356" s="43" t="s">
        <v>11854</v>
      </c>
      <c r="J2356" s="43" t="s">
        <v>6717</v>
      </c>
      <c r="K2356" s="51">
        <v>44095</v>
      </c>
      <c r="L2356" s="51">
        <v>44824</v>
      </c>
      <c r="M2356" s="45">
        <v>0.80749149119049768</v>
      </c>
      <c r="N2356" s="46" t="s">
        <v>5664</v>
      </c>
      <c r="O2356" s="46" t="s">
        <v>12696</v>
      </c>
      <c r="P2356" s="46" t="s">
        <v>6846</v>
      </c>
      <c r="Q2356" s="43" t="s">
        <v>763</v>
      </c>
      <c r="R2356" s="46">
        <v>118</v>
      </c>
      <c r="S2356" s="47">
        <v>3786896.27</v>
      </c>
      <c r="T2356" s="47">
        <v>668275.78</v>
      </c>
      <c r="U2356" s="47">
        <v>234532.19</v>
      </c>
      <c r="V2356" s="47">
        <v>0</v>
      </c>
      <c r="W2356" s="47">
        <v>0</v>
      </c>
      <c r="X2356" s="47">
        <v>4689704.24</v>
      </c>
      <c r="Y2356" s="48" t="s">
        <v>45</v>
      </c>
      <c r="Z2356" s="43" t="s">
        <v>9063</v>
      </c>
      <c r="AA2356" s="49">
        <v>675807.86</v>
      </c>
      <c r="AB2356" s="50">
        <v>36500.76</v>
      </c>
    </row>
    <row r="2357" spans="1:28" ht="16.5" x14ac:dyDescent="0.25">
      <c r="A2357" s="41">
        <v>131143</v>
      </c>
      <c r="B2357" s="42" t="s">
        <v>6255</v>
      </c>
      <c r="C2357" s="43">
        <v>113</v>
      </c>
      <c r="D2357" s="43" t="s">
        <v>878</v>
      </c>
      <c r="E2357" s="43" t="s">
        <v>11934</v>
      </c>
      <c r="F2357" s="44">
        <v>626</v>
      </c>
      <c r="G2357" s="41">
        <v>131143</v>
      </c>
      <c r="H2357" s="43" t="s">
        <v>6718</v>
      </c>
      <c r="I2357" s="43" t="s">
        <v>11854</v>
      </c>
      <c r="J2357" s="43" t="s">
        <v>6717</v>
      </c>
      <c r="K2357" s="51">
        <v>44095</v>
      </c>
      <c r="L2357" s="51">
        <v>44824</v>
      </c>
      <c r="M2357" s="45">
        <v>0.80749149119049768</v>
      </c>
      <c r="N2357" s="46" t="s">
        <v>5664</v>
      </c>
      <c r="O2357" s="46" t="s">
        <v>12696</v>
      </c>
      <c r="P2357" s="46" t="s">
        <v>6846</v>
      </c>
      <c r="Q2357" s="43" t="s">
        <v>763</v>
      </c>
      <c r="R2357" s="46">
        <v>118</v>
      </c>
      <c r="S2357" s="47">
        <v>3786896.27</v>
      </c>
      <c r="T2357" s="47">
        <v>668275.78</v>
      </c>
      <c r="U2357" s="47">
        <v>234532.19</v>
      </c>
      <c r="V2357" s="47">
        <v>0</v>
      </c>
      <c r="W2357" s="47">
        <v>0</v>
      </c>
      <c r="X2357" s="47">
        <v>4689704.24</v>
      </c>
      <c r="Y2357" s="48" t="s">
        <v>45</v>
      </c>
      <c r="Z2357" s="43" t="s">
        <v>7923</v>
      </c>
      <c r="AA2357" s="49">
        <v>1287261.8</v>
      </c>
      <c r="AB2357" s="50">
        <v>144404.26</v>
      </c>
    </row>
    <row r="2358" spans="1:28" ht="16.5" x14ac:dyDescent="0.25">
      <c r="A2358" s="41">
        <v>135797</v>
      </c>
      <c r="B2358" s="42" t="s">
        <v>6255</v>
      </c>
      <c r="C2358" s="43">
        <v>114</v>
      </c>
      <c r="D2358" s="43" t="s">
        <v>321</v>
      </c>
      <c r="E2358" s="43" t="s">
        <v>11935</v>
      </c>
      <c r="F2358" s="44">
        <v>738</v>
      </c>
      <c r="G2358" s="41">
        <v>135797</v>
      </c>
      <c r="H2358" s="43" t="s">
        <v>6719</v>
      </c>
      <c r="I2358" s="43" t="s">
        <v>11855</v>
      </c>
      <c r="J2358" s="43" t="s">
        <v>6720</v>
      </c>
      <c r="K2358" s="51">
        <v>44095</v>
      </c>
      <c r="L2358" s="51">
        <v>45189</v>
      </c>
      <c r="M2358" s="45">
        <v>0.8500000021143026</v>
      </c>
      <c r="N2358" s="46" t="s">
        <v>5736</v>
      </c>
      <c r="O2358" s="46" t="s">
        <v>6721</v>
      </c>
      <c r="P2358" s="46" t="s">
        <v>6722</v>
      </c>
      <c r="Q2358" s="43" t="s">
        <v>633</v>
      </c>
      <c r="R2358" s="46">
        <v>110</v>
      </c>
      <c r="S2358" s="47">
        <v>4020238.21</v>
      </c>
      <c r="T2358" s="47">
        <v>709453.79</v>
      </c>
      <c r="U2358" s="47">
        <v>0</v>
      </c>
      <c r="V2358" s="47">
        <v>0</v>
      </c>
      <c r="W2358" s="47">
        <v>0</v>
      </c>
      <c r="X2358" s="47">
        <v>4729692</v>
      </c>
      <c r="Y2358" s="48" t="s">
        <v>45</v>
      </c>
      <c r="Z2358" s="43" t="s">
        <v>12148</v>
      </c>
      <c r="AA2358" s="49">
        <v>1029715.31</v>
      </c>
      <c r="AB2358" s="50">
        <v>98773.260000000009</v>
      </c>
    </row>
    <row r="2359" spans="1:28" ht="16.5" x14ac:dyDescent="0.25">
      <c r="A2359" s="41">
        <v>136230</v>
      </c>
      <c r="B2359" s="42" t="s">
        <v>6255</v>
      </c>
      <c r="C2359" s="43">
        <v>115</v>
      </c>
      <c r="D2359" s="43" t="s">
        <v>321</v>
      </c>
      <c r="E2359" s="43" t="s">
        <v>11935</v>
      </c>
      <c r="F2359" s="44">
        <v>738</v>
      </c>
      <c r="G2359" s="41">
        <v>136230</v>
      </c>
      <c r="H2359" s="43" t="s">
        <v>6723</v>
      </c>
      <c r="I2359" s="43" t="s">
        <v>11855</v>
      </c>
      <c r="J2359" s="43" t="s">
        <v>6724</v>
      </c>
      <c r="K2359" s="51">
        <v>44095</v>
      </c>
      <c r="L2359" s="51">
        <v>45189</v>
      </c>
      <c r="M2359" s="45">
        <v>0.8500000026457466</v>
      </c>
      <c r="N2359" s="46" t="s">
        <v>75</v>
      </c>
      <c r="O2359" s="46" t="s">
        <v>6725</v>
      </c>
      <c r="P2359" s="46" t="s">
        <v>6726</v>
      </c>
      <c r="Q2359" s="43" t="s">
        <v>633</v>
      </c>
      <c r="R2359" s="46">
        <v>110</v>
      </c>
      <c r="S2359" s="47">
        <v>4015879.54</v>
      </c>
      <c r="T2359" s="47">
        <v>708684.61</v>
      </c>
      <c r="U2359" s="47">
        <v>0</v>
      </c>
      <c r="V2359" s="47">
        <v>0</v>
      </c>
      <c r="W2359" s="47">
        <v>0</v>
      </c>
      <c r="X2359" s="47">
        <v>4724564.1500000004</v>
      </c>
      <c r="Y2359" s="48" t="s">
        <v>45</v>
      </c>
      <c r="Z2359" s="43" t="s">
        <v>9064</v>
      </c>
      <c r="AA2359" s="49">
        <v>904882.05</v>
      </c>
      <c r="AB2359" s="50">
        <v>76743.850000000006</v>
      </c>
    </row>
    <row r="2360" spans="1:28" ht="16.5" x14ac:dyDescent="0.25">
      <c r="A2360" s="41">
        <v>131645</v>
      </c>
      <c r="B2360" s="42" t="s">
        <v>6255</v>
      </c>
      <c r="C2360" s="43">
        <v>116</v>
      </c>
      <c r="D2360" s="43" t="s">
        <v>878</v>
      </c>
      <c r="E2360" s="43" t="s">
        <v>11934</v>
      </c>
      <c r="F2360" s="44">
        <v>626</v>
      </c>
      <c r="G2360" s="41">
        <v>131645</v>
      </c>
      <c r="H2360" s="43" t="s">
        <v>6728</v>
      </c>
      <c r="I2360" s="43" t="s">
        <v>11808</v>
      </c>
      <c r="J2360" s="43" t="s">
        <v>6729</v>
      </c>
      <c r="K2360" s="51">
        <v>44096</v>
      </c>
      <c r="L2360" s="51">
        <v>44825</v>
      </c>
      <c r="M2360" s="45">
        <v>0.84999999968376994</v>
      </c>
      <c r="N2360" s="46" t="s">
        <v>12697</v>
      </c>
      <c r="O2360" s="46" t="s">
        <v>12698</v>
      </c>
      <c r="P2360" s="46" t="s">
        <v>6736</v>
      </c>
      <c r="Q2360" s="43" t="s">
        <v>448</v>
      </c>
      <c r="R2360" s="46">
        <v>118</v>
      </c>
      <c r="S2360" s="47">
        <v>4031874.01</v>
      </c>
      <c r="T2360" s="47">
        <v>616639.42000000004</v>
      </c>
      <c r="U2360" s="47">
        <v>94867.76</v>
      </c>
      <c r="V2360" s="47">
        <v>0</v>
      </c>
      <c r="W2360" s="47">
        <v>0</v>
      </c>
      <c r="X2360" s="47">
        <v>4743381.1899999995</v>
      </c>
      <c r="Y2360" s="48" t="s">
        <v>45</v>
      </c>
      <c r="Z2360" s="43" t="s">
        <v>12149</v>
      </c>
      <c r="AA2360" s="49">
        <v>987184.21</v>
      </c>
      <c r="AB2360" s="50">
        <v>78599.12</v>
      </c>
    </row>
    <row r="2361" spans="1:28" ht="16.5" x14ac:dyDescent="0.25">
      <c r="A2361" s="41">
        <v>131881</v>
      </c>
      <c r="B2361" s="42" t="s">
        <v>6255</v>
      </c>
      <c r="C2361" s="43">
        <v>117</v>
      </c>
      <c r="D2361" s="43" t="s">
        <v>878</v>
      </c>
      <c r="E2361" s="43" t="s">
        <v>11934</v>
      </c>
      <c r="F2361" s="44">
        <v>626</v>
      </c>
      <c r="G2361" s="41">
        <v>131881</v>
      </c>
      <c r="H2361" s="43" t="s">
        <v>6730</v>
      </c>
      <c r="I2361" s="43" t="s">
        <v>11808</v>
      </c>
      <c r="J2361" s="43" t="s">
        <v>6731</v>
      </c>
      <c r="K2361" s="51">
        <v>44096</v>
      </c>
      <c r="L2361" s="51">
        <v>44825</v>
      </c>
      <c r="M2361" s="45">
        <v>0.85000001580132867</v>
      </c>
      <c r="N2361" s="46" t="s">
        <v>12697</v>
      </c>
      <c r="O2361" s="46" t="s">
        <v>12699</v>
      </c>
      <c r="P2361" s="46" t="s">
        <v>6736</v>
      </c>
      <c r="Q2361" s="43" t="s">
        <v>448</v>
      </c>
      <c r="R2361" s="46">
        <v>118</v>
      </c>
      <c r="S2361" s="47">
        <v>2366889.61</v>
      </c>
      <c r="T2361" s="47">
        <v>361994.52</v>
      </c>
      <c r="U2361" s="47">
        <v>55691.83</v>
      </c>
      <c r="V2361" s="47">
        <v>0</v>
      </c>
      <c r="W2361" s="47">
        <v>0</v>
      </c>
      <c r="X2361" s="47">
        <v>2784575.96</v>
      </c>
      <c r="Y2361" s="48" t="s">
        <v>45</v>
      </c>
      <c r="Z2361" s="43" t="s">
        <v>6727</v>
      </c>
      <c r="AA2361" s="49">
        <v>983516.99999999988</v>
      </c>
      <c r="AB2361" s="50">
        <v>107832.5</v>
      </c>
    </row>
    <row r="2362" spans="1:28" ht="16.5" x14ac:dyDescent="0.25">
      <c r="A2362" s="41">
        <v>133138</v>
      </c>
      <c r="B2362" s="42" t="s">
        <v>6255</v>
      </c>
      <c r="C2362" s="43">
        <v>118</v>
      </c>
      <c r="D2362" s="43" t="s">
        <v>878</v>
      </c>
      <c r="E2362" s="43" t="s">
        <v>11934</v>
      </c>
      <c r="F2362" s="44">
        <v>626</v>
      </c>
      <c r="G2362" s="41">
        <v>133138</v>
      </c>
      <c r="H2362" s="43" t="s">
        <v>6732</v>
      </c>
      <c r="I2362" s="43" t="s">
        <v>11808</v>
      </c>
      <c r="J2362" s="43" t="s">
        <v>6733</v>
      </c>
      <c r="K2362" s="51">
        <v>44096</v>
      </c>
      <c r="L2362" s="51">
        <v>44825</v>
      </c>
      <c r="M2362" s="45">
        <v>0.85000000178892887</v>
      </c>
      <c r="N2362" s="46" t="s">
        <v>6734</v>
      </c>
      <c r="O2362" s="46" t="s">
        <v>6735</v>
      </c>
      <c r="P2362" s="46" t="s">
        <v>6736</v>
      </c>
      <c r="Q2362" s="43" t="s">
        <v>448</v>
      </c>
      <c r="R2362" s="46">
        <v>118</v>
      </c>
      <c r="S2362" s="47">
        <v>4038729.78</v>
      </c>
      <c r="T2362" s="47">
        <v>617689</v>
      </c>
      <c r="U2362" s="47">
        <v>95028.01</v>
      </c>
      <c r="V2362" s="47">
        <v>0</v>
      </c>
      <c r="W2362" s="47">
        <v>0</v>
      </c>
      <c r="X2362" s="47">
        <v>4751446.7899999991</v>
      </c>
      <c r="Y2362" s="48" t="s">
        <v>45</v>
      </c>
      <c r="Z2362" s="43" t="s">
        <v>9362</v>
      </c>
      <c r="AA2362" s="49">
        <v>1280278.21</v>
      </c>
      <c r="AB2362" s="50">
        <v>138569.54</v>
      </c>
    </row>
    <row r="2363" spans="1:28" ht="16.5" x14ac:dyDescent="0.25">
      <c r="A2363" s="41">
        <v>133278</v>
      </c>
      <c r="B2363" s="42" t="s">
        <v>6255</v>
      </c>
      <c r="C2363" s="43">
        <v>119</v>
      </c>
      <c r="D2363" s="43" t="s">
        <v>878</v>
      </c>
      <c r="E2363" s="43" t="s">
        <v>11934</v>
      </c>
      <c r="F2363" s="44">
        <v>626</v>
      </c>
      <c r="G2363" s="41">
        <v>133278</v>
      </c>
      <c r="H2363" s="43" t="s">
        <v>6737</v>
      </c>
      <c r="I2363" s="43" t="s">
        <v>11808</v>
      </c>
      <c r="J2363" s="43" t="s">
        <v>6738</v>
      </c>
      <c r="K2363" s="51">
        <v>44096</v>
      </c>
      <c r="L2363" s="51">
        <v>44825</v>
      </c>
      <c r="M2363" s="45">
        <v>0.85000019199768229</v>
      </c>
      <c r="N2363" s="46" t="s">
        <v>12697</v>
      </c>
      <c r="O2363" s="46" t="s">
        <v>12698</v>
      </c>
      <c r="P2363" s="46" t="s">
        <v>6736</v>
      </c>
      <c r="Q2363" s="43" t="s">
        <v>448</v>
      </c>
      <c r="R2363" s="46">
        <v>118</v>
      </c>
      <c r="S2363" s="47">
        <v>1890387.83</v>
      </c>
      <c r="T2363" s="47">
        <v>289117</v>
      </c>
      <c r="U2363" s="47">
        <v>44480.35</v>
      </c>
      <c r="V2363" s="47">
        <v>0</v>
      </c>
      <c r="W2363" s="47">
        <v>0</v>
      </c>
      <c r="X2363" s="47">
        <v>2223985.1800000002</v>
      </c>
      <c r="Y2363" s="48" t="s">
        <v>45</v>
      </c>
      <c r="Z2363" s="43" t="s">
        <v>12700</v>
      </c>
      <c r="AA2363" s="49">
        <v>210788.5</v>
      </c>
      <c r="AB2363" s="50">
        <v>11610.019999999999</v>
      </c>
    </row>
    <row r="2364" spans="1:28" ht="16.5" x14ac:dyDescent="0.25">
      <c r="A2364" s="41">
        <v>133306</v>
      </c>
      <c r="B2364" s="42" t="s">
        <v>6255</v>
      </c>
      <c r="C2364" s="43">
        <v>120</v>
      </c>
      <c r="D2364" s="43" t="s">
        <v>878</v>
      </c>
      <c r="E2364" s="43" t="s">
        <v>11934</v>
      </c>
      <c r="F2364" s="44">
        <v>626</v>
      </c>
      <c r="G2364" s="41">
        <v>133306</v>
      </c>
      <c r="H2364" s="43" t="s">
        <v>6739</v>
      </c>
      <c r="I2364" s="43" t="s">
        <v>11856</v>
      </c>
      <c r="J2364" s="43" t="s">
        <v>6740</v>
      </c>
      <c r="K2364" s="51">
        <v>44096</v>
      </c>
      <c r="L2364" s="51">
        <v>44825</v>
      </c>
      <c r="M2364" s="45">
        <v>0.80749149857447122</v>
      </c>
      <c r="N2364" s="46" t="s">
        <v>5664</v>
      </c>
      <c r="O2364" s="46" t="s">
        <v>12696</v>
      </c>
      <c r="P2364" s="46" t="s">
        <v>6846</v>
      </c>
      <c r="Q2364" s="43" t="s">
        <v>6700</v>
      </c>
      <c r="R2364" s="46">
        <v>118</v>
      </c>
      <c r="S2364" s="47">
        <v>3679549.16</v>
      </c>
      <c r="T2364" s="47">
        <v>649332.22</v>
      </c>
      <c r="U2364" s="47">
        <v>227883.82</v>
      </c>
      <c r="V2364" s="47">
        <v>0</v>
      </c>
      <c r="W2364" s="47">
        <v>0</v>
      </c>
      <c r="X2364" s="47">
        <v>4556765.2</v>
      </c>
      <c r="Y2364" s="48" t="s">
        <v>45</v>
      </c>
      <c r="Z2364" s="43"/>
      <c r="AA2364" s="49">
        <v>1614230.4300000002</v>
      </c>
      <c r="AB2364" s="50">
        <v>204450.63999999998</v>
      </c>
    </row>
    <row r="2365" spans="1:28" ht="16.5" x14ac:dyDescent="0.25">
      <c r="A2365" s="41">
        <v>132652</v>
      </c>
      <c r="B2365" s="42" t="s">
        <v>6255</v>
      </c>
      <c r="C2365" s="43">
        <v>121</v>
      </c>
      <c r="D2365" s="43" t="s">
        <v>878</v>
      </c>
      <c r="E2365" s="43" t="s">
        <v>11934</v>
      </c>
      <c r="F2365" s="44">
        <v>626</v>
      </c>
      <c r="G2365" s="41">
        <v>132652</v>
      </c>
      <c r="H2365" s="43" t="s">
        <v>6741</v>
      </c>
      <c r="I2365" s="43" t="s">
        <v>11857</v>
      </c>
      <c r="J2365" s="43" t="s">
        <v>6742</v>
      </c>
      <c r="K2365" s="51">
        <v>44105</v>
      </c>
      <c r="L2365" s="51">
        <v>44834</v>
      </c>
      <c r="M2365" s="45">
        <v>0.80749150732313246</v>
      </c>
      <c r="N2365" s="46" t="s">
        <v>5664</v>
      </c>
      <c r="O2365" s="46" t="s">
        <v>12696</v>
      </c>
      <c r="P2365" s="46" t="s">
        <v>6846</v>
      </c>
      <c r="Q2365" s="43" t="s">
        <v>6743</v>
      </c>
      <c r="R2365" s="46">
        <v>118</v>
      </c>
      <c r="S2365" s="47">
        <v>3804166.11</v>
      </c>
      <c r="T2365" s="47">
        <v>671323.42</v>
      </c>
      <c r="U2365" s="47">
        <v>235601.64</v>
      </c>
      <c r="V2365" s="47">
        <v>0</v>
      </c>
      <c r="W2365" s="47">
        <v>0</v>
      </c>
      <c r="X2365" s="47">
        <v>4711091.17</v>
      </c>
      <c r="Y2365" s="48" t="s">
        <v>45</v>
      </c>
      <c r="Z2365" s="43" t="s">
        <v>6744</v>
      </c>
      <c r="AA2365" s="49">
        <v>1279707.0799999998</v>
      </c>
      <c r="AB2365" s="50">
        <v>142693.65</v>
      </c>
    </row>
    <row r="2366" spans="1:28" ht="16.5" x14ac:dyDescent="0.25">
      <c r="A2366" s="41">
        <v>131434</v>
      </c>
      <c r="B2366" s="42" t="s">
        <v>6255</v>
      </c>
      <c r="C2366" s="43">
        <v>122</v>
      </c>
      <c r="D2366" s="43" t="s">
        <v>878</v>
      </c>
      <c r="E2366" s="43" t="s">
        <v>11933</v>
      </c>
      <c r="F2366" s="44">
        <v>633</v>
      </c>
      <c r="G2366" s="41">
        <v>131434</v>
      </c>
      <c r="H2366" s="43" t="s">
        <v>6745</v>
      </c>
      <c r="I2366" s="43" t="s">
        <v>11482</v>
      </c>
      <c r="J2366" s="43" t="s">
        <v>6746</v>
      </c>
      <c r="K2366" s="51">
        <v>44105</v>
      </c>
      <c r="L2366" s="51">
        <v>44834</v>
      </c>
      <c r="M2366" s="45">
        <v>0.80749916514180764</v>
      </c>
      <c r="N2366" s="46" t="s">
        <v>5664</v>
      </c>
      <c r="O2366" s="46" t="s">
        <v>12696</v>
      </c>
      <c r="P2366" s="46" t="s">
        <v>6846</v>
      </c>
      <c r="Q2366" s="43" t="s">
        <v>763</v>
      </c>
      <c r="R2366" s="46">
        <v>118</v>
      </c>
      <c r="S2366" s="47">
        <v>1884162.35</v>
      </c>
      <c r="T2366" s="47">
        <v>332499.13</v>
      </c>
      <c r="U2366" s="47">
        <v>116668.92</v>
      </c>
      <c r="V2366" s="47">
        <v>0</v>
      </c>
      <c r="W2366" s="47">
        <v>0</v>
      </c>
      <c r="X2366" s="47">
        <v>2333330.4</v>
      </c>
      <c r="Y2366" s="48" t="s">
        <v>45</v>
      </c>
      <c r="Z2366" s="43"/>
      <c r="AA2366" s="49">
        <v>0</v>
      </c>
      <c r="AB2366" s="50">
        <v>0</v>
      </c>
    </row>
    <row r="2367" spans="1:28" ht="16.5" x14ac:dyDescent="0.25">
      <c r="A2367" s="41">
        <v>136946</v>
      </c>
      <c r="B2367" s="42" t="s">
        <v>6255</v>
      </c>
      <c r="C2367" s="43">
        <v>123</v>
      </c>
      <c r="D2367" s="43" t="s">
        <v>362</v>
      </c>
      <c r="E2367" s="43" t="s">
        <v>11967</v>
      </c>
      <c r="F2367" s="44">
        <v>761</v>
      </c>
      <c r="G2367" s="41">
        <v>136946</v>
      </c>
      <c r="H2367" s="43" t="s">
        <v>6747</v>
      </c>
      <c r="I2367" s="43" t="s">
        <v>11858</v>
      </c>
      <c r="J2367" s="43" t="s">
        <v>6748</v>
      </c>
      <c r="K2367" s="51">
        <v>44109</v>
      </c>
      <c r="L2367" s="51">
        <v>44655</v>
      </c>
      <c r="M2367" s="45">
        <v>0.8075001158338031</v>
      </c>
      <c r="N2367" s="46" t="s">
        <v>75</v>
      </c>
      <c r="O2367" s="46" t="s">
        <v>2697</v>
      </c>
      <c r="P2367" s="46" t="s">
        <v>6749</v>
      </c>
      <c r="Q2367" s="43" t="s">
        <v>6700</v>
      </c>
      <c r="R2367" s="46">
        <v>106</v>
      </c>
      <c r="S2367" s="47">
        <v>1542202.78</v>
      </c>
      <c r="T2367" s="47">
        <v>272153.38</v>
      </c>
      <c r="U2367" s="47">
        <v>95492.21</v>
      </c>
      <c r="V2367" s="47">
        <v>0</v>
      </c>
      <c r="W2367" s="47">
        <v>0</v>
      </c>
      <c r="X2367" s="47">
        <v>1909848.37</v>
      </c>
      <c r="Y2367" s="48" t="s">
        <v>45</v>
      </c>
      <c r="Z2367" s="43" t="s">
        <v>10008</v>
      </c>
      <c r="AA2367" s="49">
        <v>983039.7300000001</v>
      </c>
      <c r="AB2367" s="50">
        <v>139774.44</v>
      </c>
    </row>
    <row r="2368" spans="1:28" ht="16.5" x14ac:dyDescent="0.25">
      <c r="A2368" s="41">
        <v>133017</v>
      </c>
      <c r="B2368" s="42" t="s">
        <v>6255</v>
      </c>
      <c r="C2368" s="43">
        <v>124</v>
      </c>
      <c r="D2368" s="43" t="s">
        <v>878</v>
      </c>
      <c r="E2368" s="43" t="s">
        <v>11934</v>
      </c>
      <c r="F2368" s="44">
        <v>626</v>
      </c>
      <c r="G2368" s="41">
        <v>133017</v>
      </c>
      <c r="H2368" s="43" t="s">
        <v>6750</v>
      </c>
      <c r="I2368" s="43" t="s">
        <v>11859</v>
      </c>
      <c r="J2368" s="43" t="s">
        <v>6751</v>
      </c>
      <c r="K2368" s="51">
        <v>44118</v>
      </c>
      <c r="L2368" s="51">
        <v>44970</v>
      </c>
      <c r="M2368" s="45">
        <v>0.81840415286412449</v>
      </c>
      <c r="N2368" s="46" t="s">
        <v>5664</v>
      </c>
      <c r="O2368" s="46" t="s">
        <v>12696</v>
      </c>
      <c r="P2368" s="46" t="s">
        <v>6846</v>
      </c>
      <c r="Q2368" s="43" t="s">
        <v>6752</v>
      </c>
      <c r="R2368" s="46">
        <v>118</v>
      </c>
      <c r="S2368" s="47">
        <v>3872984.65</v>
      </c>
      <c r="T2368" s="47">
        <v>659184.38</v>
      </c>
      <c r="U2368" s="47">
        <v>200192.88</v>
      </c>
      <c r="V2368" s="47">
        <v>0</v>
      </c>
      <c r="W2368" s="47">
        <v>0</v>
      </c>
      <c r="X2368" s="47">
        <v>4732361.91</v>
      </c>
      <c r="Y2368" s="48" t="s">
        <v>45</v>
      </c>
      <c r="Z2368" s="43" t="s">
        <v>12150</v>
      </c>
      <c r="AA2368" s="49">
        <v>1132003.79</v>
      </c>
      <c r="AB2368" s="50">
        <v>167579.79999999999</v>
      </c>
    </row>
    <row r="2369" spans="1:28" ht="16.5" x14ac:dyDescent="0.25">
      <c r="A2369" s="41">
        <v>130505</v>
      </c>
      <c r="B2369" s="42" t="s">
        <v>6255</v>
      </c>
      <c r="C2369" s="43">
        <v>125</v>
      </c>
      <c r="D2369" s="43" t="s">
        <v>878</v>
      </c>
      <c r="E2369" s="43" t="s">
        <v>11933</v>
      </c>
      <c r="F2369" s="44">
        <v>633</v>
      </c>
      <c r="G2369" s="41">
        <v>130505</v>
      </c>
      <c r="H2369" s="43" t="s">
        <v>6753</v>
      </c>
      <c r="I2369" s="43" t="s">
        <v>11860</v>
      </c>
      <c r="J2369" s="43" t="s">
        <v>6754</v>
      </c>
      <c r="K2369" s="51">
        <v>44120</v>
      </c>
      <c r="L2369" s="51">
        <v>44849</v>
      </c>
      <c r="M2369" s="45">
        <v>0.85000000115464291</v>
      </c>
      <c r="N2369" s="46" t="s">
        <v>75</v>
      </c>
      <c r="O2369" s="46" t="s">
        <v>6458</v>
      </c>
      <c r="P2369" s="46" t="s">
        <v>6755</v>
      </c>
      <c r="Q2369" s="43" t="s">
        <v>6756</v>
      </c>
      <c r="R2369" s="46">
        <v>118</v>
      </c>
      <c r="S2369" s="47">
        <v>1840395.65</v>
      </c>
      <c r="T2369" s="47">
        <v>164016.82999999999</v>
      </c>
      <c r="U2369" s="47">
        <v>160758.87</v>
      </c>
      <c r="V2369" s="47">
        <v>0</v>
      </c>
      <c r="W2369" s="47">
        <v>0</v>
      </c>
      <c r="X2369" s="47">
        <v>2165171.35</v>
      </c>
      <c r="Y2369" s="48" t="s">
        <v>45</v>
      </c>
      <c r="Z2369" s="43"/>
      <c r="AA2369" s="49">
        <v>0</v>
      </c>
      <c r="AB2369" s="50">
        <v>0</v>
      </c>
    </row>
    <row r="2370" spans="1:28" ht="16.5" x14ac:dyDescent="0.25">
      <c r="A2370" s="41">
        <v>130674</v>
      </c>
      <c r="B2370" s="42" t="s">
        <v>6255</v>
      </c>
      <c r="C2370" s="43">
        <v>126</v>
      </c>
      <c r="D2370" s="43" t="s">
        <v>878</v>
      </c>
      <c r="E2370" s="43" t="s">
        <v>11933</v>
      </c>
      <c r="F2370" s="44">
        <v>633</v>
      </c>
      <c r="G2370" s="41">
        <v>130674</v>
      </c>
      <c r="H2370" s="43" t="s">
        <v>6757</v>
      </c>
      <c r="I2370" s="43" t="s">
        <v>11861</v>
      </c>
      <c r="J2370" s="43" t="s">
        <v>6758</v>
      </c>
      <c r="K2370" s="51">
        <v>44120</v>
      </c>
      <c r="L2370" s="51">
        <v>44849</v>
      </c>
      <c r="M2370" s="45">
        <v>0.84999999006281046</v>
      </c>
      <c r="N2370" s="46" t="s">
        <v>75</v>
      </c>
      <c r="O2370" s="46" t="s">
        <v>6458</v>
      </c>
      <c r="P2370" s="46" t="s">
        <v>6759</v>
      </c>
      <c r="Q2370" s="43" t="s">
        <v>6756</v>
      </c>
      <c r="R2370" s="46">
        <v>118</v>
      </c>
      <c r="S2370" s="47">
        <v>1667976.63</v>
      </c>
      <c r="T2370" s="47">
        <v>139089.54999999999</v>
      </c>
      <c r="U2370" s="47">
        <v>155259.29</v>
      </c>
      <c r="V2370" s="47">
        <v>0</v>
      </c>
      <c r="W2370" s="47">
        <v>0</v>
      </c>
      <c r="X2370" s="47">
        <v>1962325.47</v>
      </c>
      <c r="Y2370" s="48" t="s">
        <v>45</v>
      </c>
      <c r="Z2370" s="43"/>
      <c r="AA2370" s="49">
        <v>0</v>
      </c>
      <c r="AB2370" s="50">
        <v>0</v>
      </c>
    </row>
    <row r="2371" spans="1:28" ht="16.5" x14ac:dyDescent="0.25">
      <c r="A2371" s="41">
        <v>130675</v>
      </c>
      <c r="B2371" s="42" t="s">
        <v>6255</v>
      </c>
      <c r="C2371" s="43">
        <v>127</v>
      </c>
      <c r="D2371" s="43" t="s">
        <v>878</v>
      </c>
      <c r="E2371" s="43" t="s">
        <v>11933</v>
      </c>
      <c r="F2371" s="44">
        <v>633</v>
      </c>
      <c r="G2371" s="41">
        <v>130675</v>
      </c>
      <c r="H2371" s="43" t="s">
        <v>6760</v>
      </c>
      <c r="I2371" s="43" t="s">
        <v>11862</v>
      </c>
      <c r="J2371" s="43" t="s">
        <v>6761</v>
      </c>
      <c r="K2371" s="51">
        <v>44120</v>
      </c>
      <c r="L2371" s="51">
        <v>44849</v>
      </c>
      <c r="M2371" s="45">
        <v>0.85000000888587324</v>
      </c>
      <c r="N2371" s="46" t="s">
        <v>75</v>
      </c>
      <c r="O2371" s="46" t="s">
        <v>6458</v>
      </c>
      <c r="P2371" s="46" t="s">
        <v>6755</v>
      </c>
      <c r="Q2371" s="43" t="s">
        <v>6762</v>
      </c>
      <c r="R2371" s="46">
        <v>118</v>
      </c>
      <c r="S2371" s="47">
        <v>1387033.1</v>
      </c>
      <c r="T2371" s="47">
        <v>91974.88</v>
      </c>
      <c r="U2371" s="47">
        <v>152795.65</v>
      </c>
      <c r="V2371" s="47">
        <v>0</v>
      </c>
      <c r="W2371" s="47">
        <v>0</v>
      </c>
      <c r="X2371" s="47">
        <v>1631803.63</v>
      </c>
      <c r="Y2371" s="48" t="s">
        <v>45</v>
      </c>
      <c r="Z2371" s="43"/>
      <c r="AA2371" s="49">
        <v>0</v>
      </c>
      <c r="AB2371" s="50">
        <v>0</v>
      </c>
    </row>
    <row r="2372" spans="1:28" ht="16.5" x14ac:dyDescent="0.25">
      <c r="A2372" s="41">
        <v>132452</v>
      </c>
      <c r="B2372" s="42" t="s">
        <v>6255</v>
      </c>
      <c r="C2372" s="43">
        <v>128</v>
      </c>
      <c r="D2372" s="43" t="s">
        <v>878</v>
      </c>
      <c r="E2372" s="43" t="s">
        <v>11933</v>
      </c>
      <c r="F2372" s="44">
        <v>633</v>
      </c>
      <c r="G2372" s="41">
        <v>132452</v>
      </c>
      <c r="H2372" s="43" t="s">
        <v>6763</v>
      </c>
      <c r="I2372" s="43" t="s">
        <v>11863</v>
      </c>
      <c r="J2372" s="43" t="s">
        <v>6764</v>
      </c>
      <c r="K2372" s="51">
        <v>44119</v>
      </c>
      <c r="L2372" s="51">
        <v>44848</v>
      </c>
      <c r="M2372" s="45">
        <v>0.82111503562398447</v>
      </c>
      <c r="N2372" s="46" t="s">
        <v>75</v>
      </c>
      <c r="O2372" s="46" t="s">
        <v>6333</v>
      </c>
      <c r="P2372" s="46" t="s">
        <v>6765</v>
      </c>
      <c r="Q2372" s="43" t="s">
        <v>6766</v>
      </c>
      <c r="R2372" s="46">
        <v>118</v>
      </c>
      <c r="S2372" s="47">
        <v>1929847.06</v>
      </c>
      <c r="T2372" s="47">
        <v>340561.25</v>
      </c>
      <c r="U2372" s="47">
        <v>79867.81</v>
      </c>
      <c r="V2372" s="47">
        <v>0</v>
      </c>
      <c r="W2372" s="47">
        <v>0</v>
      </c>
      <c r="X2372" s="47">
        <v>2350276.12</v>
      </c>
      <c r="Y2372" s="48" t="s">
        <v>45</v>
      </c>
      <c r="Z2372" s="43" t="s">
        <v>8415</v>
      </c>
      <c r="AA2372" s="49">
        <v>582930.4</v>
      </c>
      <c r="AB2372" s="50">
        <v>101022.53</v>
      </c>
    </row>
    <row r="2373" spans="1:28" ht="16.5" x14ac:dyDescent="0.25">
      <c r="A2373" s="41">
        <v>132657</v>
      </c>
      <c r="B2373" s="42" t="s">
        <v>6255</v>
      </c>
      <c r="C2373" s="43">
        <v>129</v>
      </c>
      <c r="D2373" s="43" t="s">
        <v>878</v>
      </c>
      <c r="E2373" s="43" t="s">
        <v>11933</v>
      </c>
      <c r="F2373" s="44">
        <v>633</v>
      </c>
      <c r="G2373" s="41">
        <v>132657</v>
      </c>
      <c r="H2373" s="43" t="s">
        <v>6767</v>
      </c>
      <c r="I2373" s="43" t="s">
        <v>11864</v>
      </c>
      <c r="J2373" s="43" t="s">
        <v>6768</v>
      </c>
      <c r="K2373" s="51">
        <v>44119</v>
      </c>
      <c r="L2373" s="51">
        <v>44848</v>
      </c>
      <c r="M2373" s="45">
        <v>0.80750000983897074</v>
      </c>
      <c r="N2373" s="46" t="s">
        <v>1728</v>
      </c>
      <c r="O2373" s="46" t="s">
        <v>6769</v>
      </c>
      <c r="P2373" s="46" t="s">
        <v>6770</v>
      </c>
      <c r="Q2373" s="43" t="s">
        <v>763</v>
      </c>
      <c r="R2373" s="46">
        <v>116</v>
      </c>
      <c r="S2373" s="47">
        <v>1899957.39</v>
      </c>
      <c r="T2373" s="47">
        <v>335286.59000000003</v>
      </c>
      <c r="U2373" s="47">
        <v>117644.4</v>
      </c>
      <c r="V2373" s="47">
        <v>0</v>
      </c>
      <c r="W2373" s="47">
        <v>0</v>
      </c>
      <c r="X2373" s="47">
        <v>2352888.38</v>
      </c>
      <c r="Y2373" s="48" t="s">
        <v>45</v>
      </c>
      <c r="Z2373" s="43" t="s">
        <v>9363</v>
      </c>
      <c r="AA2373" s="49">
        <v>632861.92000000004</v>
      </c>
      <c r="AB2373" s="50">
        <v>70159.959999999992</v>
      </c>
    </row>
    <row r="2374" spans="1:28" ht="16.5" x14ac:dyDescent="0.25">
      <c r="A2374" s="41">
        <v>132658</v>
      </c>
      <c r="B2374" s="42" t="s">
        <v>6255</v>
      </c>
      <c r="C2374" s="43">
        <v>130</v>
      </c>
      <c r="D2374" s="43" t="s">
        <v>878</v>
      </c>
      <c r="E2374" s="43" t="s">
        <v>11933</v>
      </c>
      <c r="F2374" s="44">
        <v>633</v>
      </c>
      <c r="G2374" s="41">
        <v>132658</v>
      </c>
      <c r="H2374" s="43" t="s">
        <v>6771</v>
      </c>
      <c r="I2374" s="43" t="s">
        <v>11864</v>
      </c>
      <c r="J2374" s="43" t="s">
        <v>6772</v>
      </c>
      <c r="K2374" s="51">
        <v>44119</v>
      </c>
      <c r="L2374" s="51">
        <v>44848</v>
      </c>
      <c r="M2374" s="45">
        <v>0.80750000978776992</v>
      </c>
      <c r="N2374" s="46" t="s">
        <v>6773</v>
      </c>
      <c r="O2374" s="46" t="s">
        <v>6774</v>
      </c>
      <c r="P2374" s="46" t="s">
        <v>6775</v>
      </c>
      <c r="Q2374" s="43" t="s">
        <v>763</v>
      </c>
      <c r="R2374" s="46">
        <v>116</v>
      </c>
      <c r="S2374" s="47">
        <v>1903708.72</v>
      </c>
      <c r="T2374" s="47">
        <v>335948.58</v>
      </c>
      <c r="U2374" s="47">
        <v>117876.69</v>
      </c>
      <c r="V2374" s="47">
        <v>0</v>
      </c>
      <c r="W2374" s="47">
        <v>0</v>
      </c>
      <c r="X2374" s="47">
        <v>2357533.9900000002</v>
      </c>
      <c r="Y2374" s="48" t="s">
        <v>45</v>
      </c>
      <c r="Z2374" s="43" t="s">
        <v>10009</v>
      </c>
      <c r="AA2374" s="49">
        <v>570136.3899999999</v>
      </c>
      <c r="AB2374" s="50">
        <v>59008.77</v>
      </c>
    </row>
    <row r="2375" spans="1:28" ht="16.5" x14ac:dyDescent="0.25">
      <c r="A2375" s="41">
        <v>136811</v>
      </c>
      <c r="B2375" s="42" t="s">
        <v>6255</v>
      </c>
      <c r="C2375" s="43">
        <v>131</v>
      </c>
      <c r="D2375" s="43" t="s">
        <v>362</v>
      </c>
      <c r="E2375" s="43" t="s">
        <v>11967</v>
      </c>
      <c r="F2375" s="44">
        <v>761</v>
      </c>
      <c r="G2375" s="41">
        <v>136811</v>
      </c>
      <c r="H2375" s="43" t="s">
        <v>6776</v>
      </c>
      <c r="I2375" s="43" t="s">
        <v>11787</v>
      </c>
      <c r="J2375" s="43" t="s">
        <v>6777</v>
      </c>
      <c r="K2375" s="51">
        <v>44119</v>
      </c>
      <c r="L2375" s="51">
        <v>44665</v>
      </c>
      <c r="M2375" s="45">
        <v>0.80749999830067754</v>
      </c>
      <c r="N2375" s="46" t="s">
        <v>75</v>
      </c>
      <c r="O2375" s="46" t="s">
        <v>2697</v>
      </c>
      <c r="P2375" s="46" t="s">
        <v>6778</v>
      </c>
      <c r="Q2375" s="43" t="s">
        <v>537</v>
      </c>
      <c r="R2375" s="46">
        <v>106</v>
      </c>
      <c r="S2375" s="47">
        <v>1544365.63</v>
      </c>
      <c r="T2375" s="47">
        <v>272535.12</v>
      </c>
      <c r="U2375" s="47">
        <v>95626.35</v>
      </c>
      <c r="V2375" s="47">
        <v>0</v>
      </c>
      <c r="W2375" s="47">
        <v>0</v>
      </c>
      <c r="X2375" s="47">
        <v>1912527.1</v>
      </c>
      <c r="Y2375" s="48" t="s">
        <v>45</v>
      </c>
      <c r="Z2375" s="43" t="s">
        <v>9485</v>
      </c>
      <c r="AA2375" s="49">
        <v>1054832.97</v>
      </c>
      <c r="AB2375" s="50">
        <v>152397</v>
      </c>
    </row>
    <row r="2376" spans="1:28" ht="16.5" x14ac:dyDescent="0.25">
      <c r="A2376" s="41">
        <v>132332</v>
      </c>
      <c r="B2376" s="42" t="s">
        <v>6255</v>
      </c>
      <c r="C2376" s="43">
        <v>132</v>
      </c>
      <c r="D2376" s="43" t="s">
        <v>878</v>
      </c>
      <c r="E2376" s="43" t="s">
        <v>11934</v>
      </c>
      <c r="F2376" s="44">
        <v>626</v>
      </c>
      <c r="G2376" s="41">
        <v>132332</v>
      </c>
      <c r="H2376" s="43" t="s">
        <v>6779</v>
      </c>
      <c r="I2376" s="43" t="s">
        <v>11865</v>
      </c>
      <c r="J2376" s="43" t="s">
        <v>6780</v>
      </c>
      <c r="K2376" s="51">
        <v>44130</v>
      </c>
      <c r="L2376" s="51">
        <v>44859</v>
      </c>
      <c r="M2376" s="45">
        <v>0.84186892190061335</v>
      </c>
      <c r="N2376" s="46" t="s">
        <v>75</v>
      </c>
      <c r="O2376" s="46" t="s">
        <v>6333</v>
      </c>
      <c r="P2376" s="46" t="s">
        <v>6781</v>
      </c>
      <c r="Q2376" s="43" t="s">
        <v>6782</v>
      </c>
      <c r="R2376" s="46">
        <v>118</v>
      </c>
      <c r="S2376" s="47">
        <v>2956454.41</v>
      </c>
      <c r="T2376" s="47">
        <v>464910.15</v>
      </c>
      <c r="U2376" s="47">
        <v>90410.65</v>
      </c>
      <c r="V2376" s="47">
        <v>0</v>
      </c>
      <c r="W2376" s="47">
        <v>0</v>
      </c>
      <c r="X2376" s="47">
        <v>3511775.21</v>
      </c>
      <c r="Y2376" s="48" t="s">
        <v>45</v>
      </c>
      <c r="Z2376" s="43" t="s">
        <v>7536</v>
      </c>
      <c r="AA2376" s="49">
        <v>1190776.6200000001</v>
      </c>
      <c r="AB2376" s="50">
        <v>185434.26999999996</v>
      </c>
    </row>
    <row r="2377" spans="1:28" ht="16.5" x14ac:dyDescent="0.25">
      <c r="A2377" s="41">
        <v>133222</v>
      </c>
      <c r="B2377" s="42" t="s">
        <v>6255</v>
      </c>
      <c r="C2377" s="43">
        <v>133</v>
      </c>
      <c r="D2377" s="43" t="s">
        <v>878</v>
      </c>
      <c r="E2377" s="43" t="s">
        <v>11934</v>
      </c>
      <c r="F2377" s="44">
        <v>626</v>
      </c>
      <c r="G2377" s="41">
        <v>133222</v>
      </c>
      <c r="H2377" s="43" t="s">
        <v>6783</v>
      </c>
      <c r="I2377" s="43" t="s">
        <v>11281</v>
      </c>
      <c r="J2377" s="43" t="s">
        <v>6784</v>
      </c>
      <c r="K2377" s="51">
        <v>44139</v>
      </c>
      <c r="L2377" s="51">
        <v>44868</v>
      </c>
      <c r="M2377" s="45">
        <v>0.85000000212442584</v>
      </c>
      <c r="N2377" s="46" t="s">
        <v>6785</v>
      </c>
      <c r="O2377" s="46" t="s">
        <v>6786</v>
      </c>
      <c r="P2377" s="46" t="s">
        <v>6787</v>
      </c>
      <c r="Q2377" s="43" t="s">
        <v>6788</v>
      </c>
      <c r="R2377" s="46">
        <v>116</v>
      </c>
      <c r="S2377" s="47">
        <v>4001081.08</v>
      </c>
      <c r="T2377" s="47">
        <v>611930.03</v>
      </c>
      <c r="U2377" s="47">
        <v>94143.09</v>
      </c>
      <c r="V2377" s="47">
        <v>0</v>
      </c>
      <c r="W2377" s="47">
        <v>0</v>
      </c>
      <c r="X2377" s="47">
        <v>4707154.2</v>
      </c>
      <c r="Y2377" s="48" t="s">
        <v>45</v>
      </c>
      <c r="Z2377" s="43"/>
      <c r="AA2377" s="49">
        <v>1303323.1500000001</v>
      </c>
      <c r="AB2377" s="50">
        <v>154508.90999999997</v>
      </c>
    </row>
    <row r="2378" spans="1:28" ht="16.5" x14ac:dyDescent="0.25">
      <c r="A2378" s="41">
        <v>133334</v>
      </c>
      <c r="B2378" s="42" t="s">
        <v>6255</v>
      </c>
      <c r="C2378" s="43">
        <v>134</v>
      </c>
      <c r="D2378" s="43" t="s">
        <v>878</v>
      </c>
      <c r="E2378" s="43" t="s">
        <v>11934</v>
      </c>
      <c r="F2378" s="44">
        <v>626</v>
      </c>
      <c r="G2378" s="41">
        <v>133334</v>
      </c>
      <c r="H2378" s="43" t="s">
        <v>6789</v>
      </c>
      <c r="I2378" s="43" t="s">
        <v>11866</v>
      </c>
      <c r="J2378" s="43" t="s">
        <v>6790</v>
      </c>
      <c r="K2378" s="51">
        <v>44140</v>
      </c>
      <c r="L2378" s="51">
        <v>44808</v>
      </c>
      <c r="M2378" s="45">
        <v>0.82800042586736178</v>
      </c>
      <c r="N2378" s="46" t="s">
        <v>6791</v>
      </c>
      <c r="O2378" s="46" t="s">
        <v>6792</v>
      </c>
      <c r="P2378" s="46" t="s">
        <v>6793</v>
      </c>
      <c r="Q2378" s="43" t="s">
        <v>6794</v>
      </c>
      <c r="R2378" s="48" t="s">
        <v>6795</v>
      </c>
      <c r="S2378" s="47">
        <v>3859061.56</v>
      </c>
      <c r="T2378" s="47">
        <v>650120.06999999995</v>
      </c>
      <c r="U2378" s="47">
        <v>151518.34</v>
      </c>
      <c r="V2378" s="47">
        <v>0</v>
      </c>
      <c r="W2378" s="47">
        <v>142130.15</v>
      </c>
      <c r="X2378" s="47">
        <v>4802830.12</v>
      </c>
      <c r="Y2378" s="48" t="s">
        <v>45</v>
      </c>
      <c r="Z2378" s="43" t="s">
        <v>10010</v>
      </c>
      <c r="AA2378" s="49">
        <v>575947.33000000007</v>
      </c>
      <c r="AB2378" s="50">
        <v>29599.69</v>
      </c>
    </row>
    <row r="2379" spans="1:28" ht="16.5" x14ac:dyDescent="0.25">
      <c r="A2379" s="41">
        <v>137397</v>
      </c>
      <c r="B2379" s="42" t="s">
        <v>6255</v>
      </c>
      <c r="C2379" s="43">
        <v>135</v>
      </c>
      <c r="D2379" s="43" t="s">
        <v>362</v>
      </c>
      <c r="E2379" s="43" t="s">
        <v>11967</v>
      </c>
      <c r="F2379" s="44">
        <v>761</v>
      </c>
      <c r="G2379" s="41">
        <v>137397</v>
      </c>
      <c r="H2379" s="43" t="s">
        <v>6796</v>
      </c>
      <c r="I2379" s="43" t="s">
        <v>11801</v>
      </c>
      <c r="J2379" s="43" t="s">
        <v>6797</v>
      </c>
      <c r="K2379" s="51">
        <v>44141</v>
      </c>
      <c r="L2379" s="51">
        <v>44688</v>
      </c>
      <c r="M2379" s="45">
        <v>0.80747426712224257</v>
      </c>
      <c r="N2379" s="46" t="s">
        <v>75</v>
      </c>
      <c r="O2379" s="46" t="s">
        <v>2697</v>
      </c>
      <c r="P2379" s="46" t="s">
        <v>6749</v>
      </c>
      <c r="Q2379" s="43" t="s">
        <v>556</v>
      </c>
      <c r="R2379" s="48" t="s">
        <v>6795</v>
      </c>
      <c r="S2379" s="47">
        <v>1058003.26</v>
      </c>
      <c r="T2379" s="47">
        <v>186706.43</v>
      </c>
      <c r="U2379" s="47">
        <v>65552.820000000007</v>
      </c>
      <c r="V2379" s="47">
        <v>0</v>
      </c>
      <c r="W2379" s="47">
        <v>0</v>
      </c>
      <c r="X2379" s="47">
        <v>1310262.51</v>
      </c>
      <c r="Y2379" s="48" t="s">
        <v>45</v>
      </c>
      <c r="Z2379" s="43" t="s">
        <v>12446</v>
      </c>
      <c r="AA2379" s="49">
        <v>490822.03999999992</v>
      </c>
      <c r="AB2379" s="50">
        <v>63493.289999999994</v>
      </c>
    </row>
    <row r="2380" spans="1:28" ht="16.5" x14ac:dyDescent="0.25">
      <c r="A2380" s="41">
        <v>132639</v>
      </c>
      <c r="B2380" s="42" t="s">
        <v>6255</v>
      </c>
      <c r="C2380" s="43">
        <v>136</v>
      </c>
      <c r="D2380" s="43" t="s">
        <v>878</v>
      </c>
      <c r="E2380" s="43" t="s">
        <v>11934</v>
      </c>
      <c r="F2380" s="44">
        <v>626</v>
      </c>
      <c r="G2380" s="41">
        <v>132639</v>
      </c>
      <c r="H2380" s="43" t="s">
        <v>6798</v>
      </c>
      <c r="I2380" s="43" t="s">
        <v>11867</v>
      </c>
      <c r="J2380" s="43" t="s">
        <v>6799</v>
      </c>
      <c r="K2380" s="51">
        <v>44145</v>
      </c>
      <c r="L2380" s="51">
        <v>44874</v>
      </c>
      <c r="M2380" s="45">
        <v>0.825915179277108</v>
      </c>
      <c r="N2380" s="46" t="s">
        <v>75</v>
      </c>
      <c r="O2380" s="46" t="s">
        <v>6333</v>
      </c>
      <c r="P2380" s="46" t="s">
        <v>6800</v>
      </c>
      <c r="Q2380" s="43" t="s">
        <v>6801</v>
      </c>
      <c r="R2380" s="46">
        <v>118</v>
      </c>
      <c r="S2380" s="47">
        <v>3871668.85</v>
      </c>
      <c r="T2380" s="47">
        <v>642611.94999999995</v>
      </c>
      <c r="U2380" s="47">
        <v>173451</v>
      </c>
      <c r="V2380" s="47">
        <v>0</v>
      </c>
      <c r="W2380" s="47">
        <v>0</v>
      </c>
      <c r="X2380" s="47">
        <v>4687731.8</v>
      </c>
      <c r="Y2380" s="48" t="s">
        <v>45</v>
      </c>
      <c r="Z2380" s="43" t="s">
        <v>9906</v>
      </c>
      <c r="AA2380" s="49">
        <v>700205.6100000001</v>
      </c>
      <c r="AB2380" s="50">
        <v>35865.06</v>
      </c>
    </row>
    <row r="2381" spans="1:28" ht="16.5" x14ac:dyDescent="0.25">
      <c r="A2381" s="41">
        <v>135007</v>
      </c>
      <c r="B2381" s="42" t="s">
        <v>6255</v>
      </c>
      <c r="C2381" s="43">
        <v>137</v>
      </c>
      <c r="D2381" s="43" t="s">
        <v>321</v>
      </c>
      <c r="E2381" s="43" t="s">
        <v>11935</v>
      </c>
      <c r="F2381" s="44">
        <v>738</v>
      </c>
      <c r="G2381" s="41">
        <v>135007</v>
      </c>
      <c r="H2381" s="43" t="s">
        <v>9761</v>
      </c>
      <c r="I2381" s="43" t="s">
        <v>11845</v>
      </c>
      <c r="J2381" s="43" t="s">
        <v>6802</v>
      </c>
      <c r="K2381" s="51">
        <v>44146</v>
      </c>
      <c r="L2381" s="51">
        <v>45179</v>
      </c>
      <c r="M2381" s="45">
        <v>0.84999999725163233</v>
      </c>
      <c r="N2381" s="46" t="s">
        <v>6803</v>
      </c>
      <c r="O2381" s="46" t="s">
        <v>6804</v>
      </c>
      <c r="P2381" s="46" t="s">
        <v>6805</v>
      </c>
      <c r="Q2381" s="43" t="s">
        <v>863</v>
      </c>
      <c r="R2381" s="46">
        <v>106</v>
      </c>
      <c r="S2381" s="47">
        <v>4020568.14</v>
      </c>
      <c r="T2381" s="47">
        <v>614910.43999999994</v>
      </c>
      <c r="U2381" s="47">
        <v>94601.600000000006</v>
      </c>
      <c r="V2381" s="47">
        <v>0</v>
      </c>
      <c r="W2381" s="47">
        <v>7780.5</v>
      </c>
      <c r="X2381" s="47">
        <v>4737860.68</v>
      </c>
      <c r="Y2381" s="48" t="s">
        <v>45</v>
      </c>
      <c r="Z2381" s="43" t="s">
        <v>9065</v>
      </c>
      <c r="AA2381" s="49">
        <v>1115034.22</v>
      </c>
      <c r="AB2381" s="50">
        <v>109358.19</v>
      </c>
    </row>
    <row r="2382" spans="1:28" ht="16.5" x14ac:dyDescent="0.25">
      <c r="A2382" s="41">
        <v>137012</v>
      </c>
      <c r="B2382" s="42" t="s">
        <v>6255</v>
      </c>
      <c r="C2382" s="43">
        <v>138</v>
      </c>
      <c r="D2382" s="43" t="s">
        <v>362</v>
      </c>
      <c r="E2382" s="43" t="s">
        <v>11967</v>
      </c>
      <c r="F2382" s="44">
        <v>761</v>
      </c>
      <c r="G2382" s="41">
        <v>137012</v>
      </c>
      <c r="H2382" s="43" t="s">
        <v>6806</v>
      </c>
      <c r="I2382" s="43" t="s">
        <v>11868</v>
      </c>
      <c r="J2382" s="43" t="s">
        <v>6807</v>
      </c>
      <c r="K2382" s="51">
        <v>44147</v>
      </c>
      <c r="L2382" s="51">
        <v>44692</v>
      </c>
      <c r="M2382" s="45">
        <v>0.84999999424023476</v>
      </c>
      <c r="N2382" s="46" t="s">
        <v>75</v>
      </c>
      <c r="O2382" s="46" t="s">
        <v>2697</v>
      </c>
      <c r="P2382" s="46" t="s">
        <v>6778</v>
      </c>
      <c r="Q2382" s="43" t="s">
        <v>543</v>
      </c>
      <c r="R2382" s="46">
        <v>106</v>
      </c>
      <c r="S2382" s="47">
        <v>1623330.04</v>
      </c>
      <c r="T2382" s="47">
        <v>286470.02</v>
      </c>
      <c r="U2382" s="47">
        <v>0</v>
      </c>
      <c r="V2382" s="47">
        <v>0</v>
      </c>
      <c r="W2382" s="47">
        <v>0</v>
      </c>
      <c r="X2382" s="47">
        <v>1909800.06</v>
      </c>
      <c r="Y2382" s="48" t="s">
        <v>45</v>
      </c>
      <c r="Z2382" s="43" t="s">
        <v>12447</v>
      </c>
      <c r="AA2382" s="49">
        <v>965667.58999999985</v>
      </c>
      <c r="AB2382" s="50">
        <v>136709.56999999998</v>
      </c>
    </row>
    <row r="2383" spans="1:28" ht="16.5" x14ac:dyDescent="0.25">
      <c r="A2383" s="41">
        <v>137521</v>
      </c>
      <c r="B2383" s="42" t="s">
        <v>6255</v>
      </c>
      <c r="C2383" s="43">
        <v>139</v>
      </c>
      <c r="D2383" s="43" t="s">
        <v>362</v>
      </c>
      <c r="E2383" s="43" t="s">
        <v>11967</v>
      </c>
      <c r="F2383" s="44">
        <v>761</v>
      </c>
      <c r="G2383" s="41">
        <v>137521</v>
      </c>
      <c r="H2383" s="43" t="s">
        <v>6808</v>
      </c>
      <c r="I2383" s="43" t="s">
        <v>11869</v>
      </c>
      <c r="J2383" s="43" t="s">
        <v>6809</v>
      </c>
      <c r="K2383" s="51">
        <v>44155</v>
      </c>
      <c r="L2383" s="51">
        <v>44700</v>
      </c>
      <c r="M2383" s="45">
        <v>0.84023261107750924</v>
      </c>
      <c r="N2383" s="46" t="s">
        <v>75</v>
      </c>
      <c r="O2383" s="46" t="s">
        <v>2697</v>
      </c>
      <c r="P2383" s="46" t="s">
        <v>6778</v>
      </c>
      <c r="Q2383" s="43" t="s">
        <v>6810</v>
      </c>
      <c r="R2383" s="46">
        <v>106</v>
      </c>
      <c r="S2383" s="47">
        <v>1606063.91</v>
      </c>
      <c r="T2383" s="47">
        <v>283423.05</v>
      </c>
      <c r="U2383" s="47">
        <v>21964.57</v>
      </c>
      <c r="V2383" s="47">
        <v>0</v>
      </c>
      <c r="W2383" s="47">
        <v>0</v>
      </c>
      <c r="X2383" s="47">
        <v>1911451.53</v>
      </c>
      <c r="Y2383" s="48" t="s">
        <v>45</v>
      </c>
      <c r="Z2383" s="43"/>
      <c r="AA2383" s="49">
        <v>765259.39</v>
      </c>
      <c r="AB2383" s="50">
        <v>101314.26000000001</v>
      </c>
    </row>
    <row r="2384" spans="1:28" ht="16.5" x14ac:dyDescent="0.25">
      <c r="A2384" s="41">
        <v>137522</v>
      </c>
      <c r="B2384" s="42" t="s">
        <v>6255</v>
      </c>
      <c r="C2384" s="43">
        <v>140</v>
      </c>
      <c r="D2384" s="43" t="s">
        <v>362</v>
      </c>
      <c r="E2384" s="43" t="s">
        <v>11967</v>
      </c>
      <c r="F2384" s="44">
        <v>761</v>
      </c>
      <c r="G2384" s="41">
        <v>137522</v>
      </c>
      <c r="H2384" s="43" t="s">
        <v>6811</v>
      </c>
      <c r="I2384" s="43" t="s">
        <v>11869</v>
      </c>
      <c r="J2384" s="43" t="s">
        <v>6812</v>
      </c>
      <c r="K2384" s="51">
        <v>44155</v>
      </c>
      <c r="L2384" s="51">
        <v>45046</v>
      </c>
      <c r="M2384" s="45">
        <v>0.83727855452936484</v>
      </c>
      <c r="N2384" s="46" t="s">
        <v>75</v>
      </c>
      <c r="O2384" s="46" t="s">
        <v>2697</v>
      </c>
      <c r="P2384" s="46" t="s">
        <v>6778</v>
      </c>
      <c r="Q2384" s="43" t="s">
        <v>6810</v>
      </c>
      <c r="R2384" s="46">
        <v>106</v>
      </c>
      <c r="S2384" s="47">
        <v>1598742.75</v>
      </c>
      <c r="T2384" s="47">
        <v>282131.09000000003</v>
      </c>
      <c r="U2384" s="47">
        <v>28577.61</v>
      </c>
      <c r="V2384" s="47">
        <v>0</v>
      </c>
      <c r="W2384" s="47">
        <v>0</v>
      </c>
      <c r="X2384" s="47">
        <v>1909451.45</v>
      </c>
      <c r="Y2384" s="48" t="s">
        <v>45</v>
      </c>
      <c r="Z2384" s="43" t="s">
        <v>12151</v>
      </c>
      <c r="AA2384" s="49">
        <v>190945.13999999998</v>
      </c>
      <c r="AB2384" s="50">
        <v>0</v>
      </c>
    </row>
    <row r="2385" spans="1:28" ht="16.5" x14ac:dyDescent="0.25">
      <c r="A2385" s="41">
        <v>137514</v>
      </c>
      <c r="B2385" s="42" t="s">
        <v>6255</v>
      </c>
      <c r="C2385" s="43">
        <v>141</v>
      </c>
      <c r="D2385" s="43" t="s">
        <v>362</v>
      </c>
      <c r="E2385" s="43" t="s">
        <v>11967</v>
      </c>
      <c r="F2385" s="44">
        <v>761</v>
      </c>
      <c r="G2385" s="41">
        <v>137514</v>
      </c>
      <c r="H2385" s="43" t="s">
        <v>6813</v>
      </c>
      <c r="I2385" s="43" t="s">
        <v>11870</v>
      </c>
      <c r="J2385" s="43" t="s">
        <v>6814</v>
      </c>
      <c r="K2385" s="51">
        <v>44162</v>
      </c>
      <c r="L2385" s="51">
        <v>44707</v>
      </c>
      <c r="M2385" s="45">
        <v>0.85000000366009254</v>
      </c>
      <c r="N2385" s="46" t="s">
        <v>75</v>
      </c>
      <c r="O2385" s="46" t="s">
        <v>2697</v>
      </c>
      <c r="P2385" s="46" t="s">
        <v>6815</v>
      </c>
      <c r="Q2385" s="43" t="s">
        <v>6816</v>
      </c>
      <c r="R2385" s="46">
        <v>106</v>
      </c>
      <c r="S2385" s="47">
        <v>1625641.99</v>
      </c>
      <c r="T2385" s="47">
        <v>286877.99</v>
      </c>
      <c r="U2385" s="47">
        <v>0</v>
      </c>
      <c r="V2385" s="47">
        <v>0</v>
      </c>
      <c r="W2385" s="47">
        <v>0</v>
      </c>
      <c r="X2385" s="47">
        <v>1912519.98</v>
      </c>
      <c r="Y2385" s="48" t="s">
        <v>45</v>
      </c>
      <c r="Z2385" s="43" t="s">
        <v>12448</v>
      </c>
      <c r="AA2385" s="49">
        <v>999210.33000000007</v>
      </c>
      <c r="AB2385" s="50">
        <v>143083.35</v>
      </c>
    </row>
    <row r="2386" spans="1:28" ht="16.5" x14ac:dyDescent="0.25">
      <c r="A2386" s="41">
        <v>130177</v>
      </c>
      <c r="B2386" s="42" t="s">
        <v>6255</v>
      </c>
      <c r="C2386" s="43">
        <v>142</v>
      </c>
      <c r="D2386" s="43" t="s">
        <v>339</v>
      </c>
      <c r="E2386" s="43" t="s">
        <v>11936</v>
      </c>
      <c r="F2386" s="44">
        <v>303</v>
      </c>
      <c r="G2386" s="41">
        <v>130177</v>
      </c>
      <c r="H2386" s="43" t="s">
        <v>6817</v>
      </c>
      <c r="I2386" s="43" t="s">
        <v>11871</v>
      </c>
      <c r="J2386" s="43" t="s">
        <v>6818</v>
      </c>
      <c r="K2386" s="51">
        <v>44167</v>
      </c>
      <c r="L2386" s="51">
        <v>44918</v>
      </c>
      <c r="M2386" s="45">
        <v>0.93362783793394388</v>
      </c>
      <c r="N2386" s="46" t="s">
        <v>75</v>
      </c>
      <c r="O2386" s="46" t="s">
        <v>4912</v>
      </c>
      <c r="P2386" s="46" t="s">
        <v>6819</v>
      </c>
      <c r="Q2386" s="43" t="s">
        <v>6820</v>
      </c>
      <c r="R2386" s="46">
        <v>109</v>
      </c>
      <c r="S2386" s="47">
        <v>4252798.05</v>
      </c>
      <c r="T2386" s="47">
        <v>216222.95</v>
      </c>
      <c r="U2386" s="47">
        <v>86111.01</v>
      </c>
      <c r="V2386" s="47">
        <v>0</v>
      </c>
      <c r="W2386" s="47">
        <v>0</v>
      </c>
      <c r="X2386" s="47">
        <v>4555132.01</v>
      </c>
      <c r="Y2386" s="48" t="s">
        <v>45</v>
      </c>
      <c r="Z2386" s="43" t="s">
        <v>9907</v>
      </c>
      <c r="AA2386" s="49">
        <v>2488916.14</v>
      </c>
      <c r="AB2386" s="50">
        <v>105057.65</v>
      </c>
    </row>
    <row r="2387" spans="1:28" ht="16.5" x14ac:dyDescent="0.25">
      <c r="A2387" s="41">
        <v>136888</v>
      </c>
      <c r="B2387" s="42" t="s">
        <v>6255</v>
      </c>
      <c r="C2387" s="43">
        <v>143</v>
      </c>
      <c r="D2387" s="43" t="s">
        <v>362</v>
      </c>
      <c r="E2387" s="43" t="s">
        <v>11967</v>
      </c>
      <c r="F2387" s="44">
        <v>761</v>
      </c>
      <c r="G2387" s="41">
        <v>136888</v>
      </c>
      <c r="H2387" s="43" t="s">
        <v>6821</v>
      </c>
      <c r="I2387" s="43" t="s">
        <v>11872</v>
      </c>
      <c r="J2387" s="43" t="s">
        <v>6822</v>
      </c>
      <c r="K2387" s="51">
        <v>44179</v>
      </c>
      <c r="L2387" s="51">
        <v>44725</v>
      </c>
      <c r="M2387" s="45">
        <v>0.84999999686247851</v>
      </c>
      <c r="N2387" s="46" t="s">
        <v>75</v>
      </c>
      <c r="O2387" s="46" t="s">
        <v>2697</v>
      </c>
      <c r="P2387" s="46" t="s">
        <v>6778</v>
      </c>
      <c r="Q2387" s="43" t="s">
        <v>543</v>
      </c>
      <c r="R2387" s="46">
        <v>106</v>
      </c>
      <c r="S2387" s="47">
        <v>1625486.92</v>
      </c>
      <c r="T2387" s="47">
        <v>286850.64</v>
      </c>
      <c r="U2387" s="47">
        <v>0</v>
      </c>
      <c r="V2387" s="47">
        <v>0</v>
      </c>
      <c r="W2387" s="47">
        <v>0</v>
      </c>
      <c r="X2387" s="47">
        <v>1912337.56</v>
      </c>
      <c r="Y2387" s="48" t="s">
        <v>45</v>
      </c>
      <c r="Z2387" s="43" t="s">
        <v>12152</v>
      </c>
      <c r="AA2387" s="49">
        <v>721412.74</v>
      </c>
      <c r="AB2387" s="50">
        <v>93561.010000000009</v>
      </c>
    </row>
    <row r="2388" spans="1:28" ht="16.5" x14ac:dyDescent="0.25">
      <c r="A2388" s="41">
        <v>137513</v>
      </c>
      <c r="B2388" s="42" t="s">
        <v>6255</v>
      </c>
      <c r="C2388" s="43">
        <v>144</v>
      </c>
      <c r="D2388" s="43" t="s">
        <v>362</v>
      </c>
      <c r="E2388" s="43" t="s">
        <v>11967</v>
      </c>
      <c r="F2388" s="44">
        <v>761</v>
      </c>
      <c r="G2388" s="41">
        <v>137513</v>
      </c>
      <c r="H2388" s="43" t="s">
        <v>6823</v>
      </c>
      <c r="I2388" s="43" t="s">
        <v>11873</v>
      </c>
      <c r="J2388" s="43" t="s">
        <v>6824</v>
      </c>
      <c r="K2388" s="51">
        <v>44179</v>
      </c>
      <c r="L2388" s="51">
        <v>44725</v>
      </c>
      <c r="M2388" s="45">
        <v>0.85000000052284153</v>
      </c>
      <c r="N2388" s="46" t="s">
        <v>75</v>
      </c>
      <c r="O2388" s="46" t="s">
        <v>2697</v>
      </c>
      <c r="P2388" s="46" t="s">
        <v>6825</v>
      </c>
      <c r="Q2388" s="43" t="s">
        <v>6826</v>
      </c>
      <c r="R2388" s="46">
        <v>106</v>
      </c>
      <c r="S2388" s="47">
        <v>1625731.54</v>
      </c>
      <c r="T2388" s="47">
        <v>286893.8</v>
      </c>
      <c r="U2388" s="47">
        <v>0</v>
      </c>
      <c r="V2388" s="47">
        <v>0</v>
      </c>
      <c r="W2388" s="47">
        <v>0</v>
      </c>
      <c r="X2388" s="47">
        <v>1912625.34</v>
      </c>
      <c r="Y2388" s="48" t="s">
        <v>45</v>
      </c>
      <c r="Z2388" s="43" t="s">
        <v>12445</v>
      </c>
      <c r="AA2388" s="49">
        <v>864973.10000000009</v>
      </c>
      <c r="AB2388" s="50">
        <v>118890.1</v>
      </c>
    </row>
    <row r="2389" spans="1:28" ht="16.5" x14ac:dyDescent="0.25">
      <c r="A2389" s="41">
        <v>134153</v>
      </c>
      <c r="B2389" s="42" t="s">
        <v>6255</v>
      </c>
      <c r="C2389" s="43">
        <v>145</v>
      </c>
      <c r="D2389" s="43" t="s">
        <v>878</v>
      </c>
      <c r="E2389" s="43" t="s">
        <v>11937</v>
      </c>
      <c r="F2389" s="44">
        <v>665</v>
      </c>
      <c r="G2389" s="41">
        <v>134153</v>
      </c>
      <c r="H2389" s="43" t="s">
        <v>6827</v>
      </c>
      <c r="I2389" s="43" t="s">
        <v>11874</v>
      </c>
      <c r="J2389" s="43" t="s">
        <v>6828</v>
      </c>
      <c r="K2389" s="51">
        <v>44179</v>
      </c>
      <c r="L2389" s="51">
        <v>45273</v>
      </c>
      <c r="M2389" s="45">
        <v>0.85000001886094578</v>
      </c>
      <c r="N2389" s="46" t="s">
        <v>6829</v>
      </c>
      <c r="O2389" s="46" t="s">
        <v>6830</v>
      </c>
      <c r="P2389" s="46" t="s">
        <v>6831</v>
      </c>
      <c r="Q2389" s="43" t="s">
        <v>6832</v>
      </c>
      <c r="R2389" s="46">
        <v>115</v>
      </c>
      <c r="S2389" s="47">
        <v>8089467.1200000001</v>
      </c>
      <c r="T2389" s="47">
        <v>377778.96</v>
      </c>
      <c r="U2389" s="47">
        <v>1049773.95</v>
      </c>
      <c r="V2389" s="47">
        <v>0</v>
      </c>
      <c r="W2389" s="47">
        <v>0</v>
      </c>
      <c r="X2389" s="47">
        <v>9517020.0299999993</v>
      </c>
      <c r="Y2389" s="48" t="s">
        <v>45</v>
      </c>
      <c r="Z2389" s="43" t="s">
        <v>12153</v>
      </c>
      <c r="AA2389" s="49">
        <v>540543.02</v>
      </c>
      <c r="AB2389" s="50">
        <v>43100.99</v>
      </c>
    </row>
    <row r="2390" spans="1:28" ht="16.5" x14ac:dyDescent="0.25">
      <c r="A2390" s="41">
        <v>135363</v>
      </c>
      <c r="B2390" s="42" t="s">
        <v>6255</v>
      </c>
      <c r="C2390" s="43">
        <v>146</v>
      </c>
      <c r="D2390" s="43" t="s">
        <v>878</v>
      </c>
      <c r="E2390" s="43" t="s">
        <v>11937</v>
      </c>
      <c r="F2390" s="44">
        <v>665</v>
      </c>
      <c r="G2390" s="41">
        <v>135363</v>
      </c>
      <c r="H2390" s="43" t="s">
        <v>6833</v>
      </c>
      <c r="I2390" s="43" t="s">
        <v>11875</v>
      </c>
      <c r="J2390" s="43" t="s">
        <v>6834</v>
      </c>
      <c r="K2390" s="51">
        <v>44205</v>
      </c>
      <c r="L2390" s="51">
        <v>45291</v>
      </c>
      <c r="M2390" s="45">
        <v>0.85000002144597298</v>
      </c>
      <c r="N2390" s="46" t="s">
        <v>6829</v>
      </c>
      <c r="O2390" s="46" t="s">
        <v>6830</v>
      </c>
      <c r="P2390" s="46" t="s">
        <v>6831</v>
      </c>
      <c r="Q2390" s="43" t="s">
        <v>6835</v>
      </c>
      <c r="R2390" s="46">
        <v>115</v>
      </c>
      <c r="S2390" s="47">
        <v>8085434.0999999996</v>
      </c>
      <c r="T2390" s="47">
        <v>230492.7</v>
      </c>
      <c r="U2390" s="47">
        <v>1196348.54</v>
      </c>
      <c r="V2390" s="47">
        <v>0</v>
      </c>
      <c r="W2390" s="47">
        <v>0</v>
      </c>
      <c r="X2390" s="47">
        <v>9512275.3399999999</v>
      </c>
      <c r="Y2390" s="48" t="s">
        <v>45</v>
      </c>
      <c r="Z2390" s="43" t="s">
        <v>9908</v>
      </c>
      <c r="AA2390" s="49">
        <v>352029.67</v>
      </c>
      <c r="AB2390" s="50">
        <v>29487.919999999998</v>
      </c>
    </row>
    <row r="2391" spans="1:28" ht="16.5" x14ac:dyDescent="0.25">
      <c r="A2391" s="41">
        <v>133939</v>
      </c>
      <c r="B2391" s="42" t="s">
        <v>6255</v>
      </c>
      <c r="C2391" s="43">
        <v>147</v>
      </c>
      <c r="D2391" s="43" t="s">
        <v>878</v>
      </c>
      <c r="E2391" s="43" t="s">
        <v>11937</v>
      </c>
      <c r="F2391" s="44">
        <v>665</v>
      </c>
      <c r="G2391" s="41">
        <v>133939</v>
      </c>
      <c r="H2391" s="43" t="s">
        <v>6836</v>
      </c>
      <c r="I2391" s="43" t="s">
        <v>11876</v>
      </c>
      <c r="J2391" s="43" t="s">
        <v>6837</v>
      </c>
      <c r="K2391" s="51">
        <v>44231</v>
      </c>
      <c r="L2391" s="51">
        <v>45291</v>
      </c>
      <c r="M2391" s="45">
        <v>0.82920000000000005</v>
      </c>
      <c r="N2391" s="46" t="s">
        <v>75</v>
      </c>
      <c r="O2391" s="46" t="s">
        <v>2697</v>
      </c>
      <c r="P2391" s="46" t="s">
        <v>6838</v>
      </c>
      <c r="Q2391" s="43" t="s">
        <v>6839</v>
      </c>
      <c r="R2391" s="46">
        <v>115</v>
      </c>
      <c r="S2391" s="47">
        <v>7894012</v>
      </c>
      <c r="T2391" s="47">
        <v>662990.30000000005</v>
      </c>
      <c r="U2391" s="47">
        <v>962698.58</v>
      </c>
      <c r="V2391" s="47">
        <v>0</v>
      </c>
      <c r="W2391" s="47">
        <v>0</v>
      </c>
      <c r="X2391" s="47">
        <v>9519700.8800000008</v>
      </c>
      <c r="Y2391" s="48" t="s">
        <v>45</v>
      </c>
      <c r="Z2391" s="43" t="s">
        <v>9364</v>
      </c>
      <c r="AA2391" s="49">
        <v>2025529.9800000002</v>
      </c>
      <c r="AB2391" s="50">
        <v>114047.66</v>
      </c>
    </row>
    <row r="2392" spans="1:28" ht="16.5" x14ac:dyDescent="0.25">
      <c r="A2392" s="41">
        <v>139398</v>
      </c>
      <c r="B2392" s="42" t="s">
        <v>6255</v>
      </c>
      <c r="C2392" s="43">
        <v>148</v>
      </c>
      <c r="D2392" s="43" t="s">
        <v>339</v>
      </c>
      <c r="E2392" s="43" t="s">
        <v>11936</v>
      </c>
      <c r="F2392" s="44">
        <v>827</v>
      </c>
      <c r="G2392" s="41">
        <v>139398</v>
      </c>
      <c r="H2392" s="43" t="s">
        <v>6891</v>
      </c>
      <c r="I2392" s="43" t="s">
        <v>11877</v>
      </c>
      <c r="J2392" s="43" t="s">
        <v>6840</v>
      </c>
      <c r="K2392" s="51">
        <v>44238</v>
      </c>
      <c r="L2392" s="51">
        <v>45291</v>
      </c>
      <c r="M2392" s="45">
        <v>0.93310000000000004</v>
      </c>
      <c r="N2392" s="46" t="s">
        <v>75</v>
      </c>
      <c r="O2392" s="46" t="s">
        <v>6841</v>
      </c>
      <c r="P2392" s="46" t="s">
        <v>6842</v>
      </c>
      <c r="Q2392" s="43" t="s">
        <v>6843</v>
      </c>
      <c r="R2392" s="46">
        <v>110</v>
      </c>
      <c r="S2392" s="47">
        <v>4483709.4800000004</v>
      </c>
      <c r="T2392" s="47">
        <v>235358.71</v>
      </c>
      <c r="U2392" s="47">
        <v>86026.39</v>
      </c>
      <c r="V2392" s="47">
        <v>0</v>
      </c>
      <c r="W2392" s="47">
        <v>0</v>
      </c>
      <c r="X2392" s="47">
        <v>4805094.58</v>
      </c>
      <c r="Y2392" s="48" t="s">
        <v>45</v>
      </c>
      <c r="Z2392" s="43" t="s">
        <v>12154</v>
      </c>
      <c r="AA2392" s="49">
        <v>1044115.8700000002</v>
      </c>
      <c r="AB2392" s="50">
        <v>34372.9</v>
      </c>
    </row>
    <row r="2393" spans="1:28" ht="16.5" x14ac:dyDescent="0.25">
      <c r="A2393" s="41">
        <v>135988</v>
      </c>
      <c r="B2393" s="42" t="s">
        <v>6255</v>
      </c>
      <c r="C2393" s="43">
        <v>149</v>
      </c>
      <c r="D2393" s="43" t="s">
        <v>878</v>
      </c>
      <c r="E2393" s="43" t="s">
        <v>11938</v>
      </c>
      <c r="F2393" s="44">
        <v>726</v>
      </c>
      <c r="G2393" s="41">
        <v>135988</v>
      </c>
      <c r="H2393" s="43" t="s">
        <v>6892</v>
      </c>
      <c r="I2393" s="43" t="s">
        <v>11878</v>
      </c>
      <c r="J2393" s="43" t="s">
        <v>6844</v>
      </c>
      <c r="K2393" s="51">
        <v>44244</v>
      </c>
      <c r="L2393" s="51">
        <v>44973</v>
      </c>
      <c r="M2393" s="45">
        <v>0.8075</v>
      </c>
      <c r="N2393" s="46" t="s">
        <v>5664</v>
      </c>
      <c r="O2393" s="46" t="s">
        <v>6845</v>
      </c>
      <c r="P2393" s="46" t="s">
        <v>6846</v>
      </c>
      <c r="Q2393" s="43" t="s">
        <v>6847</v>
      </c>
      <c r="R2393" s="46">
        <v>117</v>
      </c>
      <c r="S2393" s="47">
        <v>3817042.66</v>
      </c>
      <c r="T2393" s="47">
        <v>673595.69</v>
      </c>
      <c r="U2393" s="47">
        <v>236348.86</v>
      </c>
      <c r="V2393" s="47">
        <v>0</v>
      </c>
      <c r="W2393" s="47">
        <v>0</v>
      </c>
      <c r="X2393" s="47">
        <v>4726987.21</v>
      </c>
      <c r="Y2393" s="48" t="s">
        <v>45</v>
      </c>
      <c r="Z2393" s="43" t="s">
        <v>12155</v>
      </c>
      <c r="AA2393" s="49">
        <v>1026125.9299999999</v>
      </c>
      <c r="AB2393" s="50">
        <v>49041.34</v>
      </c>
    </row>
    <row r="2394" spans="1:28" ht="16.5" x14ac:dyDescent="0.25">
      <c r="A2394" s="41">
        <v>135294</v>
      </c>
      <c r="B2394" s="42" t="s">
        <v>6255</v>
      </c>
      <c r="C2394" s="43">
        <v>150</v>
      </c>
      <c r="D2394" s="43" t="s">
        <v>878</v>
      </c>
      <c r="E2394" s="43" t="s">
        <v>11938</v>
      </c>
      <c r="F2394" s="44">
        <v>726</v>
      </c>
      <c r="G2394" s="41">
        <v>135294</v>
      </c>
      <c r="H2394" s="43" t="s">
        <v>9762</v>
      </c>
      <c r="I2394" s="43" t="s">
        <v>11879</v>
      </c>
      <c r="J2394" s="43" t="s">
        <v>6893</v>
      </c>
      <c r="K2394" s="51">
        <v>44260</v>
      </c>
      <c r="L2394" s="51">
        <v>44989</v>
      </c>
      <c r="M2394" s="45">
        <v>0.85000000203700787</v>
      </c>
      <c r="N2394" s="46" t="s">
        <v>6894</v>
      </c>
      <c r="O2394" s="46" t="s">
        <v>6895</v>
      </c>
      <c r="P2394" s="46" t="s">
        <v>6896</v>
      </c>
      <c r="Q2394" s="43" t="s">
        <v>6897</v>
      </c>
      <c r="R2394" s="46">
        <v>117</v>
      </c>
      <c r="S2394" s="47">
        <v>3546868.95</v>
      </c>
      <c r="T2394" s="47">
        <v>625918.04</v>
      </c>
      <c r="U2394" s="47">
        <v>0</v>
      </c>
      <c r="V2394" s="47">
        <v>0</v>
      </c>
      <c r="W2394" s="47">
        <v>0</v>
      </c>
      <c r="X2394" s="47">
        <v>4172786.99</v>
      </c>
      <c r="Y2394" s="48" t="s">
        <v>45</v>
      </c>
      <c r="Z2394" s="43" t="s">
        <v>12449</v>
      </c>
      <c r="AA2394" s="49">
        <v>1102477.96</v>
      </c>
      <c r="AB2394" s="50">
        <v>137710.72999999998</v>
      </c>
    </row>
    <row r="2395" spans="1:28" ht="16.5" x14ac:dyDescent="0.25">
      <c r="A2395" s="41">
        <v>130295</v>
      </c>
      <c r="B2395" s="42" t="s">
        <v>6255</v>
      </c>
      <c r="C2395" s="43">
        <v>151</v>
      </c>
      <c r="D2395" s="43" t="s">
        <v>339</v>
      </c>
      <c r="E2395" s="43" t="s">
        <v>11936</v>
      </c>
      <c r="F2395" s="44">
        <v>303</v>
      </c>
      <c r="G2395" s="41">
        <v>130295</v>
      </c>
      <c r="H2395" s="43" t="s">
        <v>9763</v>
      </c>
      <c r="I2395" s="43" t="s">
        <v>11880</v>
      </c>
      <c r="J2395" s="43" t="s">
        <v>6898</v>
      </c>
      <c r="K2395" s="51">
        <v>44277</v>
      </c>
      <c r="L2395" s="51">
        <v>45266</v>
      </c>
      <c r="M2395" s="45">
        <v>0.94390788975654161</v>
      </c>
      <c r="N2395" s="46" t="s">
        <v>75</v>
      </c>
      <c r="O2395" s="46" t="s">
        <v>4912</v>
      </c>
      <c r="P2395" s="46" t="s">
        <v>6899</v>
      </c>
      <c r="Q2395" s="43" t="s">
        <v>6900</v>
      </c>
      <c r="R2395" s="46">
        <v>109</v>
      </c>
      <c r="S2395" s="47">
        <v>3351658.34</v>
      </c>
      <c r="T2395" s="47">
        <v>165924.26</v>
      </c>
      <c r="U2395" s="47">
        <v>33249.4</v>
      </c>
      <c r="V2395" s="47">
        <v>0</v>
      </c>
      <c r="W2395" s="47">
        <v>0</v>
      </c>
      <c r="X2395" s="47">
        <v>3550832</v>
      </c>
      <c r="Y2395" s="48" t="s">
        <v>45</v>
      </c>
      <c r="Z2395" s="43" t="s">
        <v>9905</v>
      </c>
      <c r="AA2395" s="49">
        <v>309541.96999999997</v>
      </c>
      <c r="AB2395" s="50">
        <v>0</v>
      </c>
    </row>
    <row r="2396" spans="1:28" ht="16.5" x14ac:dyDescent="0.25">
      <c r="A2396" s="41">
        <v>136051</v>
      </c>
      <c r="B2396" s="42" t="s">
        <v>6255</v>
      </c>
      <c r="C2396" s="43">
        <v>152</v>
      </c>
      <c r="D2396" s="43" t="s">
        <v>878</v>
      </c>
      <c r="E2396" s="43" t="s">
        <v>11938</v>
      </c>
      <c r="F2396" s="44">
        <v>726</v>
      </c>
      <c r="G2396" s="41">
        <v>136051</v>
      </c>
      <c r="H2396" s="43" t="s">
        <v>6901</v>
      </c>
      <c r="I2396" s="43" t="s">
        <v>11881</v>
      </c>
      <c r="J2396" s="43" t="s">
        <v>6902</v>
      </c>
      <c r="K2396" s="51">
        <v>44277</v>
      </c>
      <c r="L2396" s="51">
        <v>45006</v>
      </c>
      <c r="M2396" s="45">
        <v>0.80750001104629199</v>
      </c>
      <c r="N2396" s="46" t="s">
        <v>5664</v>
      </c>
      <c r="O2396" s="46" t="s">
        <v>6903</v>
      </c>
      <c r="P2396" s="46" t="s">
        <v>6904</v>
      </c>
      <c r="Q2396" s="43" t="s">
        <v>6642</v>
      </c>
      <c r="R2396" s="46">
        <v>117</v>
      </c>
      <c r="S2396" s="47">
        <v>3433940.85</v>
      </c>
      <c r="T2396" s="47">
        <v>605989.49</v>
      </c>
      <c r="U2396" s="47">
        <v>212627.93</v>
      </c>
      <c r="V2396" s="47">
        <v>0</v>
      </c>
      <c r="W2396" s="47">
        <v>0</v>
      </c>
      <c r="X2396" s="47">
        <v>4252558.2699999996</v>
      </c>
      <c r="Y2396" s="48" t="s">
        <v>45</v>
      </c>
      <c r="Z2396" s="43" t="s">
        <v>12450</v>
      </c>
      <c r="AA2396" s="49">
        <v>891849.42999999993</v>
      </c>
      <c r="AB2396" s="50">
        <v>82339.94</v>
      </c>
    </row>
    <row r="2397" spans="1:28" ht="16.5" x14ac:dyDescent="0.25">
      <c r="A2397" s="41">
        <v>139704</v>
      </c>
      <c r="B2397" s="42" t="s">
        <v>6255</v>
      </c>
      <c r="C2397" s="43">
        <v>153</v>
      </c>
      <c r="D2397" s="43" t="s">
        <v>339</v>
      </c>
      <c r="E2397" s="43" t="s">
        <v>11924</v>
      </c>
      <c r="F2397" s="44">
        <v>717</v>
      </c>
      <c r="G2397" s="41">
        <v>139704</v>
      </c>
      <c r="H2397" s="43" t="s">
        <v>6905</v>
      </c>
      <c r="I2397" s="43" t="s">
        <v>11882</v>
      </c>
      <c r="J2397" s="43" t="s">
        <v>6906</v>
      </c>
      <c r="K2397" s="51">
        <v>44287</v>
      </c>
      <c r="L2397" s="51">
        <v>45291</v>
      </c>
      <c r="M2397" s="45">
        <v>0.94158555575095482</v>
      </c>
      <c r="N2397" s="46" t="s">
        <v>75</v>
      </c>
      <c r="O2397" s="46" t="s">
        <v>4912</v>
      </c>
      <c r="P2397" s="46" t="s">
        <v>6907</v>
      </c>
      <c r="Q2397" s="43" t="s">
        <v>556</v>
      </c>
      <c r="R2397" s="46">
        <v>114</v>
      </c>
      <c r="S2397" s="47">
        <v>4056873.06</v>
      </c>
      <c r="T2397" s="47">
        <v>213519.6</v>
      </c>
      <c r="U2397" s="47">
        <v>38162.239999999998</v>
      </c>
      <c r="V2397" s="47">
        <v>0</v>
      </c>
      <c r="W2397" s="47">
        <v>0</v>
      </c>
      <c r="X2397" s="47">
        <v>4308554.9000000004</v>
      </c>
      <c r="Y2397" s="48" t="s">
        <v>45</v>
      </c>
      <c r="Z2397" s="43" t="s">
        <v>12451</v>
      </c>
      <c r="AA2397" s="49">
        <v>158250.59</v>
      </c>
      <c r="AB2397" s="50">
        <v>1768.03</v>
      </c>
    </row>
    <row r="2398" spans="1:28" ht="16.5" x14ac:dyDescent="0.25">
      <c r="A2398" s="41">
        <v>135376</v>
      </c>
      <c r="B2398" s="42" t="s">
        <v>6255</v>
      </c>
      <c r="C2398" s="43">
        <v>154</v>
      </c>
      <c r="D2398" s="43" t="s">
        <v>878</v>
      </c>
      <c r="E2398" s="43" t="s">
        <v>11938</v>
      </c>
      <c r="F2398" s="44">
        <v>726</v>
      </c>
      <c r="G2398" s="41">
        <v>135376</v>
      </c>
      <c r="H2398" s="43" t="s">
        <v>9764</v>
      </c>
      <c r="I2398" s="43" t="s">
        <v>11883</v>
      </c>
      <c r="J2398" s="43" t="s">
        <v>6908</v>
      </c>
      <c r="K2398" s="51">
        <v>44287</v>
      </c>
      <c r="L2398" s="51">
        <v>45016</v>
      </c>
      <c r="M2398" s="45">
        <v>0.80749947377615228</v>
      </c>
      <c r="N2398" s="46" t="s">
        <v>5664</v>
      </c>
      <c r="O2398" s="46" t="s">
        <v>6909</v>
      </c>
      <c r="P2398" s="46" t="s">
        <v>6910</v>
      </c>
      <c r="Q2398" s="43" t="s">
        <v>6911</v>
      </c>
      <c r="R2398" s="46">
        <v>117</v>
      </c>
      <c r="S2398" s="47">
        <v>3697342.14</v>
      </c>
      <c r="T2398" s="47">
        <v>652472.15</v>
      </c>
      <c r="U2398" s="47">
        <v>228940.57</v>
      </c>
      <c r="V2398" s="47">
        <v>0</v>
      </c>
      <c r="W2398" s="47">
        <v>139012.32999999999</v>
      </c>
      <c r="X2398" s="47">
        <v>4717767.1900000004</v>
      </c>
      <c r="Y2398" s="48" t="s">
        <v>45</v>
      </c>
      <c r="Z2398" s="43" t="s">
        <v>12701</v>
      </c>
      <c r="AA2398" s="49">
        <v>1150378.8199999998</v>
      </c>
      <c r="AB2398" s="50">
        <v>168212.91999999998</v>
      </c>
    </row>
    <row r="2399" spans="1:28" ht="16.5" x14ac:dyDescent="0.25">
      <c r="A2399" s="41">
        <v>134965</v>
      </c>
      <c r="B2399" s="42" t="s">
        <v>6255</v>
      </c>
      <c r="C2399" s="43">
        <v>155</v>
      </c>
      <c r="D2399" s="43" t="s">
        <v>878</v>
      </c>
      <c r="E2399" s="43" t="s">
        <v>11938</v>
      </c>
      <c r="F2399" s="44">
        <v>726</v>
      </c>
      <c r="G2399" s="41">
        <v>134965</v>
      </c>
      <c r="H2399" s="43" t="s">
        <v>6912</v>
      </c>
      <c r="I2399" s="43" t="s">
        <v>11884</v>
      </c>
      <c r="J2399" s="43" t="s">
        <v>6913</v>
      </c>
      <c r="K2399" s="51">
        <v>44287</v>
      </c>
      <c r="L2399" s="51">
        <v>45016</v>
      </c>
      <c r="M2399" s="45">
        <v>0.80750000034446512</v>
      </c>
      <c r="N2399" s="46" t="s">
        <v>5664</v>
      </c>
      <c r="O2399" s="46" t="s">
        <v>6914</v>
      </c>
      <c r="P2399" s="46" t="s">
        <v>6846</v>
      </c>
      <c r="Q2399" s="43" t="s">
        <v>6915</v>
      </c>
      <c r="R2399" s="46">
        <v>117</v>
      </c>
      <c r="S2399" s="47">
        <v>3809347.7</v>
      </c>
      <c r="T2399" s="47">
        <v>672237.79</v>
      </c>
      <c r="U2399" s="47">
        <v>235872.96</v>
      </c>
      <c r="V2399" s="47">
        <v>0</v>
      </c>
      <c r="W2399" s="47">
        <v>0</v>
      </c>
      <c r="X2399" s="47">
        <v>4717458.45</v>
      </c>
      <c r="Y2399" s="48" t="s">
        <v>45</v>
      </c>
      <c r="Z2399" s="43"/>
      <c r="AA2399" s="49">
        <v>1380863.82</v>
      </c>
      <c r="AB2399" s="50">
        <v>198407.79</v>
      </c>
    </row>
    <row r="2400" spans="1:28" ht="16.5" x14ac:dyDescent="0.25">
      <c r="A2400" s="41">
        <v>136240</v>
      </c>
      <c r="B2400" s="42" t="s">
        <v>6255</v>
      </c>
      <c r="C2400" s="43">
        <v>156</v>
      </c>
      <c r="D2400" s="43" t="s">
        <v>878</v>
      </c>
      <c r="E2400" s="43" t="s">
        <v>11938</v>
      </c>
      <c r="F2400" s="44">
        <v>726</v>
      </c>
      <c r="G2400" s="41">
        <v>136240</v>
      </c>
      <c r="H2400" s="43" t="s">
        <v>6916</v>
      </c>
      <c r="I2400" s="43" t="s">
        <v>11885</v>
      </c>
      <c r="J2400" s="43" t="s">
        <v>6917</v>
      </c>
      <c r="K2400" s="51">
        <v>44287</v>
      </c>
      <c r="L2400" s="51">
        <v>45016</v>
      </c>
      <c r="M2400" s="45">
        <v>0.84999999838361473</v>
      </c>
      <c r="N2400" s="46" t="s">
        <v>5664</v>
      </c>
      <c r="O2400" s="46" t="s">
        <v>6914</v>
      </c>
      <c r="P2400" s="46" t="s">
        <v>6846</v>
      </c>
      <c r="Q2400" s="43" t="s">
        <v>6596</v>
      </c>
      <c r="R2400" s="46">
        <v>117</v>
      </c>
      <c r="S2400" s="47">
        <v>3943985.16</v>
      </c>
      <c r="T2400" s="47">
        <v>695997.39</v>
      </c>
      <c r="U2400" s="47">
        <v>0</v>
      </c>
      <c r="V2400" s="47">
        <v>0</v>
      </c>
      <c r="W2400" s="47">
        <v>0</v>
      </c>
      <c r="X2400" s="47">
        <v>4639982.55</v>
      </c>
      <c r="Y2400" s="48" t="s">
        <v>45</v>
      </c>
      <c r="Z2400" s="43" t="s">
        <v>12702</v>
      </c>
      <c r="AA2400" s="49">
        <v>603928.09</v>
      </c>
      <c r="AB2400" s="50">
        <v>50704.21</v>
      </c>
    </row>
    <row r="2401" spans="1:28" ht="16.5" x14ac:dyDescent="0.25">
      <c r="A2401" s="41">
        <v>133954</v>
      </c>
      <c r="B2401" s="42" t="s">
        <v>6255</v>
      </c>
      <c r="C2401" s="43">
        <v>157</v>
      </c>
      <c r="D2401" s="43" t="s">
        <v>878</v>
      </c>
      <c r="E2401" s="43" t="s">
        <v>11938</v>
      </c>
      <c r="F2401" s="44">
        <v>726</v>
      </c>
      <c r="G2401" s="41">
        <v>133954</v>
      </c>
      <c r="H2401" s="43" t="s">
        <v>7537</v>
      </c>
      <c r="I2401" s="43" t="s">
        <v>11886</v>
      </c>
      <c r="J2401" s="43" t="s">
        <v>7538</v>
      </c>
      <c r="K2401" s="51">
        <v>44291</v>
      </c>
      <c r="L2401" s="51">
        <v>45020</v>
      </c>
      <c r="M2401" s="45">
        <v>0.80750001199500654</v>
      </c>
      <c r="N2401" s="46" t="s">
        <v>75</v>
      </c>
      <c r="O2401" s="46" t="s">
        <v>6333</v>
      </c>
      <c r="P2401" s="46" t="s">
        <v>6645</v>
      </c>
      <c r="Q2401" s="43" t="s">
        <v>7539</v>
      </c>
      <c r="R2401" s="46">
        <v>117</v>
      </c>
      <c r="S2401" s="47">
        <v>3813659.91</v>
      </c>
      <c r="T2401" s="47">
        <v>672998.74</v>
      </c>
      <c r="U2401" s="47">
        <v>236139.93</v>
      </c>
      <c r="V2401" s="47">
        <v>0</v>
      </c>
      <c r="W2401" s="47">
        <v>0</v>
      </c>
      <c r="X2401" s="47">
        <v>4722798.58</v>
      </c>
      <c r="Y2401" s="48" t="s">
        <v>45</v>
      </c>
      <c r="Z2401" s="43" t="s">
        <v>12703</v>
      </c>
      <c r="AA2401" s="49">
        <v>1143995.3499999999</v>
      </c>
      <c r="AB2401" s="50">
        <v>118537.98</v>
      </c>
    </row>
    <row r="2402" spans="1:28" ht="16.5" x14ac:dyDescent="0.25">
      <c r="A2402" s="41">
        <v>135262</v>
      </c>
      <c r="B2402" s="42" t="s">
        <v>6255</v>
      </c>
      <c r="C2402" s="43">
        <v>158</v>
      </c>
      <c r="D2402" s="43" t="s">
        <v>878</v>
      </c>
      <c r="E2402" s="43" t="s">
        <v>11938</v>
      </c>
      <c r="F2402" s="44">
        <v>726</v>
      </c>
      <c r="G2402" s="41">
        <v>135262</v>
      </c>
      <c r="H2402" s="43" t="s">
        <v>7540</v>
      </c>
      <c r="I2402" s="43" t="s">
        <v>11787</v>
      </c>
      <c r="J2402" s="43" t="s">
        <v>7541</v>
      </c>
      <c r="K2402" s="51">
        <v>44291</v>
      </c>
      <c r="L2402" s="51">
        <v>45020</v>
      </c>
      <c r="M2402" s="45">
        <v>0.80750001309286001</v>
      </c>
      <c r="N2402" s="46" t="s">
        <v>1397</v>
      </c>
      <c r="O2402" s="46" t="s">
        <v>7542</v>
      </c>
      <c r="P2402" s="46" t="s">
        <v>7543</v>
      </c>
      <c r="Q2402" s="43" t="s">
        <v>7544</v>
      </c>
      <c r="R2402" s="46">
        <v>117</v>
      </c>
      <c r="S2402" s="47">
        <v>3803795.6</v>
      </c>
      <c r="T2402" s="47">
        <v>671257.99</v>
      </c>
      <c r="U2402" s="47">
        <v>235529.12</v>
      </c>
      <c r="V2402" s="47">
        <v>0</v>
      </c>
      <c r="W2402" s="47">
        <v>0</v>
      </c>
      <c r="X2402" s="47">
        <v>4710582.71</v>
      </c>
      <c r="Y2402" s="48" t="s">
        <v>45</v>
      </c>
      <c r="Z2402" s="43" t="s">
        <v>10011</v>
      </c>
      <c r="AA2402" s="49">
        <v>1253426.0199999998</v>
      </c>
      <c r="AB2402" s="50">
        <v>138251.57</v>
      </c>
    </row>
    <row r="2403" spans="1:28" ht="16.5" x14ac:dyDescent="0.25">
      <c r="A2403" s="41">
        <v>134978</v>
      </c>
      <c r="B2403" s="42" t="s">
        <v>6255</v>
      </c>
      <c r="C2403" s="43">
        <v>159</v>
      </c>
      <c r="D2403" s="43" t="s">
        <v>878</v>
      </c>
      <c r="E2403" s="43" t="s">
        <v>11938</v>
      </c>
      <c r="F2403" s="44">
        <v>726</v>
      </c>
      <c r="G2403" s="41">
        <v>134978</v>
      </c>
      <c r="H2403" s="43" t="s">
        <v>7545</v>
      </c>
      <c r="I2403" s="43" t="s">
        <v>11887</v>
      </c>
      <c r="J2403" s="43" t="s">
        <v>7546</v>
      </c>
      <c r="K2403" s="51">
        <v>44292</v>
      </c>
      <c r="L2403" s="51">
        <v>45021</v>
      </c>
      <c r="M2403" s="45">
        <v>0.85000000532306197</v>
      </c>
      <c r="N2403" s="46" t="s">
        <v>5664</v>
      </c>
      <c r="O2403" s="46" t="s">
        <v>7547</v>
      </c>
      <c r="P2403" s="46" t="s">
        <v>7548</v>
      </c>
      <c r="Q2403" s="43" t="s">
        <v>7549</v>
      </c>
      <c r="R2403" s="46">
        <v>117</v>
      </c>
      <c r="S2403" s="47">
        <v>3992063.19</v>
      </c>
      <c r="T2403" s="47">
        <v>704481.71</v>
      </c>
      <c r="U2403" s="47">
        <v>0</v>
      </c>
      <c r="V2403" s="47">
        <v>0</v>
      </c>
      <c r="W2403" s="47">
        <v>0</v>
      </c>
      <c r="X2403" s="47">
        <v>4696544.9000000004</v>
      </c>
      <c r="Y2403" s="48" t="s">
        <v>45</v>
      </c>
      <c r="Z2403" s="43" t="s">
        <v>9995</v>
      </c>
      <c r="AA2403" s="49">
        <v>1049775.0399999998</v>
      </c>
      <c r="AB2403" s="50">
        <v>102374.20999999999</v>
      </c>
    </row>
    <row r="2404" spans="1:28" ht="16.5" x14ac:dyDescent="0.25">
      <c r="A2404" s="41">
        <v>135430</v>
      </c>
      <c r="B2404" s="42" t="s">
        <v>6255</v>
      </c>
      <c r="C2404" s="43">
        <v>160</v>
      </c>
      <c r="D2404" s="43" t="s">
        <v>878</v>
      </c>
      <c r="E2404" s="43" t="s">
        <v>11938</v>
      </c>
      <c r="F2404" s="44">
        <v>726</v>
      </c>
      <c r="G2404" s="41">
        <v>135430</v>
      </c>
      <c r="H2404" s="43" t="s">
        <v>7550</v>
      </c>
      <c r="I2404" s="43" t="s">
        <v>11869</v>
      </c>
      <c r="J2404" s="43" t="s">
        <v>7551</v>
      </c>
      <c r="K2404" s="51">
        <v>44294</v>
      </c>
      <c r="L2404" s="51">
        <v>45023</v>
      </c>
      <c r="M2404" s="45">
        <v>0.8337823224199159</v>
      </c>
      <c r="N2404" s="46" t="s">
        <v>5664</v>
      </c>
      <c r="O2404" s="46" t="s">
        <v>7547</v>
      </c>
      <c r="P2404" s="46" t="s">
        <v>7548</v>
      </c>
      <c r="Q2404" s="43" t="s">
        <v>6810</v>
      </c>
      <c r="R2404" s="46">
        <v>117</v>
      </c>
      <c r="S2404" s="47">
        <v>3866900.33</v>
      </c>
      <c r="T2404" s="47">
        <v>682394.14</v>
      </c>
      <c r="U2404" s="47">
        <v>88487.15</v>
      </c>
      <c r="V2404" s="47">
        <v>0</v>
      </c>
      <c r="W2404" s="47">
        <v>0</v>
      </c>
      <c r="X2404" s="47">
        <v>4637781.62</v>
      </c>
      <c r="Y2404" s="48" t="s">
        <v>45</v>
      </c>
      <c r="Z2404" s="43"/>
      <c r="AA2404" s="49">
        <v>440118.54000000004</v>
      </c>
      <c r="AB2404" s="50">
        <v>23659.62</v>
      </c>
    </row>
    <row r="2405" spans="1:28" ht="16.5" x14ac:dyDescent="0.25">
      <c r="A2405" s="41">
        <v>135431</v>
      </c>
      <c r="B2405" s="42" t="s">
        <v>6255</v>
      </c>
      <c r="C2405" s="43">
        <v>161</v>
      </c>
      <c r="D2405" s="43" t="s">
        <v>878</v>
      </c>
      <c r="E2405" s="43" t="s">
        <v>11938</v>
      </c>
      <c r="F2405" s="44">
        <v>726</v>
      </c>
      <c r="G2405" s="41">
        <v>135431</v>
      </c>
      <c r="H2405" s="43" t="s">
        <v>7552</v>
      </c>
      <c r="I2405" s="43" t="s">
        <v>11869</v>
      </c>
      <c r="J2405" s="43" t="s">
        <v>7551</v>
      </c>
      <c r="K2405" s="51">
        <v>44294</v>
      </c>
      <c r="L2405" s="51">
        <v>45023</v>
      </c>
      <c r="M2405" s="45">
        <v>0.83383986984793357</v>
      </c>
      <c r="N2405" s="46" t="s">
        <v>5664</v>
      </c>
      <c r="O2405" s="46" t="s">
        <v>7547</v>
      </c>
      <c r="P2405" s="46" t="s">
        <v>7548</v>
      </c>
      <c r="Q2405" s="43" t="s">
        <v>6810</v>
      </c>
      <c r="R2405" s="46">
        <v>117</v>
      </c>
      <c r="S2405" s="47">
        <v>3881322.98</v>
      </c>
      <c r="T2405" s="47">
        <v>684939.31</v>
      </c>
      <c r="U2405" s="47">
        <v>88495.92</v>
      </c>
      <c r="V2405" s="47">
        <v>0</v>
      </c>
      <c r="W2405" s="47">
        <v>0</v>
      </c>
      <c r="X2405" s="47">
        <v>4654758.21</v>
      </c>
      <c r="Y2405" s="48" t="s">
        <v>45</v>
      </c>
      <c r="Z2405" s="43"/>
      <c r="AA2405" s="49">
        <v>435629.68</v>
      </c>
      <c r="AB2405" s="50">
        <v>29846.14</v>
      </c>
    </row>
    <row r="2406" spans="1:28" ht="16.5" x14ac:dyDescent="0.25">
      <c r="A2406" s="41">
        <v>135905</v>
      </c>
      <c r="B2406" s="42" t="s">
        <v>6255</v>
      </c>
      <c r="C2406" s="43">
        <v>162</v>
      </c>
      <c r="D2406" s="43" t="s">
        <v>878</v>
      </c>
      <c r="E2406" s="43" t="s">
        <v>11938</v>
      </c>
      <c r="F2406" s="44">
        <v>726</v>
      </c>
      <c r="G2406" s="41">
        <v>135905</v>
      </c>
      <c r="H2406" s="43" t="s">
        <v>7553</v>
      </c>
      <c r="I2406" s="43" t="s">
        <v>11888</v>
      </c>
      <c r="J2406" s="43" t="s">
        <v>7554</v>
      </c>
      <c r="K2406" s="51">
        <v>44294</v>
      </c>
      <c r="L2406" s="51">
        <v>45023</v>
      </c>
      <c r="M2406" s="45">
        <v>0.81939910088248946</v>
      </c>
      <c r="N2406" s="46" t="s">
        <v>75</v>
      </c>
      <c r="O2406" s="46" t="s">
        <v>6333</v>
      </c>
      <c r="P2406" s="46" t="s">
        <v>7555</v>
      </c>
      <c r="Q2406" s="43" t="s">
        <v>7556</v>
      </c>
      <c r="R2406" s="46">
        <v>117</v>
      </c>
      <c r="S2406" s="47">
        <v>3871786.3</v>
      </c>
      <c r="T2406" s="47">
        <v>683256.29</v>
      </c>
      <c r="U2406" s="47">
        <v>170110.63</v>
      </c>
      <c r="V2406" s="47">
        <v>0</v>
      </c>
      <c r="W2406" s="47">
        <v>0</v>
      </c>
      <c r="X2406" s="47">
        <v>4725153.22</v>
      </c>
      <c r="Y2406" s="48" t="s">
        <v>45</v>
      </c>
      <c r="Z2406" s="43" t="s">
        <v>12452</v>
      </c>
      <c r="AA2406" s="49">
        <v>674462.04</v>
      </c>
      <c r="AB2406" s="50">
        <v>88255.47</v>
      </c>
    </row>
    <row r="2407" spans="1:28" ht="16.5" x14ac:dyDescent="0.25">
      <c r="A2407" s="41">
        <v>136168</v>
      </c>
      <c r="B2407" s="42" t="s">
        <v>6255</v>
      </c>
      <c r="C2407" s="43">
        <v>163</v>
      </c>
      <c r="D2407" s="43" t="s">
        <v>878</v>
      </c>
      <c r="E2407" s="43" t="s">
        <v>11938</v>
      </c>
      <c r="F2407" s="44">
        <v>726</v>
      </c>
      <c r="G2407" s="41">
        <v>136168</v>
      </c>
      <c r="H2407" s="43" t="s">
        <v>7557</v>
      </c>
      <c r="I2407" s="43" t="s">
        <v>11889</v>
      </c>
      <c r="J2407" s="43" t="s">
        <v>7554</v>
      </c>
      <c r="K2407" s="51">
        <v>44293</v>
      </c>
      <c r="L2407" s="51">
        <v>45022</v>
      </c>
      <c r="M2407" s="45">
        <v>0.83878619183302061</v>
      </c>
      <c r="N2407" s="46" t="s">
        <v>75</v>
      </c>
      <c r="O2407" s="46" t="s">
        <v>6333</v>
      </c>
      <c r="P2407" s="46" t="s">
        <v>7555</v>
      </c>
      <c r="Q2407" s="43" t="s">
        <v>7558</v>
      </c>
      <c r="R2407" s="46">
        <v>117</v>
      </c>
      <c r="S2407" s="47">
        <v>3964216.46</v>
      </c>
      <c r="T2407" s="47">
        <v>699567.63</v>
      </c>
      <c r="U2407" s="47">
        <v>62350.53</v>
      </c>
      <c r="V2407" s="47">
        <v>0</v>
      </c>
      <c r="W2407" s="47">
        <v>0</v>
      </c>
      <c r="X2407" s="47">
        <v>4726134.62</v>
      </c>
      <c r="Y2407" s="48" t="s">
        <v>45</v>
      </c>
      <c r="Z2407" s="43"/>
      <c r="AA2407" s="49">
        <v>1021088.3500000001</v>
      </c>
      <c r="AB2407" s="50">
        <v>66047.12999999999</v>
      </c>
    </row>
    <row r="2408" spans="1:28" ht="16.5" x14ac:dyDescent="0.25">
      <c r="A2408" s="41">
        <v>140437</v>
      </c>
      <c r="B2408" s="42" t="s">
        <v>6255</v>
      </c>
      <c r="C2408" s="43">
        <v>164</v>
      </c>
      <c r="D2408" s="43" t="s">
        <v>339</v>
      </c>
      <c r="E2408" s="43" t="s">
        <v>11924</v>
      </c>
      <c r="F2408" s="44">
        <v>717</v>
      </c>
      <c r="G2408" s="41">
        <v>140437</v>
      </c>
      <c r="H2408" s="43" t="s">
        <v>7559</v>
      </c>
      <c r="I2408" s="43" t="s">
        <v>11890</v>
      </c>
      <c r="J2408" s="43" t="s">
        <v>7560</v>
      </c>
      <c r="K2408" s="51">
        <v>44299</v>
      </c>
      <c r="L2408" s="51">
        <v>45211</v>
      </c>
      <c r="M2408" s="45">
        <v>0.92891886762203701</v>
      </c>
      <c r="N2408" s="46" t="s">
        <v>75</v>
      </c>
      <c r="O2408" s="46" t="s">
        <v>2697</v>
      </c>
      <c r="P2408" s="46" t="s">
        <v>7561</v>
      </c>
      <c r="Q2408" s="43" t="s">
        <v>7562</v>
      </c>
      <c r="R2408" s="46">
        <v>110</v>
      </c>
      <c r="S2408" s="47">
        <v>6233105.8700000001</v>
      </c>
      <c r="T2408" s="47">
        <v>265335.02</v>
      </c>
      <c r="U2408" s="47">
        <v>211623.99</v>
      </c>
      <c r="V2408" s="47">
        <v>0</v>
      </c>
      <c r="W2408" s="47">
        <v>0</v>
      </c>
      <c r="X2408" s="47">
        <v>6710064.8799999999</v>
      </c>
      <c r="Y2408" s="48" t="s">
        <v>45</v>
      </c>
      <c r="Z2408" s="43" t="s">
        <v>9485</v>
      </c>
      <c r="AA2408" s="49">
        <v>1488809.63</v>
      </c>
      <c r="AB2408" s="50">
        <v>37454.589999999997</v>
      </c>
    </row>
    <row r="2409" spans="1:28" ht="16.5" x14ac:dyDescent="0.25">
      <c r="A2409" s="41">
        <v>139682</v>
      </c>
      <c r="B2409" s="42" t="s">
        <v>6255</v>
      </c>
      <c r="C2409" s="43">
        <v>165</v>
      </c>
      <c r="D2409" s="43" t="s">
        <v>878</v>
      </c>
      <c r="E2409" s="43" t="s">
        <v>11940</v>
      </c>
      <c r="F2409" s="44">
        <v>784</v>
      </c>
      <c r="G2409" s="41">
        <v>139682</v>
      </c>
      <c r="H2409" s="43" t="s">
        <v>9765</v>
      </c>
      <c r="I2409" s="43" t="s">
        <v>11891</v>
      </c>
      <c r="J2409" s="43" t="s">
        <v>7563</v>
      </c>
      <c r="K2409" s="51">
        <v>44305</v>
      </c>
      <c r="L2409" s="51">
        <v>45034</v>
      </c>
      <c r="M2409" s="45">
        <v>0.84999998463495641</v>
      </c>
      <c r="N2409" s="46" t="s">
        <v>5736</v>
      </c>
      <c r="O2409" s="46" t="s">
        <v>7564</v>
      </c>
      <c r="P2409" s="46" t="s">
        <v>7565</v>
      </c>
      <c r="Q2409" s="43" t="s">
        <v>7566</v>
      </c>
      <c r="R2409" s="46">
        <v>115</v>
      </c>
      <c r="S2409" s="47">
        <v>1217048.27</v>
      </c>
      <c r="T2409" s="47">
        <v>214773.25</v>
      </c>
      <c r="U2409" s="47">
        <v>0</v>
      </c>
      <c r="V2409" s="47">
        <v>0</v>
      </c>
      <c r="W2409" s="47">
        <v>0</v>
      </c>
      <c r="X2409" s="47">
        <v>1431821.52</v>
      </c>
      <c r="Y2409" s="48" t="s">
        <v>45</v>
      </c>
      <c r="Z2409" s="43"/>
      <c r="AA2409" s="49">
        <v>268391.90999999997</v>
      </c>
      <c r="AB2409" s="50">
        <v>33056.03</v>
      </c>
    </row>
    <row r="2410" spans="1:28" ht="16.5" x14ac:dyDescent="0.25">
      <c r="A2410" s="41">
        <v>136296</v>
      </c>
      <c r="B2410" s="42" t="s">
        <v>6255</v>
      </c>
      <c r="C2410" s="43">
        <v>166</v>
      </c>
      <c r="D2410" s="43" t="s">
        <v>878</v>
      </c>
      <c r="E2410" s="43" t="s">
        <v>11938</v>
      </c>
      <c r="F2410" s="44">
        <v>726</v>
      </c>
      <c r="G2410" s="41">
        <v>136296</v>
      </c>
      <c r="H2410" s="43" t="s">
        <v>9766</v>
      </c>
      <c r="I2410" s="43" t="s">
        <v>11892</v>
      </c>
      <c r="J2410" s="43" t="s">
        <v>7567</v>
      </c>
      <c r="K2410" s="51">
        <v>44305</v>
      </c>
      <c r="L2410" s="51">
        <v>45034</v>
      </c>
      <c r="M2410" s="45">
        <v>0.85000000042352286</v>
      </c>
      <c r="N2410" s="46" t="s">
        <v>75</v>
      </c>
      <c r="O2410" s="46" t="s">
        <v>6333</v>
      </c>
      <c r="P2410" s="46" t="s">
        <v>7568</v>
      </c>
      <c r="Q2410" s="43" t="s">
        <v>7569</v>
      </c>
      <c r="R2410" s="46">
        <v>117</v>
      </c>
      <c r="S2410" s="47">
        <v>4013950.99</v>
      </c>
      <c r="T2410" s="47">
        <v>708344.29</v>
      </c>
      <c r="U2410" s="47">
        <v>0</v>
      </c>
      <c r="V2410" s="47">
        <v>0</v>
      </c>
      <c r="W2410" s="47">
        <v>0</v>
      </c>
      <c r="X2410" s="47">
        <v>4722295.28</v>
      </c>
      <c r="Y2410" s="48" t="s">
        <v>45</v>
      </c>
      <c r="Z2410" s="43" t="s">
        <v>10012</v>
      </c>
      <c r="AA2410" s="49">
        <v>1284166.02</v>
      </c>
      <c r="AB2410" s="50">
        <v>143282.88999999998</v>
      </c>
    </row>
    <row r="2411" spans="1:28" ht="16.5" x14ac:dyDescent="0.25">
      <c r="A2411" s="41">
        <v>136252</v>
      </c>
      <c r="B2411" s="42" t="s">
        <v>6255</v>
      </c>
      <c r="C2411" s="43">
        <v>167</v>
      </c>
      <c r="D2411" s="43" t="s">
        <v>878</v>
      </c>
      <c r="E2411" s="43" t="s">
        <v>11938</v>
      </c>
      <c r="F2411" s="44">
        <v>726</v>
      </c>
      <c r="G2411" s="41">
        <v>136252</v>
      </c>
      <c r="H2411" s="43" t="s">
        <v>9767</v>
      </c>
      <c r="I2411" s="43" t="s">
        <v>11893</v>
      </c>
      <c r="J2411" s="43" t="s">
        <v>7570</v>
      </c>
      <c r="K2411" s="51">
        <v>44307</v>
      </c>
      <c r="L2411" s="51">
        <v>45036</v>
      </c>
      <c r="M2411" s="45">
        <v>0.8340738923083032</v>
      </c>
      <c r="N2411" s="46" t="s">
        <v>1959</v>
      </c>
      <c r="O2411" s="46" t="s">
        <v>7571</v>
      </c>
      <c r="P2411" s="46" t="s">
        <v>7572</v>
      </c>
      <c r="Q2411" s="43" t="s">
        <v>7573</v>
      </c>
      <c r="R2411" s="46">
        <v>117</v>
      </c>
      <c r="S2411" s="47">
        <v>3933254.69</v>
      </c>
      <c r="T2411" s="47">
        <v>694103.77</v>
      </c>
      <c r="U2411" s="47">
        <v>88356.45</v>
      </c>
      <c r="V2411" s="47">
        <v>0</v>
      </c>
      <c r="W2411" s="47">
        <v>0</v>
      </c>
      <c r="X2411" s="47">
        <v>4715714.91</v>
      </c>
      <c r="Y2411" s="48" t="s">
        <v>45</v>
      </c>
      <c r="Z2411" s="43" t="s">
        <v>12156</v>
      </c>
      <c r="AA2411" s="49">
        <v>1485062.7000000002</v>
      </c>
      <c r="AB2411" s="50">
        <v>183628.79999999999</v>
      </c>
    </row>
    <row r="2412" spans="1:28" ht="16.5" x14ac:dyDescent="0.25">
      <c r="A2412" s="41">
        <v>148658</v>
      </c>
      <c r="B2412" s="42" t="s">
        <v>6255</v>
      </c>
      <c r="C2412" s="43">
        <v>168</v>
      </c>
      <c r="D2412" s="43" t="s">
        <v>339</v>
      </c>
      <c r="E2412" s="43" t="s">
        <v>11924</v>
      </c>
      <c r="F2412" s="44">
        <v>717</v>
      </c>
      <c r="G2412" s="41">
        <v>148658</v>
      </c>
      <c r="H2412" s="43" t="s">
        <v>7574</v>
      </c>
      <c r="I2412" s="43" t="s">
        <v>11894</v>
      </c>
      <c r="J2412" s="43" t="s">
        <v>7575</v>
      </c>
      <c r="K2412" s="51">
        <v>44308</v>
      </c>
      <c r="L2412" s="51">
        <v>45037</v>
      </c>
      <c r="M2412" s="45">
        <v>0.94999999905778776</v>
      </c>
      <c r="N2412" s="46" t="s">
        <v>75</v>
      </c>
      <c r="O2412" s="46" t="s">
        <v>2697</v>
      </c>
      <c r="P2412" s="46" t="s">
        <v>2697</v>
      </c>
      <c r="Q2412" s="43" t="s">
        <v>7576</v>
      </c>
      <c r="R2412" s="46">
        <v>110</v>
      </c>
      <c r="S2412" s="47">
        <v>4033061.52</v>
      </c>
      <c r="T2412" s="47">
        <v>81609.53</v>
      </c>
      <c r="U2412" s="47">
        <v>130656.87</v>
      </c>
      <c r="V2412" s="47">
        <v>0</v>
      </c>
      <c r="W2412" s="47">
        <v>0</v>
      </c>
      <c r="X2412" s="47">
        <v>4245327.92</v>
      </c>
      <c r="Y2412" s="48" t="s">
        <v>45</v>
      </c>
      <c r="Z2412" s="43"/>
      <c r="AA2412" s="49">
        <v>567056.1399999999</v>
      </c>
      <c r="AB2412" s="50">
        <v>18189.79</v>
      </c>
    </row>
    <row r="2413" spans="1:28" ht="16.5" x14ac:dyDescent="0.25">
      <c r="A2413" s="41">
        <v>134391</v>
      </c>
      <c r="B2413" s="42" t="s">
        <v>6255</v>
      </c>
      <c r="C2413" s="43">
        <v>169</v>
      </c>
      <c r="D2413" s="43" t="s">
        <v>878</v>
      </c>
      <c r="E2413" s="43" t="s">
        <v>11938</v>
      </c>
      <c r="F2413" s="44">
        <v>726</v>
      </c>
      <c r="G2413" s="41">
        <v>134391</v>
      </c>
      <c r="H2413" s="43" t="s">
        <v>9768</v>
      </c>
      <c r="I2413" s="43" t="s">
        <v>11895</v>
      </c>
      <c r="J2413" s="43" t="s">
        <v>7924</v>
      </c>
      <c r="K2413" s="51">
        <v>44335</v>
      </c>
      <c r="L2413" s="51">
        <v>44944</v>
      </c>
      <c r="M2413" s="45">
        <v>0.8499999994710421</v>
      </c>
      <c r="N2413" s="46" t="s">
        <v>7925</v>
      </c>
      <c r="O2413" s="46" t="s">
        <v>7926</v>
      </c>
      <c r="P2413" s="46" t="s">
        <v>7927</v>
      </c>
      <c r="Q2413" s="43" t="s">
        <v>6596</v>
      </c>
      <c r="R2413" s="46">
        <v>117</v>
      </c>
      <c r="S2413" s="47">
        <v>4017333.45</v>
      </c>
      <c r="T2413" s="47">
        <v>708941.2</v>
      </c>
      <c r="U2413" s="47">
        <v>0</v>
      </c>
      <c r="V2413" s="47">
        <v>0</v>
      </c>
      <c r="W2413" s="47">
        <v>0</v>
      </c>
      <c r="X2413" s="47">
        <v>4726274.6500000004</v>
      </c>
      <c r="Y2413" s="48" t="s">
        <v>45</v>
      </c>
      <c r="Z2413" s="43" t="s">
        <v>10013</v>
      </c>
      <c r="AA2413" s="49">
        <v>453348.18</v>
      </c>
      <c r="AB2413" s="50">
        <v>19279.27</v>
      </c>
    </row>
    <row r="2414" spans="1:28" ht="16.5" x14ac:dyDescent="0.25">
      <c r="A2414" s="41">
        <v>139568</v>
      </c>
      <c r="B2414" s="42" t="s">
        <v>6255</v>
      </c>
      <c r="C2414" s="43">
        <v>170</v>
      </c>
      <c r="D2414" s="43" t="s">
        <v>878</v>
      </c>
      <c r="E2414" s="43" t="s">
        <v>11940</v>
      </c>
      <c r="F2414" s="44">
        <v>784</v>
      </c>
      <c r="G2414" s="41">
        <v>139568</v>
      </c>
      <c r="H2414" s="43" t="s">
        <v>9769</v>
      </c>
      <c r="I2414" s="43" t="s">
        <v>11896</v>
      </c>
      <c r="J2414" s="43" t="s">
        <v>7928</v>
      </c>
      <c r="K2414" s="51">
        <v>44349</v>
      </c>
      <c r="L2414" s="51">
        <v>45261</v>
      </c>
      <c r="M2414" s="45">
        <v>0.84999999758914591</v>
      </c>
      <c r="N2414" s="46" t="s">
        <v>75</v>
      </c>
      <c r="O2414" s="46" t="s">
        <v>76</v>
      </c>
      <c r="P2414" s="46" t="s">
        <v>7929</v>
      </c>
      <c r="Q2414" s="43" t="s">
        <v>7930</v>
      </c>
      <c r="R2414" s="46">
        <v>110</v>
      </c>
      <c r="S2414" s="47">
        <v>4054579.71</v>
      </c>
      <c r="T2414" s="47">
        <v>665901.07999999996</v>
      </c>
      <c r="U2414" s="47">
        <v>49613</v>
      </c>
      <c r="V2414" s="47">
        <v>0</v>
      </c>
      <c r="W2414" s="47">
        <v>0</v>
      </c>
      <c r="X2414" s="47">
        <v>4770093.79</v>
      </c>
      <c r="Y2414" s="48" t="s">
        <v>45</v>
      </c>
      <c r="Z2414" s="43" t="s">
        <v>12704</v>
      </c>
      <c r="AA2414" s="49">
        <v>662044.04999999993</v>
      </c>
      <c r="AB2414" s="50">
        <v>32653.170000000002</v>
      </c>
    </row>
    <row r="2415" spans="1:28" ht="16.5" x14ac:dyDescent="0.25">
      <c r="A2415" s="41">
        <v>138834</v>
      </c>
      <c r="B2415" s="42" t="s">
        <v>6255</v>
      </c>
      <c r="C2415" s="43">
        <v>171</v>
      </c>
      <c r="D2415" s="43" t="s">
        <v>339</v>
      </c>
      <c r="E2415" s="43" t="s">
        <v>11936</v>
      </c>
      <c r="F2415" s="44">
        <v>827</v>
      </c>
      <c r="G2415" s="41">
        <v>138834</v>
      </c>
      <c r="H2415" s="43" t="s">
        <v>8416</v>
      </c>
      <c r="I2415" s="43" t="s">
        <v>11897</v>
      </c>
      <c r="J2415" s="43" t="s">
        <v>8417</v>
      </c>
      <c r="K2415" s="51">
        <v>44351</v>
      </c>
      <c r="L2415" s="51">
        <v>45291</v>
      </c>
      <c r="M2415" s="45">
        <v>0.94999999989642603</v>
      </c>
      <c r="N2415" s="46" t="s">
        <v>75</v>
      </c>
      <c r="O2415" s="46" t="s">
        <v>2677</v>
      </c>
      <c r="P2415" s="46" t="s">
        <v>8418</v>
      </c>
      <c r="Q2415" s="43" t="s">
        <v>8419</v>
      </c>
      <c r="R2415" s="46">
        <v>114</v>
      </c>
      <c r="S2415" s="47">
        <v>4586089.84</v>
      </c>
      <c r="T2415" s="47">
        <v>211840.09</v>
      </c>
      <c r="U2415" s="47">
        <v>29533.06</v>
      </c>
      <c r="V2415" s="47">
        <v>0</v>
      </c>
      <c r="W2415" s="47">
        <v>0</v>
      </c>
      <c r="X2415" s="47">
        <v>4827462.9899999993</v>
      </c>
      <c r="Y2415" s="48" t="s">
        <v>45</v>
      </c>
      <c r="Z2415" s="43" t="s">
        <v>9365</v>
      </c>
      <c r="AA2415" s="49">
        <v>760474.45000000007</v>
      </c>
      <c r="AB2415" s="50">
        <v>12883.119999999999</v>
      </c>
    </row>
    <row r="2416" spans="1:28" ht="16.5" x14ac:dyDescent="0.25">
      <c r="A2416" s="41">
        <v>144491</v>
      </c>
      <c r="B2416" s="42" t="s">
        <v>6255</v>
      </c>
      <c r="C2416" s="43">
        <v>172</v>
      </c>
      <c r="D2416" s="43" t="s">
        <v>339</v>
      </c>
      <c r="E2416" s="43" t="s">
        <v>11924</v>
      </c>
      <c r="F2416" s="44">
        <v>717</v>
      </c>
      <c r="G2416" s="41">
        <v>144491</v>
      </c>
      <c r="H2416" s="43" t="s">
        <v>8420</v>
      </c>
      <c r="I2416" s="43" t="s">
        <v>11898</v>
      </c>
      <c r="J2416" s="43" t="s">
        <v>8421</v>
      </c>
      <c r="K2416" s="51">
        <v>44361</v>
      </c>
      <c r="L2416" s="51">
        <v>44725</v>
      </c>
      <c r="M2416" s="45">
        <v>0.93319870160872542</v>
      </c>
      <c r="N2416" s="46" t="s">
        <v>75</v>
      </c>
      <c r="O2416" s="46" t="s">
        <v>4912</v>
      </c>
      <c r="P2416" s="46" t="s">
        <v>8422</v>
      </c>
      <c r="Q2416" s="43" t="s">
        <v>8423</v>
      </c>
      <c r="R2416" s="46">
        <v>114</v>
      </c>
      <c r="S2416" s="47">
        <v>1191250.81</v>
      </c>
      <c r="T2416" s="47">
        <v>62697.29</v>
      </c>
      <c r="U2416" s="47">
        <v>22576.19</v>
      </c>
      <c r="V2416" s="47">
        <v>0</v>
      </c>
      <c r="W2416" s="47">
        <v>0</v>
      </c>
      <c r="X2416" s="47">
        <v>1276524.29</v>
      </c>
      <c r="Y2416" s="48" t="s">
        <v>45</v>
      </c>
      <c r="Z2416" s="43" t="s">
        <v>10014</v>
      </c>
      <c r="AA2416" s="49">
        <v>186912.58</v>
      </c>
      <c r="AB2416" s="50">
        <v>4666.6499999999996</v>
      </c>
    </row>
    <row r="2417" spans="1:28" ht="16.5" x14ac:dyDescent="0.25">
      <c r="A2417" s="41">
        <v>134947</v>
      </c>
      <c r="B2417" s="42" t="s">
        <v>6255</v>
      </c>
      <c r="C2417" s="43">
        <v>173</v>
      </c>
      <c r="D2417" s="43" t="s">
        <v>878</v>
      </c>
      <c r="E2417" s="43" t="s">
        <v>11938</v>
      </c>
      <c r="F2417" s="44">
        <v>726</v>
      </c>
      <c r="G2417" s="41">
        <v>134947</v>
      </c>
      <c r="H2417" s="43" t="s">
        <v>8424</v>
      </c>
      <c r="I2417" s="43" t="s">
        <v>11899</v>
      </c>
      <c r="J2417" s="43" t="s">
        <v>8425</v>
      </c>
      <c r="K2417" s="51">
        <v>44361</v>
      </c>
      <c r="L2417" s="51">
        <v>45090</v>
      </c>
      <c r="M2417" s="45">
        <v>0.83652436332544455</v>
      </c>
      <c r="N2417" s="46" t="s">
        <v>75</v>
      </c>
      <c r="O2417" s="46" t="s">
        <v>8426</v>
      </c>
      <c r="P2417" s="46" t="s">
        <v>8427</v>
      </c>
      <c r="Q2417" s="43" t="s">
        <v>8428</v>
      </c>
      <c r="R2417" s="46">
        <v>117</v>
      </c>
      <c r="S2417" s="47">
        <v>3854855.56</v>
      </c>
      <c r="T2417" s="47">
        <v>680268.65</v>
      </c>
      <c r="U2417" s="47">
        <v>73056.649999999994</v>
      </c>
      <c r="V2417" s="47">
        <v>0</v>
      </c>
      <c r="W2417" s="47">
        <v>28750.639999999999</v>
      </c>
      <c r="X2417" s="47">
        <v>4636931.5</v>
      </c>
      <c r="Y2417" s="48" t="s">
        <v>45</v>
      </c>
      <c r="Z2417" s="43"/>
      <c r="AA2417" s="49">
        <v>907441.78</v>
      </c>
      <c r="AB2417" s="50">
        <v>117699.79000000001</v>
      </c>
    </row>
    <row r="2418" spans="1:28" ht="16.5" x14ac:dyDescent="0.25">
      <c r="A2418" s="41">
        <v>142366</v>
      </c>
      <c r="B2418" s="42" t="s">
        <v>6255</v>
      </c>
      <c r="C2418" s="43">
        <v>174</v>
      </c>
      <c r="D2418" s="43" t="s">
        <v>362</v>
      </c>
      <c r="E2418" s="43" t="s">
        <v>11930</v>
      </c>
      <c r="F2418" s="44">
        <v>861</v>
      </c>
      <c r="G2418" s="41">
        <v>142366</v>
      </c>
      <c r="H2418" s="43" t="s">
        <v>9770</v>
      </c>
      <c r="I2418" s="43" t="s">
        <v>10671</v>
      </c>
      <c r="J2418" s="43" t="s">
        <v>8429</v>
      </c>
      <c r="K2418" s="51">
        <v>44369</v>
      </c>
      <c r="L2418" s="51">
        <v>44916</v>
      </c>
      <c r="M2418" s="45">
        <v>0.42497799334908204</v>
      </c>
      <c r="N2418" s="46" t="s">
        <v>3536</v>
      </c>
      <c r="O2418" s="46" t="s">
        <v>8430</v>
      </c>
      <c r="P2418" s="46" t="s">
        <v>8431</v>
      </c>
      <c r="Q2418" s="43" t="s">
        <v>2954</v>
      </c>
      <c r="R2418" s="46">
        <v>117</v>
      </c>
      <c r="S2418" s="47">
        <v>989416.68</v>
      </c>
      <c r="T2418" s="47">
        <v>174602.62</v>
      </c>
      <c r="U2418" s="47">
        <v>1164140.5</v>
      </c>
      <c r="V2418" s="47">
        <v>0</v>
      </c>
      <c r="W2418" s="47">
        <v>382391.8</v>
      </c>
      <c r="X2418" s="47">
        <v>2710551.5999999996</v>
      </c>
      <c r="Y2418" s="48" t="s">
        <v>45</v>
      </c>
      <c r="Z2418" s="43"/>
      <c r="AA2418" s="49">
        <v>0</v>
      </c>
      <c r="AB2418" s="50">
        <v>0</v>
      </c>
    </row>
    <row r="2419" spans="1:28" ht="16.5" x14ac:dyDescent="0.25">
      <c r="A2419" s="41">
        <v>138794</v>
      </c>
      <c r="B2419" s="42" t="s">
        <v>6255</v>
      </c>
      <c r="C2419" s="43">
        <v>175</v>
      </c>
      <c r="D2419" s="43" t="s">
        <v>339</v>
      </c>
      <c r="E2419" s="43" t="s">
        <v>11936</v>
      </c>
      <c r="F2419" s="44">
        <v>827</v>
      </c>
      <c r="G2419" s="41">
        <v>138794</v>
      </c>
      <c r="H2419" s="43" t="s">
        <v>9771</v>
      </c>
      <c r="I2419" s="43" t="s">
        <v>11900</v>
      </c>
      <c r="J2419" s="43" t="s">
        <v>8432</v>
      </c>
      <c r="K2419" s="51">
        <v>44378</v>
      </c>
      <c r="L2419" s="51">
        <v>45230</v>
      </c>
      <c r="M2419" s="45">
        <v>0.94999999875782759</v>
      </c>
      <c r="N2419" s="46" t="s">
        <v>75</v>
      </c>
      <c r="O2419" s="46" t="s">
        <v>6458</v>
      </c>
      <c r="P2419" s="46" t="s">
        <v>8433</v>
      </c>
      <c r="Q2419" s="43" t="s">
        <v>8434</v>
      </c>
      <c r="R2419" s="46">
        <v>110</v>
      </c>
      <c r="S2419" s="47">
        <v>4588735.0999999996</v>
      </c>
      <c r="T2419" s="47">
        <v>210921.13</v>
      </c>
      <c r="U2419" s="47">
        <v>30591.25</v>
      </c>
      <c r="V2419" s="47">
        <v>0</v>
      </c>
      <c r="W2419" s="47">
        <v>0</v>
      </c>
      <c r="X2419" s="47">
        <v>4830247.4800000004</v>
      </c>
      <c r="Y2419" s="48" t="s">
        <v>45</v>
      </c>
      <c r="Z2419" s="43" t="s">
        <v>9365</v>
      </c>
      <c r="AA2419" s="49">
        <v>504954.52999999997</v>
      </c>
      <c r="AB2419" s="50">
        <v>1154.2</v>
      </c>
    </row>
    <row r="2420" spans="1:28" ht="16.5" x14ac:dyDescent="0.25">
      <c r="A2420" s="41">
        <v>139388</v>
      </c>
      <c r="B2420" s="42" t="s">
        <v>6255</v>
      </c>
      <c r="C2420" s="43">
        <v>176</v>
      </c>
      <c r="D2420" s="43" t="s">
        <v>339</v>
      </c>
      <c r="E2420" s="43" t="s">
        <v>11936</v>
      </c>
      <c r="F2420" s="44">
        <v>827</v>
      </c>
      <c r="G2420" s="41">
        <v>139388</v>
      </c>
      <c r="H2420" s="43" t="s">
        <v>8435</v>
      </c>
      <c r="I2420" s="43" t="s">
        <v>11901</v>
      </c>
      <c r="J2420" s="43" t="s">
        <v>8436</v>
      </c>
      <c r="K2420" s="51">
        <v>44378</v>
      </c>
      <c r="L2420" s="51">
        <v>45230</v>
      </c>
      <c r="M2420" s="45">
        <v>0.94538800966354164</v>
      </c>
      <c r="N2420" s="46" t="s">
        <v>75</v>
      </c>
      <c r="O2420" s="46" t="s">
        <v>6258</v>
      </c>
      <c r="P2420" s="46" t="s">
        <v>8437</v>
      </c>
      <c r="Q2420" s="43" t="s">
        <v>8438</v>
      </c>
      <c r="R2420" s="46">
        <v>110</v>
      </c>
      <c r="S2420" s="47">
        <v>4494789.68</v>
      </c>
      <c r="T2420" s="47">
        <v>224488.09</v>
      </c>
      <c r="U2420" s="47">
        <v>35161.29</v>
      </c>
      <c r="V2420" s="47">
        <v>0</v>
      </c>
      <c r="W2420" s="47">
        <v>6122.54</v>
      </c>
      <c r="X2420" s="47">
        <v>4760561.5999999996</v>
      </c>
      <c r="Y2420" s="48" t="s">
        <v>45</v>
      </c>
      <c r="Z2420" s="43" t="s">
        <v>12157</v>
      </c>
      <c r="AA2420" s="49">
        <v>475443.9</v>
      </c>
      <c r="AB2420" s="50">
        <v>0</v>
      </c>
    </row>
    <row r="2421" spans="1:28" ht="16.5" x14ac:dyDescent="0.25">
      <c r="A2421" s="41">
        <v>139389</v>
      </c>
      <c r="B2421" s="42" t="s">
        <v>6255</v>
      </c>
      <c r="C2421" s="43">
        <v>177</v>
      </c>
      <c r="D2421" s="43" t="s">
        <v>339</v>
      </c>
      <c r="E2421" s="43" t="s">
        <v>11936</v>
      </c>
      <c r="F2421" s="44">
        <v>827</v>
      </c>
      <c r="G2421" s="41">
        <v>139389</v>
      </c>
      <c r="H2421" s="43" t="s">
        <v>9772</v>
      </c>
      <c r="I2421" s="43" t="s">
        <v>11902</v>
      </c>
      <c r="J2421" s="43" t="s">
        <v>8439</v>
      </c>
      <c r="K2421" s="51">
        <v>44378</v>
      </c>
      <c r="L2421" s="51">
        <v>45230</v>
      </c>
      <c r="M2421" s="45">
        <v>0.94552906809135062</v>
      </c>
      <c r="N2421" s="46" t="s">
        <v>75</v>
      </c>
      <c r="O2421" s="46" t="s">
        <v>6258</v>
      </c>
      <c r="P2421" s="46" t="s">
        <v>8440</v>
      </c>
      <c r="Q2421" s="43" t="s">
        <v>8441</v>
      </c>
      <c r="R2421" s="46">
        <v>110</v>
      </c>
      <c r="S2421" s="47">
        <v>4559888.24</v>
      </c>
      <c r="T2421" s="47">
        <v>190621.4</v>
      </c>
      <c r="U2421" s="47">
        <v>72068.95</v>
      </c>
      <c r="V2421" s="47">
        <v>0</v>
      </c>
      <c r="W2421" s="47">
        <v>22701.03</v>
      </c>
      <c r="X2421" s="47">
        <v>4845279.62</v>
      </c>
      <c r="Y2421" s="48" t="s">
        <v>45</v>
      </c>
      <c r="Z2421" s="43" t="s">
        <v>9486</v>
      </c>
      <c r="AA2421" s="49">
        <v>570743.69000000006</v>
      </c>
      <c r="AB2421" s="50">
        <v>7908.07</v>
      </c>
    </row>
    <row r="2422" spans="1:28" ht="16.5" x14ac:dyDescent="0.25">
      <c r="A2422" s="41">
        <v>149839</v>
      </c>
      <c r="B2422" s="42" t="s">
        <v>6255</v>
      </c>
      <c r="C2422" s="43">
        <v>178</v>
      </c>
      <c r="D2422" s="43" t="s">
        <v>362</v>
      </c>
      <c r="E2422" s="43" t="s">
        <v>11930</v>
      </c>
      <c r="F2422" s="44">
        <v>861</v>
      </c>
      <c r="G2422" s="41">
        <v>149839</v>
      </c>
      <c r="H2422" s="43" t="s">
        <v>8442</v>
      </c>
      <c r="I2422" s="43" t="s">
        <v>10603</v>
      </c>
      <c r="J2422" s="43" t="s">
        <v>8443</v>
      </c>
      <c r="K2422" s="51">
        <v>44378</v>
      </c>
      <c r="L2422" s="51">
        <v>44926</v>
      </c>
      <c r="M2422" s="45">
        <v>0.42498195349686668</v>
      </c>
      <c r="N2422" s="46" t="s">
        <v>3536</v>
      </c>
      <c r="O2422" s="46" t="s">
        <v>8444</v>
      </c>
      <c r="P2422" s="46" t="s">
        <v>8445</v>
      </c>
      <c r="Q2422" s="43" t="s">
        <v>763</v>
      </c>
      <c r="R2422" s="46">
        <v>117</v>
      </c>
      <c r="S2422" s="47">
        <v>744627.88</v>
      </c>
      <c r="T2422" s="47">
        <v>131404.72</v>
      </c>
      <c r="U2422" s="47">
        <v>876107.4</v>
      </c>
      <c r="V2422" s="47">
        <v>0</v>
      </c>
      <c r="W2422" s="47">
        <v>461576.8</v>
      </c>
      <c r="X2422" s="47">
        <v>2213716.7999999998</v>
      </c>
      <c r="Y2422" s="48" t="s">
        <v>45</v>
      </c>
      <c r="Z2422" s="43"/>
      <c r="AA2422" s="49">
        <v>0</v>
      </c>
      <c r="AB2422" s="50">
        <v>0</v>
      </c>
    </row>
    <row r="2423" spans="1:28" ht="16.5" x14ac:dyDescent="0.25">
      <c r="A2423" s="41">
        <v>140382</v>
      </c>
      <c r="B2423" s="42" t="s">
        <v>6255</v>
      </c>
      <c r="C2423" s="43">
        <v>179</v>
      </c>
      <c r="D2423" s="43" t="s">
        <v>339</v>
      </c>
      <c r="E2423" s="43" t="s">
        <v>11936</v>
      </c>
      <c r="F2423" s="44">
        <v>827</v>
      </c>
      <c r="G2423" s="41">
        <v>140382</v>
      </c>
      <c r="H2423" s="43" t="s">
        <v>9066</v>
      </c>
      <c r="I2423" s="43" t="s">
        <v>11903</v>
      </c>
      <c r="J2423" s="43" t="s">
        <v>9067</v>
      </c>
      <c r="K2423" s="51">
        <v>44382</v>
      </c>
      <c r="L2423" s="51">
        <v>45234</v>
      </c>
      <c r="M2423" s="45">
        <v>0.95000000144826335</v>
      </c>
      <c r="N2423" s="46" t="s">
        <v>75</v>
      </c>
      <c r="O2423" s="46" t="s">
        <v>6520</v>
      </c>
      <c r="P2423" s="46" t="s">
        <v>9068</v>
      </c>
      <c r="Q2423" s="43" t="s">
        <v>9069</v>
      </c>
      <c r="R2423" s="46">
        <v>110</v>
      </c>
      <c r="S2423" s="47">
        <v>4591706.58</v>
      </c>
      <c r="T2423" s="47">
        <v>230398.16</v>
      </c>
      <c r="U2423" s="47">
        <v>11270.6</v>
      </c>
      <c r="V2423" s="47">
        <v>0</v>
      </c>
      <c r="W2423" s="47">
        <v>0</v>
      </c>
      <c r="X2423" s="47">
        <v>4833375.34</v>
      </c>
      <c r="Y2423" s="48" t="s">
        <v>45</v>
      </c>
      <c r="Z2423" s="43" t="s">
        <v>12158</v>
      </c>
      <c r="AA2423" s="49">
        <v>480484.28</v>
      </c>
      <c r="AB2423" s="50">
        <v>0</v>
      </c>
    </row>
    <row r="2424" spans="1:28" ht="16.5" x14ac:dyDescent="0.25">
      <c r="A2424" s="41">
        <v>140471</v>
      </c>
      <c r="B2424" s="42" t="s">
        <v>6255</v>
      </c>
      <c r="C2424" s="43">
        <v>180</v>
      </c>
      <c r="D2424" s="43" t="s">
        <v>339</v>
      </c>
      <c r="E2424" s="43" t="s">
        <v>11936</v>
      </c>
      <c r="F2424" s="44">
        <v>827</v>
      </c>
      <c r="G2424" s="41">
        <v>140471</v>
      </c>
      <c r="H2424" s="43" t="s">
        <v>9070</v>
      </c>
      <c r="I2424" s="43" t="s">
        <v>11904</v>
      </c>
      <c r="J2424" s="43" t="s">
        <v>9071</v>
      </c>
      <c r="K2424" s="51">
        <v>44382</v>
      </c>
      <c r="L2424" s="51">
        <v>45234</v>
      </c>
      <c r="M2424" s="45">
        <v>0.94999999790671397</v>
      </c>
      <c r="N2424" s="46" t="s">
        <v>75</v>
      </c>
      <c r="O2424" s="46" t="s">
        <v>6520</v>
      </c>
      <c r="P2424" s="46" t="s">
        <v>9072</v>
      </c>
      <c r="Q2424" s="43" t="s">
        <v>9073</v>
      </c>
      <c r="R2424" s="46">
        <v>110</v>
      </c>
      <c r="S2424" s="47">
        <v>4538318.9000000004</v>
      </c>
      <c r="T2424" s="47">
        <v>208804.84</v>
      </c>
      <c r="U2424" s="47">
        <v>30054.06</v>
      </c>
      <c r="V2424" s="47">
        <v>0</v>
      </c>
      <c r="W2424" s="47">
        <v>0</v>
      </c>
      <c r="X2424" s="47">
        <v>4777177.8</v>
      </c>
      <c r="Y2424" s="48" t="s">
        <v>45</v>
      </c>
      <c r="Z2424" s="43" t="s">
        <v>12159</v>
      </c>
      <c r="AA2424" s="49">
        <v>594650.61</v>
      </c>
      <c r="AB2424" s="50">
        <v>6154.36</v>
      </c>
    </row>
    <row r="2425" spans="1:28" ht="16.5" x14ac:dyDescent="0.25">
      <c r="A2425" s="41">
        <v>146918</v>
      </c>
      <c r="B2425" s="42" t="s">
        <v>6255</v>
      </c>
      <c r="C2425" s="43">
        <v>181</v>
      </c>
      <c r="D2425" s="43" t="s">
        <v>3438</v>
      </c>
      <c r="E2425" s="43" t="s">
        <v>11942</v>
      </c>
      <c r="F2425" s="44">
        <v>885</v>
      </c>
      <c r="G2425" s="41">
        <v>146918</v>
      </c>
      <c r="H2425" s="43" t="s">
        <v>9074</v>
      </c>
      <c r="I2425" s="43" t="s">
        <v>10505</v>
      </c>
      <c r="J2425" s="43" t="s">
        <v>9075</v>
      </c>
      <c r="K2425" s="51">
        <v>44384</v>
      </c>
      <c r="L2425" s="51">
        <v>45291</v>
      </c>
      <c r="M2425" s="45">
        <v>0.81847341825431397</v>
      </c>
      <c r="N2425" s="46" t="s">
        <v>9076</v>
      </c>
      <c r="O2425" s="46" t="s">
        <v>9077</v>
      </c>
      <c r="P2425" s="46" t="s">
        <v>9078</v>
      </c>
      <c r="Q2425" s="43" t="s">
        <v>9079</v>
      </c>
      <c r="R2425" s="46">
        <v>117</v>
      </c>
      <c r="S2425" s="47">
        <v>3639016.22</v>
      </c>
      <c r="T2425" s="47">
        <v>469983.25</v>
      </c>
      <c r="U2425" s="47">
        <v>337102.43</v>
      </c>
      <c r="V2425" s="47">
        <v>0</v>
      </c>
      <c r="W2425" s="47">
        <v>0</v>
      </c>
      <c r="X2425" s="47">
        <v>4446101.9000000004</v>
      </c>
      <c r="Y2425" s="48" t="s">
        <v>45</v>
      </c>
      <c r="Z2425" s="43"/>
      <c r="AA2425" s="49">
        <v>355080</v>
      </c>
      <c r="AB2425" s="50">
        <v>9680.4699999999993</v>
      </c>
    </row>
    <row r="2426" spans="1:28" ht="16.5" x14ac:dyDescent="0.25">
      <c r="A2426" s="41">
        <v>147525</v>
      </c>
      <c r="B2426" s="42" t="s">
        <v>6255</v>
      </c>
      <c r="C2426" s="43">
        <v>182</v>
      </c>
      <c r="D2426" s="43" t="s">
        <v>3438</v>
      </c>
      <c r="E2426" s="43" t="s">
        <v>11942</v>
      </c>
      <c r="F2426" s="44">
        <v>885</v>
      </c>
      <c r="G2426" s="41">
        <v>147525</v>
      </c>
      <c r="H2426" s="43" t="s">
        <v>9080</v>
      </c>
      <c r="I2426" s="43" t="s">
        <v>10505</v>
      </c>
      <c r="J2426" s="43" t="s">
        <v>9075</v>
      </c>
      <c r="K2426" s="51">
        <v>44385</v>
      </c>
      <c r="L2426" s="51">
        <v>45291</v>
      </c>
      <c r="M2426" s="45">
        <v>0.81847530228617316</v>
      </c>
      <c r="N2426" s="46" t="s">
        <v>9076</v>
      </c>
      <c r="O2426" s="46" t="s">
        <v>9077</v>
      </c>
      <c r="P2426" s="46" t="s">
        <v>9078</v>
      </c>
      <c r="Q2426" s="43" t="s">
        <v>9079</v>
      </c>
      <c r="R2426" s="46">
        <v>117</v>
      </c>
      <c r="S2426" s="47">
        <v>3638083.35</v>
      </c>
      <c r="T2426" s="47">
        <v>469833.62</v>
      </c>
      <c r="U2426" s="47">
        <v>337034.93</v>
      </c>
      <c r="V2426" s="47">
        <v>0</v>
      </c>
      <c r="W2426" s="47">
        <v>0</v>
      </c>
      <c r="X2426" s="47">
        <v>4444951.9000000004</v>
      </c>
      <c r="Y2426" s="48" t="s">
        <v>45</v>
      </c>
      <c r="Z2426" s="43"/>
      <c r="AA2426" s="49">
        <v>325224.53000000003</v>
      </c>
      <c r="AB2426" s="50">
        <v>4483.29</v>
      </c>
    </row>
    <row r="2427" spans="1:28" ht="16.5" x14ac:dyDescent="0.25">
      <c r="A2427" s="41">
        <v>147555</v>
      </c>
      <c r="B2427" s="42" t="s">
        <v>6255</v>
      </c>
      <c r="C2427" s="43">
        <v>183</v>
      </c>
      <c r="D2427" s="43" t="s">
        <v>3438</v>
      </c>
      <c r="E2427" s="43" t="s">
        <v>11942</v>
      </c>
      <c r="F2427" s="44">
        <v>885</v>
      </c>
      <c r="G2427" s="41">
        <v>147555</v>
      </c>
      <c r="H2427" s="43" t="s">
        <v>9081</v>
      </c>
      <c r="I2427" s="43" t="s">
        <v>11905</v>
      </c>
      <c r="J2427" s="43" t="s">
        <v>9075</v>
      </c>
      <c r="K2427" s="51">
        <v>44386</v>
      </c>
      <c r="L2427" s="51">
        <v>45291</v>
      </c>
      <c r="M2427" s="45">
        <v>0.82298576402545132</v>
      </c>
      <c r="N2427" s="46" t="s">
        <v>9076</v>
      </c>
      <c r="O2427" s="46" t="s">
        <v>9077</v>
      </c>
      <c r="P2427" s="46" t="s">
        <v>9078</v>
      </c>
      <c r="Q2427" s="43" t="s">
        <v>9082</v>
      </c>
      <c r="R2427" s="46">
        <v>117</v>
      </c>
      <c r="S2427" s="47">
        <v>3863699.61</v>
      </c>
      <c r="T2427" s="47">
        <v>647616.88</v>
      </c>
      <c r="U2427" s="47">
        <v>183417.95</v>
      </c>
      <c r="V2427" s="47">
        <v>0</v>
      </c>
      <c r="W2427" s="47">
        <v>0</v>
      </c>
      <c r="X2427" s="47">
        <v>4694734.4400000004</v>
      </c>
      <c r="Y2427" s="48" t="s">
        <v>45</v>
      </c>
      <c r="Z2427" s="43"/>
      <c r="AA2427" s="49">
        <v>482365.25000000006</v>
      </c>
      <c r="AB2427" s="50">
        <v>9296.130000000001</v>
      </c>
    </row>
    <row r="2428" spans="1:28" ht="16.5" x14ac:dyDescent="0.25">
      <c r="A2428" s="41">
        <v>139652</v>
      </c>
      <c r="B2428" s="42" t="s">
        <v>6255</v>
      </c>
      <c r="C2428" s="43">
        <v>184</v>
      </c>
      <c r="D2428" s="43" t="s">
        <v>878</v>
      </c>
      <c r="E2428" s="43" t="s">
        <v>11940</v>
      </c>
      <c r="F2428" s="44">
        <v>784</v>
      </c>
      <c r="G2428" s="41">
        <v>139652</v>
      </c>
      <c r="H2428" s="43" t="s">
        <v>9083</v>
      </c>
      <c r="I2428" s="43" t="s">
        <v>11330</v>
      </c>
      <c r="J2428" s="43" t="s">
        <v>9084</v>
      </c>
      <c r="K2428" s="51">
        <v>44390</v>
      </c>
      <c r="L2428" s="51">
        <v>45291</v>
      </c>
      <c r="M2428" s="45">
        <v>0.85000000430102129</v>
      </c>
      <c r="N2428" s="46" t="s">
        <v>75</v>
      </c>
      <c r="O2428" s="46" t="s">
        <v>9085</v>
      </c>
      <c r="P2428" s="46" t="s">
        <v>9086</v>
      </c>
      <c r="Q2428" s="43" t="s">
        <v>1537</v>
      </c>
      <c r="R2428" s="46">
        <v>115</v>
      </c>
      <c r="S2428" s="47">
        <v>4051363.41</v>
      </c>
      <c r="T2428" s="47">
        <v>619619.42000000004</v>
      </c>
      <c r="U2428" s="47">
        <v>95327.039999999994</v>
      </c>
      <c r="V2428" s="47">
        <v>0</v>
      </c>
      <c r="W2428" s="47">
        <v>0</v>
      </c>
      <c r="X2428" s="47">
        <v>4766309.87</v>
      </c>
      <c r="Y2428" s="48" t="s">
        <v>45</v>
      </c>
      <c r="Z2428" s="43"/>
      <c r="AA2428" s="49">
        <v>469224.49</v>
      </c>
      <c r="AB2428" s="50">
        <v>7406.5</v>
      </c>
    </row>
    <row r="2429" spans="1:28" ht="16.5" x14ac:dyDescent="0.25">
      <c r="A2429" s="41">
        <v>146015</v>
      </c>
      <c r="B2429" s="42" t="s">
        <v>6255</v>
      </c>
      <c r="C2429" s="43">
        <v>185</v>
      </c>
      <c r="D2429" s="43" t="s">
        <v>3438</v>
      </c>
      <c r="E2429" s="43" t="s">
        <v>11942</v>
      </c>
      <c r="F2429" s="44">
        <v>885</v>
      </c>
      <c r="G2429" s="41">
        <v>146015</v>
      </c>
      <c r="H2429" s="43" t="s">
        <v>9087</v>
      </c>
      <c r="I2429" s="43" t="s">
        <v>11906</v>
      </c>
      <c r="J2429" s="43" t="s">
        <v>9075</v>
      </c>
      <c r="K2429" s="51">
        <v>44400</v>
      </c>
      <c r="L2429" s="51">
        <v>45291</v>
      </c>
      <c r="M2429" s="45">
        <v>0.81960539890277384</v>
      </c>
      <c r="N2429" s="46" t="s">
        <v>9076</v>
      </c>
      <c r="O2429" s="46" t="s">
        <v>9077</v>
      </c>
      <c r="P2429" s="46" t="s">
        <v>9078</v>
      </c>
      <c r="Q2429" s="43" t="s">
        <v>9088</v>
      </c>
      <c r="R2429" s="46">
        <v>117</v>
      </c>
      <c r="S2429" s="47">
        <v>3980205.44</v>
      </c>
      <c r="T2429" s="47">
        <v>702389.16</v>
      </c>
      <c r="U2429" s="47">
        <v>173651.4</v>
      </c>
      <c r="V2429" s="47">
        <v>0</v>
      </c>
      <c r="W2429" s="47">
        <v>0</v>
      </c>
      <c r="X2429" s="47">
        <v>4856246</v>
      </c>
      <c r="Y2429" s="48" t="s">
        <v>45</v>
      </c>
      <c r="Z2429" s="43"/>
      <c r="AA2429" s="49">
        <v>481591.68</v>
      </c>
      <c r="AB2429" s="50">
        <v>4032.92</v>
      </c>
    </row>
    <row r="2430" spans="1:28" ht="16.5" x14ac:dyDescent="0.25">
      <c r="A2430" s="41">
        <v>147023</v>
      </c>
      <c r="B2430" s="42" t="s">
        <v>6255</v>
      </c>
      <c r="C2430" s="43">
        <v>186</v>
      </c>
      <c r="D2430" s="43" t="s">
        <v>3438</v>
      </c>
      <c r="E2430" s="43" t="s">
        <v>11942</v>
      </c>
      <c r="F2430" s="44">
        <v>885</v>
      </c>
      <c r="G2430" s="41">
        <v>147023</v>
      </c>
      <c r="H2430" s="43" t="s">
        <v>9089</v>
      </c>
      <c r="I2430" s="43" t="s">
        <v>10504</v>
      </c>
      <c r="J2430" s="43" t="s">
        <v>9075</v>
      </c>
      <c r="K2430" s="51">
        <v>44400</v>
      </c>
      <c r="L2430" s="51">
        <v>45291</v>
      </c>
      <c r="M2430" s="45">
        <v>0.82299085428334529</v>
      </c>
      <c r="N2430" s="46" t="s">
        <v>9076</v>
      </c>
      <c r="O2430" s="46" t="s">
        <v>9077</v>
      </c>
      <c r="P2430" s="46" t="s">
        <v>9078</v>
      </c>
      <c r="Q2430" s="43" t="s">
        <v>9090</v>
      </c>
      <c r="R2430" s="46">
        <v>117</v>
      </c>
      <c r="S2430" s="47">
        <v>3645078.77</v>
      </c>
      <c r="T2430" s="47">
        <v>401096.4</v>
      </c>
      <c r="U2430" s="47">
        <v>382888.35</v>
      </c>
      <c r="V2430" s="47">
        <v>0</v>
      </c>
      <c r="W2430" s="47">
        <v>0</v>
      </c>
      <c r="X2430" s="47">
        <v>4429063.5199999996</v>
      </c>
      <c r="Y2430" s="48" t="s">
        <v>45</v>
      </c>
      <c r="Z2430" s="43"/>
      <c r="AA2430" s="49">
        <v>278106.59999999998</v>
      </c>
      <c r="AB2430" s="50">
        <v>3364.56</v>
      </c>
    </row>
    <row r="2431" spans="1:28" ht="16.5" x14ac:dyDescent="0.25">
      <c r="A2431" s="41">
        <v>147604</v>
      </c>
      <c r="B2431" s="42" t="s">
        <v>6255</v>
      </c>
      <c r="C2431" s="43">
        <v>187</v>
      </c>
      <c r="D2431" s="43" t="s">
        <v>3438</v>
      </c>
      <c r="E2431" s="43" t="s">
        <v>11942</v>
      </c>
      <c r="F2431" s="44">
        <v>885</v>
      </c>
      <c r="G2431" s="41">
        <v>147604</v>
      </c>
      <c r="H2431" s="43" t="s">
        <v>9091</v>
      </c>
      <c r="I2431" s="43" t="s">
        <v>11907</v>
      </c>
      <c r="J2431" s="43" t="s">
        <v>9075</v>
      </c>
      <c r="K2431" s="51">
        <v>44400</v>
      </c>
      <c r="L2431" s="51">
        <v>45291</v>
      </c>
      <c r="M2431" s="45">
        <v>0.80750000967582969</v>
      </c>
      <c r="N2431" s="46" t="s">
        <v>9076</v>
      </c>
      <c r="O2431" s="46" t="s">
        <v>9077</v>
      </c>
      <c r="P2431" s="46" t="s">
        <v>9078</v>
      </c>
      <c r="Q2431" s="43" t="s">
        <v>9092</v>
      </c>
      <c r="R2431" s="46">
        <v>117</v>
      </c>
      <c r="S2431" s="47">
        <v>3788874.09</v>
      </c>
      <c r="T2431" s="47">
        <v>668624.81000000006</v>
      </c>
      <c r="U2431" s="47">
        <v>234605.18</v>
      </c>
      <c r="V2431" s="47">
        <v>0</v>
      </c>
      <c r="W2431" s="47">
        <v>0</v>
      </c>
      <c r="X2431" s="47">
        <v>4692104.08</v>
      </c>
      <c r="Y2431" s="48" t="s">
        <v>45</v>
      </c>
      <c r="Z2431" s="43"/>
      <c r="AA2431" s="49">
        <v>493607.47</v>
      </c>
      <c r="AB2431" s="50">
        <v>9139.75</v>
      </c>
    </row>
    <row r="2432" spans="1:28" ht="16.5" x14ac:dyDescent="0.25">
      <c r="A2432" s="41">
        <v>147830</v>
      </c>
      <c r="B2432" s="42" t="s">
        <v>6255</v>
      </c>
      <c r="C2432" s="43">
        <v>188</v>
      </c>
      <c r="D2432" s="43" t="s">
        <v>3438</v>
      </c>
      <c r="E2432" s="43" t="s">
        <v>11942</v>
      </c>
      <c r="F2432" s="44">
        <v>885</v>
      </c>
      <c r="G2432" s="41">
        <v>147830</v>
      </c>
      <c r="H2432" s="43" t="s">
        <v>9093</v>
      </c>
      <c r="I2432" s="43" t="s">
        <v>11908</v>
      </c>
      <c r="J2432" s="43" t="s">
        <v>9075</v>
      </c>
      <c r="K2432" s="51">
        <v>44404</v>
      </c>
      <c r="L2432" s="51">
        <v>45291</v>
      </c>
      <c r="M2432" s="45">
        <v>0.81872979727150264</v>
      </c>
      <c r="N2432" s="46" t="s">
        <v>9076</v>
      </c>
      <c r="O2432" s="46" t="s">
        <v>9077</v>
      </c>
      <c r="P2432" s="46" t="s">
        <v>9078</v>
      </c>
      <c r="Q2432" s="43" t="s">
        <v>9094</v>
      </c>
      <c r="R2432" s="46">
        <v>117</v>
      </c>
      <c r="S2432" s="47">
        <v>3987734.35</v>
      </c>
      <c r="T2432" s="47">
        <v>703717.76</v>
      </c>
      <c r="U2432" s="47">
        <v>179183.31</v>
      </c>
      <c r="V2432" s="47">
        <v>0</v>
      </c>
      <c r="W2432" s="47">
        <v>0</v>
      </c>
      <c r="X2432" s="47">
        <v>4870635.42</v>
      </c>
      <c r="Y2432" s="48" t="s">
        <v>45</v>
      </c>
      <c r="Z2432" s="43"/>
      <c r="AA2432" s="49">
        <v>479607.57</v>
      </c>
      <c r="AB2432" s="50">
        <v>7455.9699999999993</v>
      </c>
    </row>
    <row r="2433" spans="1:28" ht="16.5" x14ac:dyDescent="0.25">
      <c r="A2433" s="41">
        <v>145256</v>
      </c>
      <c r="B2433" s="42" t="s">
        <v>6255</v>
      </c>
      <c r="C2433" s="43">
        <v>189</v>
      </c>
      <c r="D2433" s="43" t="s">
        <v>362</v>
      </c>
      <c r="E2433" s="43" t="s">
        <v>11930</v>
      </c>
      <c r="F2433" s="44">
        <v>861</v>
      </c>
      <c r="G2433" s="41">
        <v>145256</v>
      </c>
      <c r="H2433" s="43" t="s">
        <v>9366</v>
      </c>
      <c r="I2433" s="43" t="s">
        <v>11909</v>
      </c>
      <c r="J2433" s="43" t="s">
        <v>9367</v>
      </c>
      <c r="K2433" s="51">
        <v>44431</v>
      </c>
      <c r="L2433" s="51">
        <v>44979</v>
      </c>
      <c r="M2433" s="45">
        <v>0.85000000822609534</v>
      </c>
      <c r="N2433" s="46" t="s">
        <v>75</v>
      </c>
      <c r="O2433" s="46" t="s">
        <v>4912</v>
      </c>
      <c r="P2433" s="46" t="s">
        <v>6759</v>
      </c>
      <c r="Q2433" s="43" t="s">
        <v>763</v>
      </c>
      <c r="R2433" s="46">
        <v>117</v>
      </c>
      <c r="S2433" s="47">
        <v>568313.38</v>
      </c>
      <c r="T2433" s="47">
        <v>100290.59</v>
      </c>
      <c r="U2433" s="47">
        <v>668604.03</v>
      </c>
      <c r="V2433" s="47">
        <v>0</v>
      </c>
      <c r="W2433" s="47">
        <v>0</v>
      </c>
      <c r="X2433" s="47">
        <v>1337208</v>
      </c>
      <c r="Y2433" s="48" t="s">
        <v>45</v>
      </c>
      <c r="Z2433" s="43" t="s">
        <v>12160</v>
      </c>
      <c r="AA2433" s="49">
        <v>0</v>
      </c>
      <c r="AB2433" s="50">
        <v>0</v>
      </c>
    </row>
    <row r="2434" spans="1:28" ht="16.5" x14ac:dyDescent="0.25">
      <c r="A2434" s="41">
        <v>145669</v>
      </c>
      <c r="B2434" s="42" t="s">
        <v>6255</v>
      </c>
      <c r="C2434" s="43">
        <v>190</v>
      </c>
      <c r="D2434" s="43" t="s">
        <v>362</v>
      </c>
      <c r="E2434" s="43" t="s">
        <v>11930</v>
      </c>
      <c r="F2434" s="44">
        <v>861</v>
      </c>
      <c r="G2434" s="41">
        <v>145669</v>
      </c>
      <c r="H2434" s="43" t="s">
        <v>9368</v>
      </c>
      <c r="I2434" s="43" t="s">
        <v>10840</v>
      </c>
      <c r="J2434" s="43" t="s">
        <v>9369</v>
      </c>
      <c r="K2434" s="51">
        <v>44438</v>
      </c>
      <c r="L2434" s="51">
        <v>44985</v>
      </c>
      <c r="M2434" s="45">
        <v>0.84999999251591729</v>
      </c>
      <c r="N2434" s="46" t="s">
        <v>1728</v>
      </c>
      <c r="O2434" s="46" t="s">
        <v>2052</v>
      </c>
      <c r="P2434" s="46" t="s">
        <v>6418</v>
      </c>
      <c r="Q2434" s="43" t="s">
        <v>763</v>
      </c>
      <c r="R2434" s="46">
        <v>117</v>
      </c>
      <c r="S2434" s="47">
        <v>908594.98</v>
      </c>
      <c r="T2434" s="47">
        <v>160340.29999999999</v>
      </c>
      <c r="U2434" s="47">
        <v>1068935.29</v>
      </c>
      <c r="V2434" s="47">
        <v>0</v>
      </c>
      <c r="W2434" s="47">
        <v>338532.93</v>
      </c>
      <c r="X2434" s="47">
        <v>2476403.5</v>
      </c>
      <c r="Y2434" s="48" t="s">
        <v>45</v>
      </c>
      <c r="Z2434" s="43"/>
      <c r="AA2434" s="49">
        <v>0</v>
      </c>
      <c r="AB2434" s="50">
        <v>0</v>
      </c>
    </row>
    <row r="2435" spans="1:28" ht="16.5" x14ac:dyDescent="0.25">
      <c r="A2435" s="41">
        <v>150435</v>
      </c>
      <c r="B2435" s="42" t="s">
        <v>6255</v>
      </c>
      <c r="C2435" s="43">
        <v>191</v>
      </c>
      <c r="D2435" s="43" t="s">
        <v>339</v>
      </c>
      <c r="E2435" s="43" t="s">
        <v>11924</v>
      </c>
      <c r="F2435" s="44">
        <v>717</v>
      </c>
      <c r="G2435" s="41">
        <v>150435</v>
      </c>
      <c r="H2435" s="43" t="s">
        <v>9773</v>
      </c>
      <c r="I2435" s="43" t="s">
        <v>11910</v>
      </c>
      <c r="J2435" s="43" t="s">
        <v>9370</v>
      </c>
      <c r="K2435" s="51">
        <v>44440</v>
      </c>
      <c r="L2435" s="51">
        <v>45169</v>
      </c>
      <c r="M2435" s="45">
        <v>0.95000000899489134</v>
      </c>
      <c r="N2435" s="46" t="s">
        <v>75</v>
      </c>
      <c r="O2435" s="46" t="s">
        <v>4912</v>
      </c>
      <c r="P2435" s="46" t="s">
        <v>6759</v>
      </c>
      <c r="Q2435" s="43" t="s">
        <v>9371</v>
      </c>
      <c r="R2435" s="46">
        <v>110</v>
      </c>
      <c r="S2435" s="47">
        <v>4488659.08</v>
      </c>
      <c r="T2435" s="47">
        <v>236245.17</v>
      </c>
      <c r="U2435" s="47">
        <v>0</v>
      </c>
      <c r="V2435" s="47">
        <v>0</v>
      </c>
      <c r="W2435" s="47">
        <v>0</v>
      </c>
      <c r="X2435" s="47">
        <v>4724904.25</v>
      </c>
      <c r="Y2435" s="48" t="s">
        <v>45</v>
      </c>
      <c r="Z2435" s="43" t="s">
        <v>12453</v>
      </c>
      <c r="AA2435" s="49">
        <v>224317.68</v>
      </c>
      <c r="AB2435" s="50">
        <v>0</v>
      </c>
    </row>
    <row r="2436" spans="1:28" ht="16.5" x14ac:dyDescent="0.25">
      <c r="A2436" s="41">
        <v>145670</v>
      </c>
      <c r="B2436" s="42" t="s">
        <v>6255</v>
      </c>
      <c r="C2436" s="43">
        <v>192</v>
      </c>
      <c r="D2436" s="43" t="s">
        <v>362</v>
      </c>
      <c r="E2436" s="43" t="s">
        <v>11930</v>
      </c>
      <c r="F2436" s="44">
        <v>861</v>
      </c>
      <c r="G2436" s="41">
        <v>145670</v>
      </c>
      <c r="H2436" s="43" t="s">
        <v>9774</v>
      </c>
      <c r="I2436" s="43" t="s">
        <v>10840</v>
      </c>
      <c r="J2436" s="43" t="s">
        <v>9487</v>
      </c>
      <c r="K2436" s="51">
        <v>44446</v>
      </c>
      <c r="L2436" s="51">
        <v>44991</v>
      </c>
      <c r="M2436" s="45">
        <v>0.42500001218434558</v>
      </c>
      <c r="N2436" s="46" t="s">
        <v>75</v>
      </c>
      <c r="O2436" s="46" t="s">
        <v>76</v>
      </c>
      <c r="P2436" s="46" t="s">
        <v>9488</v>
      </c>
      <c r="Q2436" s="43" t="s">
        <v>763</v>
      </c>
      <c r="R2436" s="46">
        <v>117</v>
      </c>
      <c r="S2436" s="47">
        <v>741217.51</v>
      </c>
      <c r="T2436" s="47">
        <v>130803.07</v>
      </c>
      <c r="U2436" s="47">
        <v>872020.57</v>
      </c>
      <c r="V2436" s="47">
        <v>0</v>
      </c>
      <c r="W2436" s="47">
        <v>317362.7</v>
      </c>
      <c r="X2436" s="47">
        <v>2061403.8499999999</v>
      </c>
      <c r="Y2436" s="48" t="s">
        <v>45</v>
      </c>
      <c r="Z2436" s="43"/>
      <c r="AA2436" s="49">
        <v>0</v>
      </c>
      <c r="AB2436" s="50">
        <v>0</v>
      </c>
    </row>
    <row r="2437" spans="1:28" ht="16.5" x14ac:dyDescent="0.25">
      <c r="A2437" s="41">
        <v>151228</v>
      </c>
      <c r="B2437" s="42" t="s">
        <v>6255</v>
      </c>
      <c r="C2437" s="43">
        <v>193</v>
      </c>
      <c r="D2437" s="43" t="s">
        <v>339</v>
      </c>
      <c r="E2437" s="43" t="s">
        <v>11924</v>
      </c>
      <c r="F2437" s="44">
        <v>717</v>
      </c>
      <c r="G2437" s="41">
        <v>151228</v>
      </c>
      <c r="H2437" s="43" t="s">
        <v>9489</v>
      </c>
      <c r="I2437" s="43" t="s">
        <v>11911</v>
      </c>
      <c r="J2437" s="43" t="s">
        <v>9490</v>
      </c>
      <c r="K2437" s="51">
        <v>44448</v>
      </c>
      <c r="L2437" s="51">
        <v>45238</v>
      </c>
      <c r="M2437" s="45">
        <v>0.95000002342573009</v>
      </c>
      <c r="N2437" s="46" t="s">
        <v>75</v>
      </c>
      <c r="O2437" s="46" t="s">
        <v>4912</v>
      </c>
      <c r="P2437" s="46" t="s">
        <v>6759</v>
      </c>
      <c r="Q2437" s="43" t="s">
        <v>633</v>
      </c>
      <c r="R2437" s="46">
        <v>110</v>
      </c>
      <c r="S2437" s="47">
        <v>1257164.69</v>
      </c>
      <c r="T2437" s="47">
        <v>66166.53</v>
      </c>
      <c r="U2437" s="47">
        <v>0</v>
      </c>
      <c r="V2437" s="47">
        <v>0</v>
      </c>
      <c r="W2437" s="47">
        <v>0</v>
      </c>
      <c r="X2437" s="47">
        <v>1323331.22</v>
      </c>
      <c r="Y2437" s="48" t="s">
        <v>45</v>
      </c>
      <c r="Z2437" s="43" t="s">
        <v>12147</v>
      </c>
      <c r="AA2437" s="49">
        <v>132333.12</v>
      </c>
      <c r="AB2437" s="50">
        <v>0</v>
      </c>
    </row>
    <row r="2438" spans="1:28" ht="16.5" x14ac:dyDescent="0.25">
      <c r="A2438" s="41">
        <v>150665</v>
      </c>
      <c r="B2438" s="42" t="s">
        <v>6255</v>
      </c>
      <c r="C2438" s="43">
        <v>194</v>
      </c>
      <c r="D2438" s="43" t="s">
        <v>3438</v>
      </c>
      <c r="E2438" s="43" t="s">
        <v>11943</v>
      </c>
      <c r="F2438" s="44">
        <v>909</v>
      </c>
      <c r="G2438" s="41">
        <v>150665</v>
      </c>
      <c r="H2438" s="43" t="s">
        <v>9491</v>
      </c>
      <c r="I2438" s="43" t="s">
        <v>11912</v>
      </c>
      <c r="J2438" s="43" t="s">
        <v>9492</v>
      </c>
      <c r="K2438" s="51">
        <v>44455</v>
      </c>
      <c r="L2438" s="51">
        <v>45184</v>
      </c>
      <c r="M2438" s="45">
        <v>0.80962549675670525</v>
      </c>
      <c r="N2438" s="46" t="s">
        <v>75</v>
      </c>
      <c r="O2438" s="46" t="s">
        <v>6333</v>
      </c>
      <c r="P2438" s="46" t="s">
        <v>9493</v>
      </c>
      <c r="Q2438" s="43" t="s">
        <v>9494</v>
      </c>
      <c r="R2438" s="46">
        <v>110</v>
      </c>
      <c r="S2438" s="47">
        <v>3945180.08</v>
      </c>
      <c r="T2438" s="47">
        <v>696208.14</v>
      </c>
      <c r="U2438" s="47">
        <v>231457.43</v>
      </c>
      <c r="V2438" s="47">
        <v>0</v>
      </c>
      <c r="W2438" s="47">
        <v>0</v>
      </c>
      <c r="X2438" s="47">
        <v>4872845.6499999994</v>
      </c>
      <c r="Y2438" s="48" t="s">
        <v>45</v>
      </c>
      <c r="Z2438" s="43"/>
      <c r="AA2438" s="49">
        <v>510534.12</v>
      </c>
      <c r="AB2438" s="50">
        <v>4102.8500000000004</v>
      </c>
    </row>
    <row r="2439" spans="1:28" ht="16.5" x14ac:dyDescent="0.25">
      <c r="A2439" s="41">
        <v>150628</v>
      </c>
      <c r="B2439" s="42" t="s">
        <v>6255</v>
      </c>
      <c r="C2439" s="43">
        <v>195</v>
      </c>
      <c r="D2439" s="43" t="s">
        <v>3438</v>
      </c>
      <c r="E2439" s="43" t="s">
        <v>11943</v>
      </c>
      <c r="F2439" s="44">
        <v>909</v>
      </c>
      <c r="G2439" s="41">
        <v>150628</v>
      </c>
      <c r="H2439" s="43" t="s">
        <v>9495</v>
      </c>
      <c r="I2439" s="43" t="s">
        <v>11913</v>
      </c>
      <c r="J2439" s="43" t="s">
        <v>9496</v>
      </c>
      <c r="K2439" s="51">
        <v>44459</v>
      </c>
      <c r="L2439" s="51">
        <v>45188</v>
      </c>
      <c r="M2439" s="45">
        <v>0.8188142609696446</v>
      </c>
      <c r="N2439" s="46" t="s">
        <v>5736</v>
      </c>
      <c r="O2439" s="46" t="s">
        <v>9497</v>
      </c>
      <c r="P2439" s="46" t="s">
        <v>9498</v>
      </c>
      <c r="Q2439" s="43" t="s">
        <v>9499</v>
      </c>
      <c r="R2439" s="46">
        <v>110</v>
      </c>
      <c r="S2439" s="47">
        <v>3991450.64</v>
      </c>
      <c r="T2439" s="47">
        <v>704373.63</v>
      </c>
      <c r="U2439" s="47">
        <v>178847.35</v>
      </c>
      <c r="V2439" s="47">
        <v>0</v>
      </c>
      <c r="W2439" s="47">
        <v>0</v>
      </c>
      <c r="X2439" s="47">
        <v>4874671.62</v>
      </c>
      <c r="Y2439" s="48" t="s">
        <v>45</v>
      </c>
      <c r="Z2439" s="43"/>
      <c r="AA2439" s="49">
        <v>487467.16000000003</v>
      </c>
      <c r="AB2439" s="50">
        <v>0</v>
      </c>
    </row>
    <row r="2440" spans="1:28" ht="16.5" x14ac:dyDescent="0.25">
      <c r="A2440" s="41">
        <v>152200</v>
      </c>
      <c r="B2440" s="42" t="s">
        <v>6255</v>
      </c>
      <c r="C2440" s="43">
        <v>196</v>
      </c>
      <c r="D2440" s="43" t="s">
        <v>339</v>
      </c>
      <c r="E2440" s="43" t="s">
        <v>11924</v>
      </c>
      <c r="F2440" s="44">
        <v>717</v>
      </c>
      <c r="G2440" s="41">
        <v>152200</v>
      </c>
      <c r="H2440" s="43" t="s">
        <v>9500</v>
      </c>
      <c r="I2440" s="43" t="s">
        <v>11914</v>
      </c>
      <c r="J2440" s="43" t="s">
        <v>9909</v>
      </c>
      <c r="K2440" s="51">
        <v>44459</v>
      </c>
      <c r="L2440" s="51">
        <v>44823</v>
      </c>
      <c r="M2440" s="45">
        <v>0.94999996474230164</v>
      </c>
      <c r="N2440" s="46" t="s">
        <v>75</v>
      </c>
      <c r="O2440" s="46" t="s">
        <v>2697</v>
      </c>
      <c r="P2440" s="46" t="s">
        <v>2697</v>
      </c>
      <c r="Q2440" s="43" t="s">
        <v>9501</v>
      </c>
      <c r="R2440" s="46">
        <v>110</v>
      </c>
      <c r="S2440" s="47">
        <v>1347223.45</v>
      </c>
      <c r="T2440" s="47">
        <v>58180.67</v>
      </c>
      <c r="U2440" s="47">
        <v>12725.88</v>
      </c>
      <c r="V2440" s="47">
        <v>0</v>
      </c>
      <c r="W2440" s="47">
        <v>0</v>
      </c>
      <c r="X2440" s="47">
        <v>1418129.9999999998</v>
      </c>
      <c r="Y2440" s="48" t="s">
        <v>45</v>
      </c>
      <c r="Z2440" s="43"/>
      <c r="AA2440" s="49">
        <v>202815.54</v>
      </c>
      <c r="AB2440" s="50">
        <v>3210.7</v>
      </c>
    </row>
    <row r="2441" spans="1:28" ht="16.5" x14ac:dyDescent="0.25">
      <c r="A2441" s="41">
        <v>150192</v>
      </c>
      <c r="B2441" s="42" t="s">
        <v>6255</v>
      </c>
      <c r="C2441" s="43">
        <v>197</v>
      </c>
      <c r="D2441" s="43" t="s">
        <v>3438</v>
      </c>
      <c r="E2441" s="43" t="s">
        <v>11943</v>
      </c>
      <c r="F2441" s="44">
        <v>909</v>
      </c>
      <c r="G2441" s="41">
        <v>150192</v>
      </c>
      <c r="H2441" s="43" t="s">
        <v>9502</v>
      </c>
      <c r="I2441" s="43" t="s">
        <v>11915</v>
      </c>
      <c r="J2441" s="43" t="s">
        <v>9503</v>
      </c>
      <c r="K2441" s="51">
        <v>44461</v>
      </c>
      <c r="L2441" s="51">
        <v>45190</v>
      </c>
      <c r="M2441" s="45">
        <v>0.83939721189498839</v>
      </c>
      <c r="N2441" s="46" t="s">
        <v>9504</v>
      </c>
      <c r="O2441" s="46" t="s">
        <v>9505</v>
      </c>
      <c r="P2441" s="46" t="s">
        <v>9506</v>
      </c>
      <c r="Q2441" s="43" t="s">
        <v>9507</v>
      </c>
      <c r="R2441" s="46">
        <v>110</v>
      </c>
      <c r="S2441" s="47">
        <v>16366229.189999999</v>
      </c>
      <c r="T2441" s="47">
        <v>949006.02</v>
      </c>
      <c r="U2441" s="47">
        <v>2182362.54</v>
      </c>
      <c r="V2441" s="47">
        <v>0</v>
      </c>
      <c r="W2441" s="47">
        <v>0</v>
      </c>
      <c r="X2441" s="47">
        <v>19497597.75</v>
      </c>
      <c r="Y2441" s="48" t="s">
        <v>45</v>
      </c>
      <c r="Z2441" s="43"/>
      <c r="AA2441" s="49">
        <v>505000</v>
      </c>
      <c r="AB2441" s="50">
        <v>0</v>
      </c>
    </row>
    <row r="2442" spans="1:28" ht="16.5" x14ac:dyDescent="0.25">
      <c r="A2442" s="41">
        <v>150095</v>
      </c>
      <c r="B2442" s="42" t="s">
        <v>6255</v>
      </c>
      <c r="C2442" s="43">
        <v>198</v>
      </c>
      <c r="D2442" s="43" t="s">
        <v>3438</v>
      </c>
      <c r="E2442" s="43" t="s">
        <v>11943</v>
      </c>
      <c r="F2442" s="44">
        <v>909</v>
      </c>
      <c r="G2442" s="41">
        <v>150095</v>
      </c>
      <c r="H2442" s="43" t="s">
        <v>9508</v>
      </c>
      <c r="I2442" s="43" t="s">
        <v>11916</v>
      </c>
      <c r="J2442" s="43" t="s">
        <v>9509</v>
      </c>
      <c r="K2442" s="51">
        <v>44463</v>
      </c>
      <c r="L2442" s="51">
        <v>45192</v>
      </c>
      <c r="M2442" s="45">
        <v>0.85000000431679634</v>
      </c>
      <c r="N2442" s="46" t="s">
        <v>75</v>
      </c>
      <c r="O2442" s="46" t="s">
        <v>6333</v>
      </c>
      <c r="P2442" s="46" t="s">
        <v>9493</v>
      </c>
      <c r="Q2442" s="43" t="s">
        <v>9510</v>
      </c>
      <c r="R2442" s="46">
        <v>106</v>
      </c>
      <c r="S2442" s="47">
        <v>4135010.95</v>
      </c>
      <c r="T2442" s="47">
        <v>624910.94999999995</v>
      </c>
      <c r="U2442" s="47">
        <v>104796.84</v>
      </c>
      <c r="V2442" s="47">
        <v>0</v>
      </c>
      <c r="W2442" s="47">
        <v>0</v>
      </c>
      <c r="X2442" s="47">
        <v>4864718.74</v>
      </c>
      <c r="Y2442" s="48" t="s">
        <v>45</v>
      </c>
      <c r="Z2442" s="43"/>
      <c r="AA2442" s="49">
        <v>416607.31</v>
      </c>
      <c r="AB2442" s="50">
        <v>0</v>
      </c>
    </row>
    <row r="2443" spans="1:28" ht="16.5" x14ac:dyDescent="0.25">
      <c r="A2443" s="41">
        <v>150787</v>
      </c>
      <c r="B2443" s="42" t="s">
        <v>6255</v>
      </c>
      <c r="C2443" s="43">
        <v>199</v>
      </c>
      <c r="D2443" s="43" t="s">
        <v>3438</v>
      </c>
      <c r="E2443" s="43" t="s">
        <v>11943</v>
      </c>
      <c r="F2443" s="44">
        <v>909</v>
      </c>
      <c r="G2443" s="41">
        <v>150787</v>
      </c>
      <c r="H2443" s="43" t="s">
        <v>9511</v>
      </c>
      <c r="I2443" s="43" t="s">
        <v>11917</v>
      </c>
      <c r="J2443" s="43" t="s">
        <v>9512</v>
      </c>
      <c r="K2443" s="51">
        <v>44463</v>
      </c>
      <c r="L2443" s="51">
        <v>45192</v>
      </c>
      <c r="M2443" s="45">
        <v>0.82384488487489738</v>
      </c>
      <c r="N2443" s="46" t="s">
        <v>75</v>
      </c>
      <c r="O2443" s="46" t="s">
        <v>6333</v>
      </c>
      <c r="P2443" s="46" t="s">
        <v>9493</v>
      </c>
      <c r="Q2443" s="43" t="s">
        <v>9088</v>
      </c>
      <c r="R2443" s="46">
        <v>106</v>
      </c>
      <c r="S2443" s="47">
        <v>3746544.07</v>
      </c>
      <c r="T2443" s="47">
        <v>661154.81999999995</v>
      </c>
      <c r="U2443" s="47">
        <v>139933.97</v>
      </c>
      <c r="V2443" s="47">
        <v>0</v>
      </c>
      <c r="W2443" s="47">
        <v>0</v>
      </c>
      <c r="X2443" s="47">
        <v>4547632.8599999994</v>
      </c>
      <c r="Y2443" s="48" t="s">
        <v>45</v>
      </c>
      <c r="Z2443" s="43"/>
      <c r="AA2443" s="49">
        <v>507462.42</v>
      </c>
      <c r="AB2443" s="50">
        <v>9299.84</v>
      </c>
    </row>
    <row r="2444" spans="1:28" ht="16.5" x14ac:dyDescent="0.25">
      <c r="A2444" s="41">
        <v>149246</v>
      </c>
      <c r="B2444" s="42" t="s">
        <v>6255</v>
      </c>
      <c r="C2444" s="43">
        <v>200</v>
      </c>
      <c r="D2444" s="43" t="s">
        <v>362</v>
      </c>
      <c r="E2444" s="43" t="s">
        <v>11930</v>
      </c>
      <c r="F2444" s="44">
        <v>861</v>
      </c>
      <c r="G2444" s="41">
        <v>149246</v>
      </c>
      <c r="H2444" s="43" t="s">
        <v>9513</v>
      </c>
      <c r="I2444" s="43" t="s">
        <v>11918</v>
      </c>
      <c r="J2444" s="43" t="s">
        <v>9514</v>
      </c>
      <c r="K2444" s="51">
        <v>44466</v>
      </c>
      <c r="L2444" s="51">
        <v>45011</v>
      </c>
      <c r="M2444" s="45">
        <v>0.42499999464591626</v>
      </c>
      <c r="N2444" s="46" t="s">
        <v>9515</v>
      </c>
      <c r="O2444" s="46" t="s">
        <v>9516</v>
      </c>
      <c r="P2444" s="46" t="s">
        <v>9517</v>
      </c>
      <c r="Q2444" s="43" t="s">
        <v>763</v>
      </c>
      <c r="R2444" s="46">
        <v>117</v>
      </c>
      <c r="S2444" s="47">
        <v>992233.25</v>
      </c>
      <c r="T2444" s="47">
        <v>175099.99</v>
      </c>
      <c r="U2444" s="47">
        <v>1167333.26</v>
      </c>
      <c r="V2444" s="47">
        <v>0</v>
      </c>
      <c r="W2444" s="47">
        <v>0</v>
      </c>
      <c r="X2444" s="47">
        <v>2334666.5</v>
      </c>
      <c r="Y2444" s="48" t="s">
        <v>45</v>
      </c>
      <c r="Z2444" s="43"/>
      <c r="AA2444" s="49">
        <v>0</v>
      </c>
      <c r="AB2444" s="50">
        <v>0</v>
      </c>
    </row>
    <row r="2445" spans="1:28" ht="16.5" x14ac:dyDescent="0.25">
      <c r="A2445" s="41">
        <v>149541</v>
      </c>
      <c r="B2445" s="42" t="s">
        <v>6255</v>
      </c>
      <c r="C2445" s="43">
        <v>201</v>
      </c>
      <c r="D2445" s="43" t="s">
        <v>3438</v>
      </c>
      <c r="E2445" s="43" t="s">
        <v>11943</v>
      </c>
      <c r="F2445" s="44">
        <v>909</v>
      </c>
      <c r="G2445" s="41">
        <v>149541</v>
      </c>
      <c r="H2445" s="43" t="s">
        <v>9518</v>
      </c>
      <c r="I2445" s="43" t="s">
        <v>11906</v>
      </c>
      <c r="J2445" s="43" t="s">
        <v>9910</v>
      </c>
      <c r="K2445" s="51">
        <v>44470</v>
      </c>
      <c r="L2445" s="51">
        <v>45199</v>
      </c>
      <c r="M2445" s="45">
        <v>0.82010530715573648</v>
      </c>
      <c r="N2445" s="46" t="s">
        <v>9076</v>
      </c>
      <c r="O2445" s="46" t="s">
        <v>9077</v>
      </c>
      <c r="P2445" s="46" t="s">
        <v>9078</v>
      </c>
      <c r="Q2445" s="43" t="s">
        <v>9088</v>
      </c>
      <c r="R2445" s="46">
        <v>106</v>
      </c>
      <c r="S2445" s="47">
        <v>14871475.310000001</v>
      </c>
      <c r="T2445" s="47">
        <v>2624378.02</v>
      </c>
      <c r="U2445" s="47">
        <v>637763.39</v>
      </c>
      <c r="V2445" s="47">
        <v>0</v>
      </c>
      <c r="W2445" s="47">
        <v>0</v>
      </c>
      <c r="X2445" s="47">
        <v>18133616.720000003</v>
      </c>
      <c r="Y2445" s="48" t="s">
        <v>45</v>
      </c>
      <c r="Z2445" s="43"/>
      <c r="AA2445" s="49">
        <v>1813361.67</v>
      </c>
      <c r="AB2445" s="50">
        <v>0</v>
      </c>
    </row>
    <row r="2446" spans="1:28" ht="16.5" x14ac:dyDescent="0.25">
      <c r="A2446" s="41">
        <v>146806</v>
      </c>
      <c r="B2446" s="42" t="s">
        <v>6255</v>
      </c>
      <c r="C2446" s="43">
        <v>202</v>
      </c>
      <c r="D2446" s="43" t="s">
        <v>321</v>
      </c>
      <c r="E2446" s="43" t="s">
        <v>11928</v>
      </c>
      <c r="F2446" s="44">
        <v>879</v>
      </c>
      <c r="G2446" s="41">
        <v>146806</v>
      </c>
      <c r="H2446" s="43" t="s">
        <v>11983</v>
      </c>
      <c r="I2446" s="43" t="s">
        <v>11919</v>
      </c>
      <c r="J2446" s="43" t="s">
        <v>9911</v>
      </c>
      <c r="K2446" s="51">
        <v>44473</v>
      </c>
      <c r="L2446" s="51">
        <v>45291</v>
      </c>
      <c r="M2446" s="45">
        <v>0.84999999962114003</v>
      </c>
      <c r="N2446" s="46" t="s">
        <v>75</v>
      </c>
      <c r="O2446" s="46" t="s">
        <v>6333</v>
      </c>
      <c r="P2446" s="46" t="s">
        <v>9493</v>
      </c>
      <c r="Q2446" s="43" t="s">
        <v>9912</v>
      </c>
      <c r="R2446" s="46">
        <v>110</v>
      </c>
      <c r="S2446" s="47">
        <v>12339650.960000001</v>
      </c>
      <c r="T2446" s="47">
        <v>2136220.48</v>
      </c>
      <c r="U2446" s="47">
        <v>41364.99</v>
      </c>
      <c r="V2446" s="47">
        <v>0</v>
      </c>
      <c r="W2446" s="47">
        <v>0</v>
      </c>
      <c r="X2446" s="47">
        <v>14517236.430000002</v>
      </c>
      <c r="Y2446" s="48" t="s">
        <v>45</v>
      </c>
      <c r="Z2446" s="43"/>
      <c r="AA2446" s="49">
        <v>483768.38</v>
      </c>
      <c r="AB2446" s="50">
        <v>0</v>
      </c>
    </row>
    <row r="2447" spans="1:28" ht="16.5" x14ac:dyDescent="0.25">
      <c r="A2447" s="41">
        <v>149707</v>
      </c>
      <c r="B2447" s="42" t="s">
        <v>6255</v>
      </c>
      <c r="C2447" s="43">
        <v>203</v>
      </c>
      <c r="D2447" s="43" t="s">
        <v>339</v>
      </c>
      <c r="E2447" s="43" t="s">
        <v>11924</v>
      </c>
      <c r="F2447" s="44">
        <v>717</v>
      </c>
      <c r="G2447" s="41">
        <v>149707</v>
      </c>
      <c r="H2447" s="43" t="s">
        <v>9913</v>
      </c>
      <c r="I2447" s="43" t="s">
        <v>11911</v>
      </c>
      <c r="J2447" s="43" t="s">
        <v>9914</v>
      </c>
      <c r="K2447" s="51">
        <v>44480</v>
      </c>
      <c r="L2447" s="51">
        <v>45291</v>
      </c>
      <c r="M2447" s="45">
        <v>0.95000000749364188</v>
      </c>
      <c r="N2447" s="46" t="s">
        <v>75</v>
      </c>
      <c r="O2447" s="46" t="s">
        <v>76</v>
      </c>
      <c r="P2447" s="46" t="s">
        <v>77</v>
      </c>
      <c r="Q2447" s="43" t="s">
        <v>633</v>
      </c>
      <c r="R2447" s="46">
        <v>110</v>
      </c>
      <c r="S2447" s="47">
        <v>1204354.33</v>
      </c>
      <c r="T2447" s="47">
        <v>63387.06</v>
      </c>
      <c r="U2447" s="47">
        <v>0</v>
      </c>
      <c r="V2447" s="47">
        <v>0</v>
      </c>
      <c r="W2447" s="47">
        <v>0</v>
      </c>
      <c r="X2447" s="47">
        <v>1267741.3900000001</v>
      </c>
      <c r="Y2447" s="48" t="s">
        <v>45</v>
      </c>
      <c r="Z2447" s="43" t="s">
        <v>12454</v>
      </c>
      <c r="AA2447" s="49">
        <v>126774.13</v>
      </c>
      <c r="AB2447" s="50">
        <v>0</v>
      </c>
    </row>
    <row r="2448" spans="1:28" ht="16.5" x14ac:dyDescent="0.25">
      <c r="A2448" s="41">
        <v>150817</v>
      </c>
      <c r="B2448" s="42" t="s">
        <v>6255</v>
      </c>
      <c r="C2448" s="43">
        <v>204</v>
      </c>
      <c r="D2448" s="43" t="s">
        <v>3438</v>
      </c>
      <c r="E2448" s="43" t="s">
        <v>11943</v>
      </c>
      <c r="F2448" s="44">
        <v>909</v>
      </c>
      <c r="G2448" s="41">
        <v>150817</v>
      </c>
      <c r="H2448" s="43" t="s">
        <v>9915</v>
      </c>
      <c r="I2448" s="43" t="s">
        <v>11738</v>
      </c>
      <c r="J2448" s="43" t="s">
        <v>9916</v>
      </c>
      <c r="K2448" s="51">
        <v>44494</v>
      </c>
      <c r="L2448" s="51">
        <v>45223</v>
      </c>
      <c r="M2448" s="45">
        <v>0.82240594613297024</v>
      </c>
      <c r="N2448" s="46" t="s">
        <v>51</v>
      </c>
      <c r="O2448" s="46" t="s">
        <v>9917</v>
      </c>
      <c r="P2448" s="46" t="s">
        <v>9918</v>
      </c>
      <c r="Q2448" s="43" t="s">
        <v>9919</v>
      </c>
      <c r="R2448" s="46">
        <v>106</v>
      </c>
      <c r="S2448" s="47">
        <v>4007933.55</v>
      </c>
      <c r="T2448" s="47">
        <v>707282.39</v>
      </c>
      <c r="U2448" s="47">
        <v>158208.88</v>
      </c>
      <c r="V2448" s="47">
        <v>0</v>
      </c>
      <c r="W2448" s="47">
        <v>61641.14</v>
      </c>
      <c r="X2448" s="47">
        <v>4935065.959999999</v>
      </c>
      <c r="Y2448" s="48" t="s">
        <v>45</v>
      </c>
      <c r="Z2448" s="43"/>
      <c r="AA2448" s="49">
        <v>487342</v>
      </c>
      <c r="AB2448" s="50">
        <v>0</v>
      </c>
    </row>
    <row r="2449" spans="1:28" ht="16.5" x14ac:dyDescent="0.25">
      <c r="A2449" s="41">
        <v>150977</v>
      </c>
      <c r="B2449" s="42" t="s">
        <v>6255</v>
      </c>
      <c r="C2449" s="43">
        <v>205</v>
      </c>
      <c r="D2449" s="43" t="s">
        <v>3438</v>
      </c>
      <c r="E2449" s="43" t="s">
        <v>11943</v>
      </c>
      <c r="F2449" s="44">
        <v>909</v>
      </c>
      <c r="G2449" s="41">
        <v>150977</v>
      </c>
      <c r="H2449" s="43" t="s">
        <v>11984</v>
      </c>
      <c r="I2449" s="43" t="s">
        <v>11738</v>
      </c>
      <c r="J2449" s="43" t="s">
        <v>9920</v>
      </c>
      <c r="K2449" s="51">
        <v>44494</v>
      </c>
      <c r="L2449" s="51">
        <v>45223</v>
      </c>
      <c r="M2449" s="45">
        <v>0.82268656307242249</v>
      </c>
      <c r="N2449" s="46" t="s">
        <v>75</v>
      </c>
      <c r="O2449" s="46" t="s">
        <v>306</v>
      </c>
      <c r="P2449" s="46" t="s">
        <v>9493</v>
      </c>
      <c r="Q2449" s="43" t="s">
        <v>9919</v>
      </c>
      <c r="R2449" s="46">
        <v>106</v>
      </c>
      <c r="S2449" s="47">
        <v>4009186.54</v>
      </c>
      <c r="T2449" s="47">
        <v>707503.49</v>
      </c>
      <c r="U2449" s="47">
        <v>156595.51999999999</v>
      </c>
      <c r="V2449" s="47">
        <v>0</v>
      </c>
      <c r="W2449" s="47">
        <v>55510.35</v>
      </c>
      <c r="X2449" s="47">
        <v>4928795.8999999994</v>
      </c>
      <c r="Y2449" s="48" t="s">
        <v>45</v>
      </c>
      <c r="Z2449" s="43"/>
      <c r="AA2449" s="49">
        <v>487328</v>
      </c>
      <c r="AB2449" s="50">
        <v>0</v>
      </c>
    </row>
    <row r="2450" spans="1:28" ht="16.5" x14ac:dyDescent="0.25">
      <c r="A2450" s="41">
        <v>139608</v>
      </c>
      <c r="B2450" s="42" t="s">
        <v>6255</v>
      </c>
      <c r="C2450" s="43">
        <v>206</v>
      </c>
      <c r="D2450" s="43" t="s">
        <v>339</v>
      </c>
      <c r="E2450" s="43" t="s">
        <v>11924</v>
      </c>
      <c r="F2450" s="44">
        <v>717</v>
      </c>
      <c r="G2450" s="41">
        <v>139608</v>
      </c>
      <c r="H2450" s="43" t="s">
        <v>11985</v>
      </c>
      <c r="I2450" s="43" t="s">
        <v>11920</v>
      </c>
      <c r="J2450" s="43" t="s">
        <v>10015</v>
      </c>
      <c r="K2450" s="51">
        <v>44504</v>
      </c>
      <c r="L2450" s="51">
        <v>45049</v>
      </c>
      <c r="M2450" s="45">
        <v>0.95000002519419757</v>
      </c>
      <c r="N2450" s="46" t="s">
        <v>75</v>
      </c>
      <c r="O2450" s="46" t="s">
        <v>76</v>
      </c>
      <c r="P2450" s="46" t="s">
        <v>77</v>
      </c>
      <c r="Q2450" s="43" t="s">
        <v>10016</v>
      </c>
      <c r="R2450" s="46">
        <v>110</v>
      </c>
      <c r="S2450" s="47">
        <v>1791087.06</v>
      </c>
      <c r="T2450" s="47">
        <v>91407.76</v>
      </c>
      <c r="U2450" s="47">
        <v>2859.93</v>
      </c>
      <c r="V2450" s="47">
        <v>0</v>
      </c>
      <c r="W2450" s="47">
        <v>0</v>
      </c>
      <c r="X2450" s="47">
        <v>1885354.75</v>
      </c>
      <c r="Y2450" s="48" t="s">
        <v>45</v>
      </c>
      <c r="Z2450" s="43"/>
      <c r="AA2450" s="49">
        <v>188534.77000000002</v>
      </c>
      <c r="AB2450" s="50">
        <v>0</v>
      </c>
    </row>
    <row r="2451" spans="1:28" ht="16.5" x14ac:dyDescent="0.25">
      <c r="A2451" s="41">
        <v>152291</v>
      </c>
      <c r="B2451" s="42" t="s">
        <v>6255</v>
      </c>
      <c r="C2451" s="43">
        <v>207</v>
      </c>
      <c r="D2451" s="43" t="s">
        <v>339</v>
      </c>
      <c r="E2451" s="43" t="s">
        <v>11924</v>
      </c>
      <c r="F2451" s="44">
        <v>717</v>
      </c>
      <c r="G2451" s="41">
        <v>152291</v>
      </c>
      <c r="H2451" s="43" t="s">
        <v>12161</v>
      </c>
      <c r="I2451" s="43" t="s">
        <v>12455</v>
      </c>
      <c r="J2451" s="43" t="s">
        <v>12162</v>
      </c>
      <c r="K2451" s="51">
        <v>44540</v>
      </c>
      <c r="L2451" s="51">
        <v>45269</v>
      </c>
      <c r="M2451" s="45">
        <v>0.94999999788453804</v>
      </c>
      <c r="N2451" s="46" t="s">
        <v>75</v>
      </c>
      <c r="O2451" s="46" t="s">
        <v>6258</v>
      </c>
      <c r="P2451" s="46" t="s">
        <v>6300</v>
      </c>
      <c r="Q2451" s="43" t="s">
        <v>633</v>
      </c>
      <c r="R2451" s="46">
        <v>110</v>
      </c>
      <c r="S2451" s="47">
        <v>1796297.92</v>
      </c>
      <c r="T2451" s="47">
        <v>94542</v>
      </c>
      <c r="U2451" s="47">
        <v>0</v>
      </c>
      <c r="V2451" s="47">
        <v>0</v>
      </c>
      <c r="W2451" s="47">
        <v>0</v>
      </c>
      <c r="X2451" s="47">
        <v>1890839.92</v>
      </c>
      <c r="Y2451" s="48" t="s">
        <v>45</v>
      </c>
      <c r="Z2451" s="43"/>
      <c r="AA2451" s="49">
        <v>189083.99</v>
      </c>
      <c r="AB2451" s="50">
        <v>0</v>
      </c>
    </row>
    <row r="2452" spans="1:28" ht="16.5" x14ac:dyDescent="0.25">
      <c r="A2452" s="41">
        <v>152292</v>
      </c>
      <c r="B2452" s="42" t="s">
        <v>6255</v>
      </c>
      <c r="C2452" s="43">
        <v>208</v>
      </c>
      <c r="D2452" s="43" t="s">
        <v>339</v>
      </c>
      <c r="E2452" s="43" t="s">
        <v>11924</v>
      </c>
      <c r="F2452" s="44">
        <v>717</v>
      </c>
      <c r="G2452" s="41">
        <v>152292</v>
      </c>
      <c r="H2452" s="43" t="s">
        <v>12163</v>
      </c>
      <c r="I2452" s="43" t="s">
        <v>12456</v>
      </c>
      <c r="J2452" s="43" t="s">
        <v>12164</v>
      </c>
      <c r="K2452" s="51">
        <v>44540</v>
      </c>
      <c r="L2452" s="51">
        <v>45269</v>
      </c>
      <c r="M2452" s="45">
        <v>0.95000000092021186</v>
      </c>
      <c r="N2452" s="46" t="s">
        <v>75</v>
      </c>
      <c r="O2452" s="46" t="s">
        <v>6258</v>
      </c>
      <c r="P2452" s="46" t="s">
        <v>6300</v>
      </c>
      <c r="Q2452" s="43" t="s">
        <v>12165</v>
      </c>
      <c r="R2452" s="46">
        <v>110</v>
      </c>
      <c r="S2452" s="47">
        <v>4129483.83</v>
      </c>
      <c r="T2452" s="47">
        <v>193754.11</v>
      </c>
      <c r="U2452" s="47">
        <v>23587.14</v>
      </c>
      <c r="V2452" s="47">
        <v>0</v>
      </c>
      <c r="W2452" s="47">
        <v>0</v>
      </c>
      <c r="X2452" s="47">
        <v>4346825.08</v>
      </c>
      <c r="Y2452" s="48" t="s">
        <v>45</v>
      </c>
      <c r="Z2452" s="43"/>
      <c r="AA2452" s="49">
        <v>434682.49</v>
      </c>
      <c r="AB2452" s="50">
        <v>0</v>
      </c>
    </row>
    <row r="2453" spans="1:28" ht="16.5" x14ac:dyDescent="0.25">
      <c r="A2453" s="41">
        <v>149217</v>
      </c>
      <c r="B2453" s="42" t="s">
        <v>6255</v>
      </c>
      <c r="C2453" s="43">
        <v>209</v>
      </c>
      <c r="D2453" s="43" t="s">
        <v>3438</v>
      </c>
      <c r="E2453" s="43" t="s">
        <v>11943</v>
      </c>
      <c r="F2453" s="44">
        <v>909</v>
      </c>
      <c r="G2453" s="41">
        <v>149217</v>
      </c>
      <c r="H2453" s="43" t="s">
        <v>12166</v>
      </c>
      <c r="I2453" s="43" t="s">
        <v>12457</v>
      </c>
      <c r="J2453" s="43" t="s">
        <v>12167</v>
      </c>
      <c r="K2453" s="51">
        <v>44543</v>
      </c>
      <c r="L2453" s="51">
        <v>45272</v>
      </c>
      <c r="M2453" s="45">
        <v>0.82748855831732682</v>
      </c>
      <c r="N2453" s="46" t="s">
        <v>3536</v>
      </c>
      <c r="O2453" s="46" t="s">
        <v>12168</v>
      </c>
      <c r="P2453" s="46" t="s">
        <v>12168</v>
      </c>
      <c r="Q2453" s="43" t="s">
        <v>12169</v>
      </c>
      <c r="R2453" s="46">
        <v>106</v>
      </c>
      <c r="S2453" s="47">
        <v>3272827.18</v>
      </c>
      <c r="T2453" s="47">
        <v>577557.71</v>
      </c>
      <c r="U2453" s="47">
        <v>104747.96</v>
      </c>
      <c r="V2453" s="47">
        <v>0</v>
      </c>
      <c r="W2453" s="47">
        <v>0</v>
      </c>
      <c r="X2453" s="47">
        <v>3955132.85</v>
      </c>
      <c r="Y2453" s="48" t="s">
        <v>45</v>
      </c>
      <c r="Z2453" s="43"/>
      <c r="AA2453" s="49">
        <v>395000</v>
      </c>
      <c r="AB2453" s="50">
        <v>0</v>
      </c>
    </row>
    <row r="2454" spans="1:28" ht="16.5" x14ac:dyDescent="0.25">
      <c r="A2454" s="41">
        <v>149219</v>
      </c>
      <c r="B2454" s="42" t="s">
        <v>6255</v>
      </c>
      <c r="C2454" s="43">
        <v>210</v>
      </c>
      <c r="D2454" s="43" t="s">
        <v>3438</v>
      </c>
      <c r="E2454" s="43" t="s">
        <v>11943</v>
      </c>
      <c r="F2454" s="44">
        <v>909</v>
      </c>
      <c r="G2454" s="41">
        <v>149219</v>
      </c>
      <c r="H2454" s="43" t="s">
        <v>12170</v>
      </c>
      <c r="I2454" s="43" t="s">
        <v>12457</v>
      </c>
      <c r="J2454" s="43" t="s">
        <v>12171</v>
      </c>
      <c r="K2454" s="51">
        <v>44543</v>
      </c>
      <c r="L2454" s="51">
        <v>45272</v>
      </c>
      <c r="M2454" s="45">
        <v>0.82748855831732682</v>
      </c>
      <c r="N2454" s="46" t="s">
        <v>9401</v>
      </c>
      <c r="O2454" s="46" t="s">
        <v>12172</v>
      </c>
      <c r="P2454" s="46" t="s">
        <v>12173</v>
      </c>
      <c r="Q2454" s="43" t="s">
        <v>12169</v>
      </c>
      <c r="R2454" s="46">
        <v>106</v>
      </c>
      <c r="S2454" s="47">
        <v>3272827.18</v>
      </c>
      <c r="T2454" s="47">
        <v>577557.71</v>
      </c>
      <c r="U2454" s="47">
        <v>104747.96</v>
      </c>
      <c r="V2454" s="47">
        <v>0</v>
      </c>
      <c r="W2454" s="47">
        <v>0</v>
      </c>
      <c r="X2454" s="47">
        <v>3955132.85</v>
      </c>
      <c r="Y2454" s="48" t="s">
        <v>45</v>
      </c>
      <c r="Z2454" s="43"/>
      <c r="AA2454" s="49">
        <v>395000</v>
      </c>
      <c r="AB2454" s="50">
        <v>0</v>
      </c>
    </row>
    <row r="2455" spans="1:28" ht="16.5" x14ac:dyDescent="0.25">
      <c r="A2455" s="41">
        <v>152224</v>
      </c>
      <c r="B2455" s="42" t="s">
        <v>6255</v>
      </c>
      <c r="C2455" s="43">
        <v>211</v>
      </c>
      <c r="D2455" s="43" t="s">
        <v>339</v>
      </c>
      <c r="E2455" s="43" t="s">
        <v>11924</v>
      </c>
      <c r="F2455" s="44">
        <v>717</v>
      </c>
      <c r="G2455" s="41">
        <v>152224</v>
      </c>
      <c r="H2455" s="43" t="s">
        <v>12174</v>
      </c>
      <c r="I2455" s="43" t="s">
        <v>12458</v>
      </c>
      <c r="J2455" s="43" t="s">
        <v>12175</v>
      </c>
      <c r="K2455" s="51">
        <v>44544</v>
      </c>
      <c r="L2455" s="51">
        <v>45090</v>
      </c>
      <c r="M2455" s="45">
        <v>0.95000002746425938</v>
      </c>
      <c r="N2455" s="46" t="s">
        <v>75</v>
      </c>
      <c r="O2455" s="46" t="s">
        <v>76</v>
      </c>
      <c r="P2455" s="46" t="s">
        <v>77</v>
      </c>
      <c r="Q2455" s="43" t="s">
        <v>12176</v>
      </c>
      <c r="R2455" s="46">
        <v>110</v>
      </c>
      <c r="S2455" s="47">
        <v>1452797.27</v>
      </c>
      <c r="T2455" s="47">
        <v>53971.37</v>
      </c>
      <c r="U2455" s="47">
        <v>22491.599999999999</v>
      </c>
      <c r="V2455" s="47">
        <v>0</v>
      </c>
      <c r="W2455" s="47">
        <v>0</v>
      </c>
      <c r="X2455" s="47">
        <v>1529260.24</v>
      </c>
      <c r="Y2455" s="48" t="s">
        <v>45</v>
      </c>
      <c r="Z2455" s="43"/>
      <c r="AA2455" s="49">
        <v>0</v>
      </c>
      <c r="AB2455" s="50">
        <v>0</v>
      </c>
    </row>
    <row r="2456" spans="1:28" ht="16.5" x14ac:dyDescent="0.25">
      <c r="A2456" s="58">
        <v>140552</v>
      </c>
      <c r="B2456" s="42" t="s">
        <v>6255</v>
      </c>
      <c r="C2456" s="43">
        <v>212</v>
      </c>
      <c r="D2456" s="43" t="s">
        <v>878</v>
      </c>
      <c r="E2456" s="43" t="s">
        <v>11934</v>
      </c>
      <c r="F2456" s="44">
        <v>829</v>
      </c>
      <c r="G2456" s="41">
        <v>140552</v>
      </c>
      <c r="H2456" s="43" t="s">
        <v>12177</v>
      </c>
      <c r="I2456" s="43" t="s">
        <v>12459</v>
      </c>
      <c r="J2456" s="43" t="s">
        <v>12178</v>
      </c>
      <c r="K2456" s="51">
        <v>44552</v>
      </c>
      <c r="L2456" s="51">
        <v>45281</v>
      </c>
      <c r="M2456" s="45">
        <v>0.84202178788065307</v>
      </c>
      <c r="N2456" s="46" t="s">
        <v>1728</v>
      </c>
      <c r="O2456" s="46" t="s">
        <v>1729</v>
      </c>
      <c r="P2456" s="46" t="s">
        <v>1729</v>
      </c>
      <c r="Q2456" s="43" t="s">
        <v>12179</v>
      </c>
      <c r="R2456" s="46">
        <v>117</v>
      </c>
      <c r="S2456" s="47">
        <v>8151342.6900000004</v>
      </c>
      <c r="T2456" s="47">
        <v>1438472.23</v>
      </c>
      <c r="U2456" s="47">
        <v>90864.14</v>
      </c>
      <c r="V2456" s="47">
        <v>0</v>
      </c>
      <c r="W2456" s="47">
        <v>0</v>
      </c>
      <c r="X2456" s="47">
        <v>9680679.0600000005</v>
      </c>
      <c r="Y2456" s="48" t="s">
        <v>45</v>
      </c>
      <c r="Z2456" s="43"/>
      <c r="AA2456" s="49">
        <v>968067.9</v>
      </c>
      <c r="AB2456" s="50">
        <v>0</v>
      </c>
    </row>
    <row r="2457" spans="1:28" ht="16.5" x14ac:dyDescent="0.25">
      <c r="A2457" s="58">
        <v>140553</v>
      </c>
      <c r="B2457" s="42" t="s">
        <v>6255</v>
      </c>
      <c r="C2457" s="43">
        <v>213</v>
      </c>
      <c r="D2457" s="43" t="s">
        <v>878</v>
      </c>
      <c r="E2457" s="43" t="s">
        <v>11934</v>
      </c>
      <c r="F2457" s="44">
        <v>829</v>
      </c>
      <c r="G2457" s="41">
        <v>140553</v>
      </c>
      <c r="H2457" s="43" t="s">
        <v>12180</v>
      </c>
      <c r="I2457" s="43" t="s">
        <v>12460</v>
      </c>
      <c r="J2457" s="43" t="s">
        <v>12181</v>
      </c>
      <c r="K2457" s="51">
        <v>44552</v>
      </c>
      <c r="L2457" s="51">
        <v>45281</v>
      </c>
      <c r="M2457" s="45">
        <v>0.84202178728338495</v>
      </c>
      <c r="N2457" s="46" t="s">
        <v>75</v>
      </c>
      <c r="O2457" s="46" t="s">
        <v>306</v>
      </c>
      <c r="P2457" s="46" t="s">
        <v>306</v>
      </c>
      <c r="Q2457" s="43" t="s">
        <v>12179</v>
      </c>
      <c r="R2457" s="46">
        <v>117</v>
      </c>
      <c r="S2457" s="47">
        <v>8151342.7599999998</v>
      </c>
      <c r="T2457" s="47">
        <v>1438472.25</v>
      </c>
      <c r="U2457" s="47">
        <v>90864.14</v>
      </c>
      <c r="V2457" s="47">
        <v>0</v>
      </c>
      <c r="W2457" s="47">
        <v>0</v>
      </c>
      <c r="X2457" s="47">
        <v>9680679.1500000004</v>
      </c>
      <c r="Y2457" s="48" t="s">
        <v>45</v>
      </c>
      <c r="Z2457" s="43"/>
      <c r="AA2457" s="49">
        <v>968067.9</v>
      </c>
      <c r="AB2457" s="50">
        <v>0</v>
      </c>
    </row>
    <row r="2458" spans="1:28" ht="16.5" x14ac:dyDescent="0.25">
      <c r="A2458" s="58">
        <v>141145</v>
      </c>
      <c r="B2458" s="42" t="s">
        <v>6255</v>
      </c>
      <c r="C2458" s="43">
        <v>214</v>
      </c>
      <c r="D2458" s="43" t="s">
        <v>878</v>
      </c>
      <c r="E2458" s="43" t="s">
        <v>11934</v>
      </c>
      <c r="F2458" s="44">
        <v>829</v>
      </c>
      <c r="G2458" s="41">
        <v>141145</v>
      </c>
      <c r="H2458" s="43" t="s">
        <v>12182</v>
      </c>
      <c r="I2458" s="43" t="s">
        <v>12461</v>
      </c>
      <c r="J2458" s="43" t="s">
        <v>12183</v>
      </c>
      <c r="K2458" s="51">
        <v>44553</v>
      </c>
      <c r="L2458" s="51">
        <v>45282</v>
      </c>
      <c r="M2458" s="45">
        <v>0.84999999700215623</v>
      </c>
      <c r="N2458" s="46" t="s">
        <v>12184</v>
      </c>
      <c r="O2458" s="46" t="s">
        <v>12185</v>
      </c>
      <c r="P2458" s="46" t="s">
        <v>12186</v>
      </c>
      <c r="Q2458" s="43" t="s">
        <v>12187</v>
      </c>
      <c r="R2458" s="46">
        <v>117</v>
      </c>
      <c r="S2458" s="47">
        <v>8222576.2400000002</v>
      </c>
      <c r="T2458" s="47">
        <v>1428762.61</v>
      </c>
      <c r="U2458" s="47">
        <v>22280.29</v>
      </c>
      <c r="V2458" s="47">
        <v>0</v>
      </c>
      <c r="W2458" s="47">
        <v>0</v>
      </c>
      <c r="X2458" s="47">
        <v>9673619.1400000006</v>
      </c>
      <c r="Y2458" s="48" t="s">
        <v>45</v>
      </c>
      <c r="Z2458" s="43"/>
      <c r="AA2458" s="49">
        <v>611000</v>
      </c>
      <c r="AB2458" s="50">
        <v>0</v>
      </c>
    </row>
    <row r="2459" spans="1:28" ht="16.5" x14ac:dyDescent="0.25">
      <c r="A2459" s="58">
        <v>140381</v>
      </c>
      <c r="B2459" s="42" t="s">
        <v>6255</v>
      </c>
      <c r="C2459" s="43">
        <v>215</v>
      </c>
      <c r="D2459" s="43" t="s">
        <v>878</v>
      </c>
      <c r="E2459" s="43" t="s">
        <v>11934</v>
      </c>
      <c r="F2459" s="44">
        <v>829</v>
      </c>
      <c r="G2459" s="41">
        <v>140381</v>
      </c>
      <c r="H2459" s="43" t="s">
        <v>12188</v>
      </c>
      <c r="I2459" s="43" t="s">
        <v>12462</v>
      </c>
      <c r="J2459" s="43" t="s">
        <v>12189</v>
      </c>
      <c r="K2459" s="51">
        <v>44564</v>
      </c>
      <c r="L2459" s="51">
        <v>45291</v>
      </c>
      <c r="M2459" s="45">
        <v>0.84999999850299945</v>
      </c>
      <c r="N2459" s="46" t="s">
        <v>12190</v>
      </c>
      <c r="O2459" s="46" t="s">
        <v>12191</v>
      </c>
      <c r="P2459" s="46" t="s">
        <v>12192</v>
      </c>
      <c r="Q2459" s="43" t="s">
        <v>633</v>
      </c>
      <c r="R2459" s="46">
        <v>117</v>
      </c>
      <c r="S2459" s="47">
        <v>8233130.2199999997</v>
      </c>
      <c r="T2459" s="47">
        <v>1452905.35</v>
      </c>
      <c r="U2459" s="47">
        <v>0</v>
      </c>
      <c r="V2459" s="47">
        <v>0</v>
      </c>
      <c r="W2459" s="47">
        <v>0</v>
      </c>
      <c r="X2459" s="47">
        <v>9686035.5700000003</v>
      </c>
      <c r="Y2459" s="53" t="s">
        <v>45</v>
      </c>
      <c r="Z2459" s="43"/>
      <c r="AA2459" s="49">
        <v>968603.56</v>
      </c>
      <c r="AB2459" s="50">
        <v>0</v>
      </c>
    </row>
    <row r="2460" spans="1:28" ht="16.5" x14ac:dyDescent="0.25">
      <c r="A2460" s="58">
        <v>140434</v>
      </c>
      <c r="B2460" s="42" t="s">
        <v>6255</v>
      </c>
      <c r="C2460" s="43">
        <v>216</v>
      </c>
      <c r="D2460" s="43" t="s">
        <v>878</v>
      </c>
      <c r="E2460" s="43" t="s">
        <v>11934</v>
      </c>
      <c r="F2460" s="44">
        <v>829</v>
      </c>
      <c r="G2460" s="41">
        <v>140434</v>
      </c>
      <c r="H2460" s="43" t="s">
        <v>12193</v>
      </c>
      <c r="I2460" s="43" t="s">
        <v>12463</v>
      </c>
      <c r="J2460" s="43" t="s">
        <v>12189</v>
      </c>
      <c r="K2460" s="51">
        <v>44564</v>
      </c>
      <c r="L2460" s="51">
        <v>45291</v>
      </c>
      <c r="M2460" s="45">
        <v>0.85000000175507073</v>
      </c>
      <c r="N2460" s="46" t="s">
        <v>1401</v>
      </c>
      <c r="O2460" s="46" t="s">
        <v>12194</v>
      </c>
      <c r="P2460" s="46" t="s">
        <v>12194</v>
      </c>
      <c r="Q2460" s="43" t="s">
        <v>12195</v>
      </c>
      <c r="R2460" s="46">
        <v>117</v>
      </c>
      <c r="S2460" s="47">
        <v>8233287</v>
      </c>
      <c r="T2460" s="47">
        <v>1442823.94</v>
      </c>
      <c r="U2460" s="47">
        <v>10109.040000000001</v>
      </c>
      <c r="V2460" s="47">
        <v>0</v>
      </c>
      <c r="W2460" s="47">
        <v>0</v>
      </c>
      <c r="X2460" s="47">
        <v>9686219.9800000004</v>
      </c>
      <c r="Y2460" s="53" t="s">
        <v>45</v>
      </c>
      <c r="Z2460" s="43"/>
      <c r="AA2460" s="49">
        <v>968622</v>
      </c>
      <c r="AB2460" s="50">
        <v>0</v>
      </c>
    </row>
    <row r="2461" spans="1:28" ht="16.5" x14ac:dyDescent="0.25">
      <c r="A2461" s="58">
        <v>142129</v>
      </c>
      <c r="B2461" s="42" t="s">
        <v>6255</v>
      </c>
      <c r="C2461" s="43">
        <v>217</v>
      </c>
      <c r="D2461" s="43" t="s">
        <v>878</v>
      </c>
      <c r="E2461" s="43" t="s">
        <v>11934</v>
      </c>
      <c r="F2461" s="44">
        <v>829</v>
      </c>
      <c r="G2461" s="41">
        <v>142129</v>
      </c>
      <c r="H2461" s="43" t="s">
        <v>12196</v>
      </c>
      <c r="I2461" s="43" t="s">
        <v>12464</v>
      </c>
      <c r="J2461" s="43" t="s">
        <v>12197</v>
      </c>
      <c r="K2461" s="51">
        <v>44564</v>
      </c>
      <c r="L2461" s="51">
        <v>45291</v>
      </c>
      <c r="M2461" s="45">
        <v>0.85000000108411922</v>
      </c>
      <c r="N2461" s="46" t="s">
        <v>1401</v>
      </c>
      <c r="O2461" s="46" t="s">
        <v>12194</v>
      </c>
      <c r="P2461" s="46" t="s">
        <v>12194</v>
      </c>
      <c r="Q2461" s="43" t="s">
        <v>12198</v>
      </c>
      <c r="R2461" s="46">
        <v>117</v>
      </c>
      <c r="S2461" s="47">
        <v>8232489.5999999996</v>
      </c>
      <c r="T2461" s="47">
        <v>1452792.27</v>
      </c>
      <c r="U2461" s="47">
        <v>0</v>
      </c>
      <c r="V2461" s="47">
        <v>0</v>
      </c>
      <c r="W2461" s="47">
        <v>0</v>
      </c>
      <c r="X2461" s="47">
        <v>9685281.8699999992</v>
      </c>
      <c r="Y2461" s="53" t="s">
        <v>45</v>
      </c>
      <c r="Z2461" s="43"/>
      <c r="AA2461" s="49">
        <v>790690.32</v>
      </c>
      <c r="AB2461" s="50">
        <v>0</v>
      </c>
    </row>
    <row r="2462" spans="1:28" ht="16.5" x14ac:dyDescent="0.25">
      <c r="A2462" s="58">
        <v>140694</v>
      </c>
      <c r="B2462" s="42" t="s">
        <v>6255</v>
      </c>
      <c r="C2462" s="43">
        <v>218</v>
      </c>
      <c r="D2462" s="43" t="s">
        <v>878</v>
      </c>
      <c r="E2462" s="43" t="s">
        <v>11934</v>
      </c>
      <c r="F2462" s="44">
        <v>829</v>
      </c>
      <c r="G2462" s="41" t="s">
        <v>12705</v>
      </c>
      <c r="H2462" s="43" t="s">
        <v>12199</v>
      </c>
      <c r="I2462" s="43" t="s">
        <v>12465</v>
      </c>
      <c r="J2462" s="43" t="s">
        <v>12200</v>
      </c>
      <c r="K2462" s="51">
        <v>44564</v>
      </c>
      <c r="L2462" s="51">
        <v>45291</v>
      </c>
      <c r="M2462" s="45">
        <v>0.85000000247852547</v>
      </c>
      <c r="N2462" s="46" t="s">
        <v>75</v>
      </c>
      <c r="O2462" s="46" t="s">
        <v>306</v>
      </c>
      <c r="P2462" s="46" t="s">
        <v>306</v>
      </c>
      <c r="Q2462" s="43" t="s">
        <v>576</v>
      </c>
      <c r="R2462" s="46">
        <v>117</v>
      </c>
      <c r="S2462" s="47">
        <v>8230700.2699999996</v>
      </c>
      <c r="T2462" s="47">
        <v>1384731.02</v>
      </c>
      <c r="U2462" s="47">
        <v>67745.47</v>
      </c>
      <c r="V2462" s="47">
        <v>0</v>
      </c>
      <c r="W2462" s="47">
        <v>0</v>
      </c>
      <c r="X2462" s="47">
        <v>9683176.7599999998</v>
      </c>
      <c r="Y2462" s="53" t="s">
        <v>45</v>
      </c>
      <c r="Z2462" s="43"/>
      <c r="AA2462" s="49">
        <v>0</v>
      </c>
      <c r="AB2462" s="50">
        <v>0</v>
      </c>
    </row>
    <row r="2463" spans="1:28" ht="16.5" x14ac:dyDescent="0.25">
      <c r="A2463" s="58">
        <v>142048</v>
      </c>
      <c r="B2463" s="42" t="s">
        <v>6255</v>
      </c>
      <c r="C2463" s="43">
        <v>219</v>
      </c>
      <c r="D2463" s="43" t="s">
        <v>878</v>
      </c>
      <c r="E2463" s="43" t="s">
        <v>11934</v>
      </c>
      <c r="F2463" s="44">
        <v>829</v>
      </c>
      <c r="G2463" s="41">
        <v>142048</v>
      </c>
      <c r="H2463" s="43" t="s">
        <v>12201</v>
      </c>
      <c r="I2463" s="43" t="s">
        <v>12466</v>
      </c>
      <c r="J2463" s="43" t="s">
        <v>12202</v>
      </c>
      <c r="K2463" s="9">
        <v>44564</v>
      </c>
      <c r="L2463" s="9">
        <v>45291</v>
      </c>
      <c r="M2463" s="45">
        <v>0.85000000036177104</v>
      </c>
      <c r="N2463" s="46" t="s">
        <v>12203</v>
      </c>
      <c r="O2463" s="46" t="s">
        <v>12204</v>
      </c>
      <c r="P2463" s="46" t="s">
        <v>12205</v>
      </c>
      <c r="Q2463" s="43" t="s">
        <v>576</v>
      </c>
      <c r="R2463" s="46">
        <v>117</v>
      </c>
      <c r="S2463" s="47">
        <v>8223433.3700000001</v>
      </c>
      <c r="T2463" s="47">
        <v>1383632.57</v>
      </c>
      <c r="U2463" s="47">
        <v>67561.55</v>
      </c>
      <c r="V2463" s="47">
        <v>0</v>
      </c>
      <c r="W2463" s="47">
        <v>0</v>
      </c>
      <c r="X2463" s="47">
        <v>9674627.4900000002</v>
      </c>
      <c r="Y2463" s="53" t="s">
        <v>45</v>
      </c>
      <c r="Z2463" s="43"/>
      <c r="AA2463" s="49">
        <v>337807</v>
      </c>
      <c r="AB2463" s="50">
        <v>0</v>
      </c>
    </row>
    <row r="2464" spans="1:28" ht="16.5" x14ac:dyDescent="0.25">
      <c r="A2464" s="58">
        <v>152893</v>
      </c>
      <c r="B2464" s="42" t="s">
        <v>6255</v>
      </c>
      <c r="C2464" s="43">
        <v>220</v>
      </c>
      <c r="D2464" s="43" t="s">
        <v>339</v>
      </c>
      <c r="E2464" s="43" t="s">
        <v>11924</v>
      </c>
      <c r="F2464" s="44">
        <v>717</v>
      </c>
      <c r="G2464" s="41">
        <v>152893</v>
      </c>
      <c r="H2464" s="43" t="s">
        <v>12467</v>
      </c>
      <c r="I2464" s="43" t="s">
        <v>11914</v>
      </c>
      <c r="J2464" s="43" t="s">
        <v>12468</v>
      </c>
      <c r="K2464" s="9">
        <v>44593</v>
      </c>
      <c r="L2464" s="9">
        <v>44957</v>
      </c>
      <c r="M2464" s="45">
        <v>0.95000000725930134</v>
      </c>
      <c r="N2464" s="46" t="s">
        <v>75</v>
      </c>
      <c r="O2464" s="46" t="s">
        <v>2697</v>
      </c>
      <c r="P2464" s="46" t="s">
        <v>12469</v>
      </c>
      <c r="Q2464" s="43" t="s">
        <v>9501</v>
      </c>
      <c r="R2464" s="46">
        <v>110</v>
      </c>
      <c r="S2464" s="47">
        <v>458033.07</v>
      </c>
      <c r="T2464" s="47">
        <v>19404.03</v>
      </c>
      <c r="U2464" s="47">
        <v>4702.97</v>
      </c>
      <c r="V2464" s="47">
        <v>0</v>
      </c>
      <c r="W2464" s="47">
        <v>0</v>
      </c>
      <c r="X2464" s="47">
        <v>482140.07</v>
      </c>
      <c r="Y2464" s="53" t="s">
        <v>45</v>
      </c>
      <c r="Z2464" s="43"/>
      <c r="AA2464" s="49">
        <v>48214</v>
      </c>
      <c r="AB2464" s="50">
        <v>0</v>
      </c>
    </row>
    <row r="2465" spans="1:28" ht="16.5" x14ac:dyDescent="0.25">
      <c r="A2465" s="58">
        <v>152894</v>
      </c>
      <c r="B2465" s="42" t="s">
        <v>6255</v>
      </c>
      <c r="C2465" s="43">
        <v>221</v>
      </c>
      <c r="D2465" s="43" t="s">
        <v>339</v>
      </c>
      <c r="E2465" s="43" t="s">
        <v>11924</v>
      </c>
      <c r="F2465" s="44">
        <v>717</v>
      </c>
      <c r="G2465" s="41">
        <v>152894</v>
      </c>
      <c r="H2465" s="43" t="s">
        <v>12470</v>
      </c>
      <c r="I2465" s="43" t="s">
        <v>12471</v>
      </c>
      <c r="J2465" s="43" t="s">
        <v>12472</v>
      </c>
      <c r="K2465" s="9">
        <v>44593</v>
      </c>
      <c r="L2465" s="9">
        <v>44957</v>
      </c>
      <c r="M2465" s="45">
        <v>0.95000002115461912</v>
      </c>
      <c r="N2465" s="46" t="s">
        <v>75</v>
      </c>
      <c r="O2465" s="46" t="s">
        <v>2697</v>
      </c>
      <c r="P2465" s="46" t="s">
        <v>12469</v>
      </c>
      <c r="Q2465" s="43" t="s">
        <v>12473</v>
      </c>
      <c r="R2465" s="46">
        <v>110</v>
      </c>
      <c r="S2465" s="47">
        <v>1347223.53</v>
      </c>
      <c r="T2465" s="47">
        <v>70906.47</v>
      </c>
      <c r="U2465" s="47">
        <v>0</v>
      </c>
      <c r="V2465" s="47">
        <v>0</v>
      </c>
      <c r="W2465" s="47">
        <v>0</v>
      </c>
      <c r="X2465" s="47">
        <v>1418130</v>
      </c>
      <c r="Y2465" s="53" t="s">
        <v>45</v>
      </c>
      <c r="Z2465" s="43"/>
      <c r="AA2465" s="49">
        <v>141813</v>
      </c>
      <c r="AB2465" s="50">
        <v>0</v>
      </c>
    </row>
    <row r="2466" spans="1:28" ht="16.5" x14ac:dyDescent="0.25">
      <c r="A2466" s="58">
        <v>152915</v>
      </c>
      <c r="B2466" s="42" t="s">
        <v>6255</v>
      </c>
      <c r="C2466" s="43">
        <v>222</v>
      </c>
      <c r="D2466" s="43" t="s">
        <v>339</v>
      </c>
      <c r="E2466" s="43" t="s">
        <v>11924</v>
      </c>
      <c r="F2466" s="44">
        <v>717</v>
      </c>
      <c r="G2466" s="41">
        <v>152915</v>
      </c>
      <c r="H2466" s="43" t="s">
        <v>12474</v>
      </c>
      <c r="I2466" s="43" t="s">
        <v>11914</v>
      </c>
      <c r="J2466" s="43" t="s">
        <v>12475</v>
      </c>
      <c r="K2466" s="9">
        <v>44593</v>
      </c>
      <c r="L2466" s="9">
        <v>44957</v>
      </c>
      <c r="M2466" s="45">
        <v>0.94999995559655137</v>
      </c>
      <c r="N2466" s="46" t="s">
        <v>75</v>
      </c>
      <c r="O2466" s="46" t="s">
        <v>2697</v>
      </c>
      <c r="P2466" s="46" t="s">
        <v>12469</v>
      </c>
      <c r="Q2466" s="43" t="s">
        <v>9501</v>
      </c>
      <c r="R2466" s="46">
        <v>110</v>
      </c>
      <c r="S2466" s="47">
        <v>641842.01</v>
      </c>
      <c r="T2466" s="47">
        <v>27203.05</v>
      </c>
      <c r="U2466" s="47">
        <v>6578.14</v>
      </c>
      <c r="V2466" s="47">
        <v>0</v>
      </c>
      <c r="W2466" s="47">
        <v>0</v>
      </c>
      <c r="X2466" s="47">
        <v>675623.2</v>
      </c>
      <c r="Y2466" s="53" t="s">
        <v>45</v>
      </c>
      <c r="Z2466" s="43"/>
      <c r="AA2466" s="49">
        <v>67562.31</v>
      </c>
      <c r="AB2466" s="50">
        <v>0</v>
      </c>
    </row>
    <row r="2467" spans="1:28" ht="16.5" x14ac:dyDescent="0.25">
      <c r="A2467" s="58">
        <v>153241</v>
      </c>
      <c r="B2467" s="42" t="s">
        <v>6255</v>
      </c>
      <c r="C2467" s="43">
        <v>223</v>
      </c>
      <c r="D2467" s="43" t="s">
        <v>339</v>
      </c>
      <c r="E2467" s="43" t="s">
        <v>11924</v>
      </c>
      <c r="F2467" s="44">
        <v>717</v>
      </c>
      <c r="G2467" s="41">
        <v>153241</v>
      </c>
      <c r="H2467" s="43" t="s">
        <v>12476</v>
      </c>
      <c r="I2467" s="43" t="s">
        <v>12477</v>
      </c>
      <c r="J2467" s="43" t="s">
        <v>12478</v>
      </c>
      <c r="K2467" s="9">
        <v>44593</v>
      </c>
      <c r="L2467" s="9">
        <v>44957</v>
      </c>
      <c r="M2467" s="45">
        <v>0.9500000831313532</v>
      </c>
      <c r="N2467" s="46" t="s">
        <v>75</v>
      </c>
      <c r="O2467" s="46" t="s">
        <v>2697</v>
      </c>
      <c r="P2467" s="46" t="s">
        <v>12469</v>
      </c>
      <c r="Q2467" s="43" t="s">
        <v>840</v>
      </c>
      <c r="R2467" s="46">
        <v>110</v>
      </c>
      <c r="S2467" s="47">
        <v>462821.81</v>
      </c>
      <c r="T2467" s="47">
        <v>14615.29</v>
      </c>
      <c r="U2467" s="47">
        <v>9743.7099999999991</v>
      </c>
      <c r="V2467" s="47">
        <v>0</v>
      </c>
      <c r="W2467" s="47">
        <v>0</v>
      </c>
      <c r="X2467" s="47">
        <v>487180.81</v>
      </c>
      <c r="Y2467" s="53" t="s">
        <v>45</v>
      </c>
      <c r="Z2467" s="43"/>
      <c r="AA2467" s="49">
        <v>0</v>
      </c>
      <c r="AB2467" s="50">
        <v>0</v>
      </c>
    </row>
    <row r="2468" spans="1:28" ht="16.5" x14ac:dyDescent="0.25">
      <c r="A2468" s="58">
        <v>153054</v>
      </c>
      <c r="B2468" s="42" t="s">
        <v>6255</v>
      </c>
      <c r="C2468" s="43">
        <v>224</v>
      </c>
      <c r="D2468" s="43" t="s">
        <v>339</v>
      </c>
      <c r="E2468" s="43" t="s">
        <v>11924</v>
      </c>
      <c r="F2468" s="44">
        <v>717</v>
      </c>
      <c r="G2468" s="41">
        <v>153054</v>
      </c>
      <c r="H2468" s="43" t="s">
        <v>12479</v>
      </c>
      <c r="I2468" s="43" t="s">
        <v>12477</v>
      </c>
      <c r="J2468" s="43" t="s">
        <v>12480</v>
      </c>
      <c r="K2468" s="9">
        <v>44593</v>
      </c>
      <c r="L2468" s="9">
        <v>44957</v>
      </c>
      <c r="M2468" s="45">
        <v>0.95000026684138617</v>
      </c>
      <c r="N2468" s="46" t="s">
        <v>75</v>
      </c>
      <c r="O2468" s="46" t="s">
        <v>2697</v>
      </c>
      <c r="P2468" s="46" t="s">
        <v>12469</v>
      </c>
      <c r="Q2468" s="43" t="s">
        <v>840</v>
      </c>
      <c r="R2468" s="46">
        <v>110</v>
      </c>
      <c r="S2468" s="47">
        <v>462821.89</v>
      </c>
      <c r="T2468" s="47">
        <v>14615.21</v>
      </c>
      <c r="U2468" s="47">
        <v>9743.7000000000007</v>
      </c>
      <c r="V2468" s="47">
        <v>0</v>
      </c>
      <c r="W2468" s="47">
        <v>0</v>
      </c>
      <c r="X2468" s="47">
        <v>487180.79999999999</v>
      </c>
      <c r="Y2468" s="53" t="s">
        <v>45</v>
      </c>
      <c r="Z2468" s="43"/>
      <c r="AA2468" s="49">
        <v>0</v>
      </c>
      <c r="AB2468" s="50">
        <v>0</v>
      </c>
    </row>
    <row r="2469" spans="1:28" ht="16.5" x14ac:dyDescent="0.25">
      <c r="A2469" s="58">
        <v>152557</v>
      </c>
      <c r="B2469" s="42" t="s">
        <v>6255</v>
      </c>
      <c r="C2469" s="43">
        <v>225</v>
      </c>
      <c r="D2469" s="43" t="s">
        <v>339</v>
      </c>
      <c r="E2469" s="43" t="s">
        <v>11924</v>
      </c>
      <c r="F2469" s="44">
        <v>717</v>
      </c>
      <c r="G2469" s="41">
        <v>152557</v>
      </c>
      <c r="H2469" s="43" t="s">
        <v>12481</v>
      </c>
      <c r="I2469" s="43" t="s">
        <v>12482</v>
      </c>
      <c r="J2469" s="43" t="s">
        <v>12483</v>
      </c>
      <c r="K2469" s="9">
        <v>44593</v>
      </c>
      <c r="L2469" s="9">
        <v>44895</v>
      </c>
      <c r="M2469" s="45">
        <v>0.94999999404668856</v>
      </c>
      <c r="N2469" s="46" t="s">
        <v>75</v>
      </c>
      <c r="O2469" s="46" t="s">
        <v>2697</v>
      </c>
      <c r="P2469" s="46" t="s">
        <v>12469</v>
      </c>
      <c r="Q2469" s="43" t="s">
        <v>9501</v>
      </c>
      <c r="R2469" s="46">
        <v>114</v>
      </c>
      <c r="S2469" s="47">
        <v>1356387.98</v>
      </c>
      <c r="T2469" s="47">
        <v>59867.49</v>
      </c>
      <c r="U2469" s="47">
        <v>11521.36</v>
      </c>
      <c r="V2469" s="47">
        <v>0</v>
      </c>
      <c r="W2469" s="47">
        <v>0</v>
      </c>
      <c r="X2469" s="47">
        <v>1427776.83</v>
      </c>
      <c r="Y2469" s="53" t="s">
        <v>45</v>
      </c>
      <c r="Z2469" s="43"/>
      <c r="AA2469" s="49">
        <v>142777.68</v>
      </c>
      <c r="AB2469" s="50">
        <v>0</v>
      </c>
    </row>
    <row r="2470" spans="1:28" ht="17.25" thickBot="1" x14ac:dyDescent="0.3">
      <c r="A2470" s="58">
        <v>152026</v>
      </c>
      <c r="B2470" s="42" t="s">
        <v>6255</v>
      </c>
      <c r="C2470" s="43">
        <v>226</v>
      </c>
      <c r="D2470" s="43" t="s">
        <v>339</v>
      </c>
      <c r="E2470" s="43" t="s">
        <v>11924</v>
      </c>
      <c r="F2470" s="44">
        <v>717</v>
      </c>
      <c r="G2470" s="41">
        <v>152026</v>
      </c>
      <c r="H2470" s="43" t="s">
        <v>12706</v>
      </c>
      <c r="I2470" s="43" t="s">
        <v>12707</v>
      </c>
      <c r="J2470" s="43" t="s">
        <v>12708</v>
      </c>
      <c r="K2470" s="9">
        <v>44621</v>
      </c>
      <c r="L2470" s="9">
        <v>45230</v>
      </c>
      <c r="M2470" s="45">
        <v>0.9294832092722155</v>
      </c>
      <c r="N2470" s="46" t="s">
        <v>75</v>
      </c>
      <c r="O2470" s="46" t="s">
        <v>76</v>
      </c>
      <c r="P2470" s="46" t="s">
        <v>6907</v>
      </c>
      <c r="Q2470" s="43" t="s">
        <v>12709</v>
      </c>
      <c r="R2470" s="46">
        <v>114</v>
      </c>
      <c r="S2470" s="47">
        <v>3495938.46</v>
      </c>
      <c r="T2470" s="47">
        <v>183996.75</v>
      </c>
      <c r="U2470" s="47">
        <v>81228.44</v>
      </c>
      <c r="V2470" s="47">
        <v>0</v>
      </c>
      <c r="W2470" s="47">
        <v>0</v>
      </c>
      <c r="X2470" s="47">
        <v>3761163.65</v>
      </c>
      <c r="Y2470" s="53" t="s">
        <v>9312</v>
      </c>
      <c r="Z2470" s="43"/>
      <c r="AA2470" s="49">
        <v>0</v>
      </c>
      <c r="AB2470" s="50">
        <v>0</v>
      </c>
    </row>
    <row r="2471" spans="1:28" s="79" customFormat="1" ht="54.75" customHeight="1" thickTop="1" thickBot="1" x14ac:dyDescent="0.3">
      <c r="A2471" s="180" t="s">
        <v>11986</v>
      </c>
      <c r="B2471" s="97" t="s">
        <v>6848</v>
      </c>
      <c r="C2471" s="98">
        <f>COUNT(C2245:C2470)</f>
        <v>226</v>
      </c>
      <c r="D2471" s="99"/>
      <c r="E2471" s="99"/>
      <c r="F2471" s="99"/>
      <c r="G2471" s="180" t="s">
        <v>11986</v>
      </c>
      <c r="H2471" s="99"/>
      <c r="I2471" s="100"/>
      <c r="J2471" s="100"/>
      <c r="K2471" s="100"/>
      <c r="L2471" s="101"/>
      <c r="M2471" s="108"/>
      <c r="N2471" s="102"/>
      <c r="O2471" s="102"/>
      <c r="P2471" s="103"/>
      <c r="Q2471" s="104"/>
      <c r="R2471" s="106"/>
      <c r="S2471" s="106">
        <f>SUM(S2245:S2470)</f>
        <v>1045299422.1600002</v>
      </c>
      <c r="T2471" s="106">
        <f t="shared" ref="T2471:AB2471" si="45">SUM(T2245:T2470)</f>
        <v>162985992.58000004</v>
      </c>
      <c r="U2471" s="106">
        <f t="shared" si="45"/>
        <v>33262339.659999985</v>
      </c>
      <c r="V2471" s="106">
        <f t="shared" si="45"/>
        <v>0</v>
      </c>
      <c r="W2471" s="106">
        <f t="shared" si="45"/>
        <v>2735798.4000000004</v>
      </c>
      <c r="X2471" s="106">
        <f t="shared" si="45"/>
        <v>1244283552.7800002</v>
      </c>
      <c r="Y2471" s="105"/>
      <c r="Z2471" s="106"/>
      <c r="AA2471" s="106">
        <f t="shared" si="45"/>
        <v>520696156.33999974</v>
      </c>
      <c r="AB2471" s="107">
        <f t="shared" si="45"/>
        <v>79851843.88000001</v>
      </c>
    </row>
    <row r="2472" spans="1:28" s="79" customFormat="1" ht="54.75" customHeight="1" thickTop="1" thickBot="1" x14ac:dyDescent="0.3">
      <c r="A2472" s="180" t="s">
        <v>11986</v>
      </c>
      <c r="B2472" s="97" t="s">
        <v>6849</v>
      </c>
      <c r="C2472" s="98">
        <f>C234+C482+C746+C984+C1244+C1368+C1712+C1994+C2244+C2471</f>
        <v>2453</v>
      </c>
      <c r="D2472" s="99"/>
      <c r="E2472" s="99"/>
      <c r="F2472" s="99"/>
      <c r="G2472" s="180" t="s">
        <v>11986</v>
      </c>
      <c r="H2472" s="99"/>
      <c r="I2472" s="100"/>
      <c r="J2472" s="100"/>
      <c r="K2472" s="100"/>
      <c r="L2472" s="101"/>
      <c r="M2472" s="108"/>
      <c r="N2472" s="102"/>
      <c r="O2472" s="102"/>
      <c r="P2472" s="103"/>
      <c r="Q2472" s="104"/>
      <c r="R2472" s="106"/>
      <c r="S2472" s="106">
        <f t="shared" ref="S2472:X2472" si="46">SUMIF($G$9:$G$2471,"TOTAL",S9:S2471)</f>
        <v>23672253962.2295</v>
      </c>
      <c r="T2472" s="106">
        <f t="shared" si="46"/>
        <v>2365301925.9555001</v>
      </c>
      <c r="U2472" s="106">
        <f t="shared" si="46"/>
        <v>1880918509.9324996</v>
      </c>
      <c r="V2472" s="106"/>
      <c r="W2472" s="106">
        <f t="shared" si="46"/>
        <v>64471666.31000001</v>
      </c>
      <c r="X2472" s="106">
        <f t="shared" si="46"/>
        <v>27982946064.139996</v>
      </c>
      <c r="Y2472" s="106"/>
      <c r="Z2472" s="106"/>
      <c r="AA2472" s="106">
        <f>SUMIF($G$9:$G$2471,"TOTAL",AA9:AA2471)</f>
        <v>12605007957.244997</v>
      </c>
      <c r="AB2472" s="107">
        <f>SUMIF($G$9:$G$2471,"TOTAL",AB9:AB2471)</f>
        <v>1234596547.3760002</v>
      </c>
    </row>
    <row r="2473" spans="1:28" s="79" customFormat="1" ht="54.75" customHeight="1" thickTop="1" thickBot="1" x14ac:dyDescent="0.3">
      <c r="A2473" s="180" t="s">
        <v>11986</v>
      </c>
      <c r="B2473" s="97" t="s">
        <v>6850</v>
      </c>
      <c r="C2473" s="98">
        <f>C2472-C2475</f>
        <v>2415</v>
      </c>
      <c r="D2473" s="99"/>
      <c r="E2473" s="99"/>
      <c r="F2473" s="99"/>
      <c r="G2473" s="180" t="s">
        <v>11986</v>
      </c>
      <c r="H2473" s="99"/>
      <c r="I2473" s="100"/>
      <c r="J2473" s="100"/>
      <c r="K2473" s="100"/>
      <c r="L2473" s="101"/>
      <c r="M2473" s="108"/>
      <c r="N2473" s="102"/>
      <c r="O2473" s="102"/>
      <c r="P2473" s="103"/>
      <c r="Q2473" s="104"/>
      <c r="R2473" s="106"/>
      <c r="S2473" s="106">
        <f>S2472-S2475</f>
        <v>23474907110.155499</v>
      </c>
      <c r="T2473" s="106">
        <f t="shared" ref="T2473:AB2473" si="47">T2472-T2475</f>
        <v>2335693346.6695004</v>
      </c>
      <c r="U2473" s="106">
        <f t="shared" si="47"/>
        <v>1871884304.7624996</v>
      </c>
      <c r="V2473" s="106"/>
      <c r="W2473" s="106">
        <f t="shared" si="47"/>
        <v>63560050.830000013</v>
      </c>
      <c r="X2473" s="106">
        <f t="shared" si="47"/>
        <v>27746044812.129997</v>
      </c>
      <c r="Y2473" s="109"/>
      <c r="Z2473" s="110"/>
      <c r="AA2473" s="105">
        <f t="shared" si="47"/>
        <v>12601770072.844997</v>
      </c>
      <c r="AB2473" s="107">
        <f t="shared" si="47"/>
        <v>1234418617.1660001</v>
      </c>
    </row>
    <row r="2474" spans="1:28" s="163" customFormat="1" ht="22.5" customHeight="1" thickTop="1" x14ac:dyDescent="0.25">
      <c r="A2474" s="153"/>
      <c r="B2474" s="154"/>
      <c r="C2474" s="155"/>
      <c r="D2474" s="154"/>
      <c r="E2474" s="154"/>
      <c r="F2474" s="154"/>
      <c r="G2474" s="153"/>
      <c r="H2474" s="156"/>
      <c r="I2474" s="154"/>
      <c r="J2474" s="154"/>
      <c r="K2474" s="157"/>
      <c r="L2474" s="157"/>
      <c r="M2474" s="158"/>
      <c r="N2474" s="159"/>
      <c r="O2474" s="159"/>
      <c r="P2474" s="159"/>
      <c r="Q2474" s="154"/>
      <c r="R2474" s="160"/>
      <c r="S2474" s="161"/>
      <c r="T2474" s="154"/>
      <c r="U2474" s="154"/>
      <c r="V2474" s="162"/>
      <c r="W2474" s="154"/>
      <c r="X2474" s="154"/>
      <c r="Y2474" s="162"/>
      <c r="Z2474" s="155"/>
      <c r="AA2474" s="154"/>
      <c r="AB2474" s="154"/>
    </row>
    <row r="2475" spans="1:28" s="173" customFormat="1" ht="19.5" x14ac:dyDescent="0.3">
      <c r="A2475" s="164"/>
      <c r="B2475" s="165"/>
      <c r="C2475" s="166">
        <v>38</v>
      </c>
      <c r="D2475" s="167"/>
      <c r="E2475" s="167"/>
      <c r="F2475" s="167"/>
      <c r="G2475" s="164"/>
      <c r="H2475" s="167"/>
      <c r="I2475" s="167"/>
      <c r="J2475" s="167"/>
      <c r="K2475" s="168"/>
      <c r="L2475" s="168"/>
      <c r="M2475" s="169"/>
      <c r="N2475" s="170"/>
      <c r="O2475" s="170"/>
      <c r="P2475" s="170"/>
      <c r="Q2475" s="167"/>
      <c r="R2475" s="170"/>
      <c r="S2475" s="171">
        <f>SUMIF($Y9:$Y2450, "REZILIAT", S9:S2473)</f>
        <v>197346852.074</v>
      </c>
      <c r="T2475" s="171">
        <f>SUMIF($Y9:$Y2450, "REZILIAT", T9:T2473)</f>
        <v>29608579.285999987</v>
      </c>
      <c r="U2475" s="171">
        <f>SUMIF($Y9:$Y2450, "REZILIAT", U9:U2473)</f>
        <v>9034205.1699999999</v>
      </c>
      <c r="V2475" s="171">
        <f t="shared" ref="V2475:X2475" si="48">SUMIF($Y9:$Y2450, "REZILIAT", V9:V2473)</f>
        <v>0</v>
      </c>
      <c r="W2475" s="171">
        <f t="shared" si="48"/>
        <v>911615.48</v>
      </c>
      <c r="X2475" s="171">
        <f t="shared" si="48"/>
        <v>236901252.01000002</v>
      </c>
      <c r="Y2475" s="172" t="s">
        <v>147</v>
      </c>
      <c r="Z2475" s="166"/>
      <c r="AA2475" s="171">
        <f t="shared" ref="AA2475:AB2475" si="49">SUMIF($Y9:$Y2450, "REZILIAT", AA9:AA2473)</f>
        <v>3237884.4</v>
      </c>
      <c r="AB2475" s="171">
        <f t="shared" si="49"/>
        <v>177930.21</v>
      </c>
    </row>
    <row r="2476" spans="1:28" s="163" customFormat="1" x14ac:dyDescent="0.25">
      <c r="A2476" s="174"/>
      <c r="C2476" s="175"/>
      <c r="G2476" s="174"/>
      <c r="M2476" s="176"/>
      <c r="N2476" s="177"/>
      <c r="O2476" s="177"/>
      <c r="P2476" s="177"/>
      <c r="R2476" s="177"/>
      <c r="S2476" s="178"/>
      <c r="V2476" s="179"/>
      <c r="Y2476" s="179"/>
      <c r="Z2476" s="175"/>
    </row>
    <row r="2477" spans="1:28" s="234" customFormat="1" x14ac:dyDescent="0.25">
      <c r="A2477" s="233"/>
      <c r="C2477" s="235"/>
      <c r="G2477" s="233"/>
      <c r="M2477" s="236"/>
      <c r="N2477" s="237"/>
      <c r="O2477" s="237"/>
      <c r="P2477" s="237"/>
      <c r="R2477" s="237"/>
      <c r="V2477" s="238"/>
      <c r="X2477" s="239"/>
      <c r="Y2477" s="238"/>
      <c r="Z2477" s="235"/>
    </row>
    <row r="2478" spans="1:28" s="234" customFormat="1" x14ac:dyDescent="0.25">
      <c r="A2478" s="233"/>
      <c r="C2478" s="235"/>
      <c r="G2478" s="233"/>
      <c r="M2478" s="236"/>
      <c r="N2478" s="237"/>
      <c r="O2478" s="237"/>
      <c r="P2478" s="237"/>
      <c r="R2478" s="237"/>
      <c r="V2478" s="238"/>
      <c r="Y2478" s="238"/>
      <c r="Z2478" s="235"/>
    </row>
    <row r="2479" spans="1:28" s="234" customFormat="1" x14ac:dyDescent="0.25">
      <c r="A2479" s="233"/>
      <c r="C2479" s="235"/>
      <c r="G2479" s="233"/>
      <c r="M2479" s="236"/>
      <c r="N2479" s="237"/>
      <c r="O2479" s="237"/>
      <c r="P2479" s="237"/>
      <c r="R2479" s="237"/>
      <c r="V2479" s="238"/>
      <c r="X2479" s="239"/>
      <c r="Y2479" s="238"/>
      <c r="Z2479" s="235"/>
      <c r="AA2479" s="239"/>
    </row>
    <row r="2480" spans="1:28" s="234" customFormat="1" x14ac:dyDescent="0.25">
      <c r="A2480" s="233"/>
      <c r="C2480" s="235"/>
      <c r="G2480" s="233"/>
      <c r="M2480" s="236"/>
      <c r="N2480" s="237"/>
      <c r="O2480" s="237"/>
      <c r="P2480" s="237"/>
      <c r="R2480" s="237"/>
      <c r="S2480" s="239"/>
      <c r="V2480" s="238"/>
      <c r="Y2480" s="238"/>
      <c r="Z2480" s="235"/>
    </row>
    <row r="2481" spans="1:26" s="234" customFormat="1" x14ac:dyDescent="0.25">
      <c r="A2481" s="233"/>
      <c r="C2481" s="235"/>
      <c r="G2481" s="233"/>
      <c r="M2481" s="236"/>
      <c r="N2481" s="237"/>
      <c r="O2481" s="237"/>
      <c r="P2481" s="237"/>
      <c r="R2481" s="237"/>
      <c r="V2481" s="238"/>
      <c r="Y2481" s="238"/>
      <c r="Z2481" s="235"/>
    </row>
    <row r="2482" spans="1:26" s="72" customFormat="1" ht="18.75" x14ac:dyDescent="0.3">
      <c r="A2482" s="73"/>
      <c r="C2482" s="74"/>
      <c r="G2482" s="73"/>
      <c r="M2482" s="75"/>
      <c r="N2482" s="76"/>
      <c r="O2482" s="76"/>
      <c r="P2482" s="76"/>
      <c r="R2482" s="76"/>
      <c r="S2482" s="84"/>
      <c r="T2482" s="84"/>
      <c r="U2482" s="84"/>
      <c r="V2482" s="84"/>
      <c r="W2482" s="84"/>
      <c r="X2482" s="84"/>
      <c r="Y2482" s="77"/>
      <c r="Z2482" s="74"/>
    </row>
    <row r="2483" spans="1:26" s="72" customFormat="1" ht="16.5" customHeight="1" x14ac:dyDescent="0.25">
      <c r="A2483" s="73"/>
      <c r="C2483" s="74"/>
      <c r="G2483" s="73"/>
      <c r="M2483" s="75"/>
      <c r="N2483" s="76"/>
      <c r="O2483" s="76"/>
      <c r="P2483" s="76"/>
      <c r="R2483" s="76"/>
      <c r="V2483" s="77"/>
      <c r="Y2483" s="77"/>
    </row>
    <row r="2484" spans="1:26" s="72" customFormat="1" x14ac:dyDescent="0.25">
      <c r="A2484" s="73"/>
      <c r="C2484" s="74"/>
      <c r="G2484" s="73"/>
      <c r="M2484" s="75"/>
      <c r="N2484" s="76"/>
      <c r="O2484" s="76"/>
      <c r="P2484" s="76"/>
      <c r="R2484" s="76"/>
      <c r="V2484" s="77"/>
      <c r="Y2484" s="77"/>
    </row>
    <row r="2488" spans="1:26" x14ac:dyDescent="0.25">
      <c r="X2488" s="59"/>
    </row>
    <row r="2680" spans="9:9" x14ac:dyDescent="0.25">
      <c r="I2680" s="67"/>
    </row>
  </sheetData>
  <protectedRanges>
    <protectedRange algorithmName="SHA-512" hashValue="rlk4a8u7rVNm7kxhkvL39iETCcD+KcPZncD8ZXHsCWt3KxQoUCelb6gKI/vzzWTWn1yDGlm/lwg3XtiXO2ZDiw==" saltValue="unkQvruBRvhxVnHQxFszcg==" spinCount="100000" sqref="AA2245:AA2470" name="borceag_3_1_1_1_1_1_1" securityDescriptor="O:WDG:WDD:(A;;CC;;;S-1-5-21-2784544311-199262477-2526794783-14925)"/>
    <protectedRange password="83D5" sqref="AA2245:AA2470" name="verificatori_3_1_1_1_1_1_1" securityDescriptor="O:WDG:WDD:(A;;CC;;;S-1-5-21-2784544311-199262477-2526794783-13320)(A;;CC;;;S-1-5-21-2784544311-199262477-2526794783-13808)(A;;CC;;;S-1-5-21-2784544311-199262477-2526794783-14704)(A;;CC;;;S-1-5-21-2784544311-199262477-2526794783-15089)(A;;CC;;;S-1-5-21-2784544311-199262477-2526794783-15285)"/>
    <protectedRange sqref="AA1713:AA1993" name="borceag_8_1_1_1_1_1_3_1" securityDescriptor="O:WDG:WDD:(A;;CC;;;S-1-5-21-2784544311-199262477-2526794783-14925)"/>
  </protectedRanges>
  <autoFilter ref="A8:AB2473" xr:uid="{00000000-0001-0000-0000-000000000000}"/>
  <mergeCells count="32">
    <mergeCell ref="AA5:AB5"/>
    <mergeCell ref="AA6:AA7"/>
    <mergeCell ref="AB6:AB7"/>
    <mergeCell ref="N5:N7"/>
    <mergeCell ref="O5:O7"/>
    <mergeCell ref="P5:P7"/>
    <mergeCell ref="Q5:Q7"/>
    <mergeCell ref="R5:R7"/>
    <mergeCell ref="S5:U5"/>
    <mergeCell ref="S6:T6"/>
    <mergeCell ref="U6:U7"/>
    <mergeCell ref="V5:V7"/>
    <mergeCell ref="Z5:Z7"/>
    <mergeCell ref="E5:E7"/>
    <mergeCell ref="F5:F7"/>
    <mergeCell ref="M5:M7"/>
    <mergeCell ref="A5:A7"/>
    <mergeCell ref="C5:C7"/>
    <mergeCell ref="D5:D7"/>
    <mergeCell ref="B5:B7"/>
    <mergeCell ref="C2:AB2"/>
    <mergeCell ref="C3:AB3"/>
    <mergeCell ref="C4:X4"/>
    <mergeCell ref="G5:G7"/>
    <mergeCell ref="H5:H7"/>
    <mergeCell ref="I5:I7"/>
    <mergeCell ref="J5:J7"/>
    <mergeCell ref="K5:K7"/>
    <mergeCell ref="L5:L7"/>
    <mergeCell ref="W5:W7"/>
    <mergeCell ref="X5:X7"/>
    <mergeCell ref="Y5:Y7"/>
  </mergeCells>
  <phoneticPr fontId="29" type="noConversion"/>
  <conditionalFormatting sqref="H2681:H2695">
    <cfRule type="duplicateValues" dxfId="6" priority="350"/>
  </conditionalFormatting>
  <conditionalFormatting sqref="I2680">
    <cfRule type="duplicateValues" dxfId="5" priority="347"/>
    <cfRule type="duplicateValues" dxfId="4" priority="348"/>
    <cfRule type="duplicateValues" dxfId="3" priority="349"/>
  </conditionalFormatting>
  <conditionalFormatting sqref="I2680">
    <cfRule type="duplicateValues" dxfId="2" priority="346"/>
  </conditionalFormatting>
  <conditionalFormatting sqref="I2680">
    <cfRule type="duplicateValues" dxfId="1" priority="345"/>
  </conditionalFormatting>
  <conditionalFormatting sqref="I2680">
    <cfRule type="duplicateValues" dxfId="0" priority="344"/>
  </conditionalFormatting>
  <pageMargins left="0.28999999999999998" right="0.17" top="0.75" bottom="0.75" header="0.3" footer="0.3"/>
  <pageSetup paperSize="8" scale="27" fitToHeight="0" orientation="landscape" r:id="rId1"/>
  <ignoredErrors>
    <ignoredError sqref="S234:X234 AA234:AB234 C234" formulaRange="1"/>
    <ignoredError sqref="G2462"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CONTRACTE_POCU_28 febr 2022</vt:lpstr>
      <vt:lpstr>'CONTRACTE_POCU_28 febr 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Situatia contractelor POCU pe regiuni de implementarere</dc:title>
  <dc:creator/>
  <cp:lastModifiedBy/>
  <dcterms:created xsi:type="dcterms:W3CDTF">2015-06-05T18:17:20Z</dcterms:created>
  <dcterms:modified xsi:type="dcterms:W3CDTF">2022-03-11T08:13:51Z</dcterms:modified>
</cp:coreProperties>
</file>