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ot 20 - i1.3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1" l="1"/>
  <c r="I60" i="11"/>
  <c r="I5" i="11"/>
  <c r="J5" i="11" s="1"/>
  <c r="I6" i="11"/>
  <c r="J6" i="11" s="1"/>
  <c r="I7" i="11"/>
  <c r="I8" i="11"/>
  <c r="I9" i="11"/>
  <c r="J9" i="11" s="1"/>
  <c r="I10" i="11"/>
  <c r="I11" i="11"/>
  <c r="I12" i="11"/>
  <c r="I13" i="11"/>
  <c r="J13" i="11" s="1"/>
  <c r="I14" i="11"/>
  <c r="J14" i="11" s="1"/>
  <c r="I15" i="11"/>
  <c r="I16" i="11"/>
  <c r="J16" i="11" s="1"/>
  <c r="I17" i="11"/>
  <c r="J17" i="11" s="1"/>
  <c r="I18" i="11"/>
  <c r="J18" i="11" s="1"/>
  <c r="I19" i="11"/>
  <c r="I20" i="11"/>
  <c r="J20" i="11" s="1"/>
  <c r="I21" i="11"/>
  <c r="J21" i="11" s="1"/>
  <c r="I22" i="11"/>
  <c r="J22" i="11" s="1"/>
  <c r="I23" i="11"/>
  <c r="I24" i="11"/>
  <c r="J24" i="11" s="1"/>
  <c r="I25" i="11"/>
  <c r="J25" i="11" s="1"/>
  <c r="I26" i="11"/>
  <c r="J26" i="11" s="1"/>
  <c r="I27" i="11"/>
  <c r="I28" i="11"/>
  <c r="I29" i="11"/>
  <c r="J29" i="11" s="1"/>
  <c r="I30" i="11"/>
  <c r="J30" i="11" s="1"/>
  <c r="I31" i="11"/>
  <c r="I32" i="11"/>
  <c r="J32" i="11" s="1"/>
  <c r="I33" i="11"/>
  <c r="J33" i="11" s="1"/>
  <c r="I34" i="11"/>
  <c r="J34" i="11" s="1"/>
  <c r="J7" i="11"/>
  <c r="J8" i="11"/>
  <c r="J10" i="11"/>
  <c r="J11" i="11"/>
  <c r="J12" i="11"/>
  <c r="J15" i="11"/>
  <c r="J19" i="11"/>
  <c r="J23" i="11"/>
  <c r="J27" i="11"/>
  <c r="J28" i="11"/>
  <c r="J31" i="11"/>
  <c r="J60" i="11" l="1"/>
</calcChain>
</file>

<file path=xl/sharedStrings.xml><?xml version="1.0" encoding="utf-8"?>
<sst xmlns="http://schemas.openxmlformats.org/spreadsheetml/2006/main" count="344" uniqueCount="255">
  <si>
    <t>Nr.</t>
  </si>
  <si>
    <t>Nr. înreg.</t>
  </si>
  <si>
    <t>Tip UAT</t>
  </si>
  <si>
    <t>UAT</t>
  </si>
  <si>
    <t>Județ</t>
  </si>
  <si>
    <t>Titlu proiect</t>
  </si>
  <si>
    <t>Valoare Total</t>
  </si>
  <si>
    <t>COMUNA</t>
  </si>
  <si>
    <t>ORAȘUL</t>
  </si>
  <si>
    <t>MUNICIPIUL</t>
  </si>
  <si>
    <t>TOTAL</t>
  </si>
  <si>
    <t>Valoare finantare</t>
  </si>
  <si>
    <t>Galați</t>
  </si>
  <si>
    <t>Maramureș</t>
  </si>
  <si>
    <t>Dolj</t>
  </si>
  <si>
    <t>Valoare TVA</t>
  </si>
  <si>
    <t>Nr. cerere</t>
  </si>
  <si>
    <t>I.1.3 - Asigurarea infrastructurii pentru transportul verde - puncte de reîncărcare vehicule electrice</t>
  </si>
  <si>
    <t>C10-</t>
  </si>
  <si>
    <t>Smart Eco – Rețea integrată de acces la alimentare pentru vehicule electrice în Municipiul Baia Mare</t>
  </si>
  <si>
    <t xml:space="preserve">Înființarea a doua statii de reîncărcare vehicule electrice in Comuna Băcești, județul Vaslui </t>
  </si>
  <si>
    <t>Asigurarea infrastructurii pentru transportul verde în comuna Bălan – achiziție și instalare puncte de reîncărcare vehicule electrice</t>
  </si>
  <si>
    <t>Promovarea infrastructurii de alimentare a vehiculelor electrice în municipiul Caransebeș</t>
  </si>
  <si>
    <t>Infiintarea a doua puncte de reincarcare vehicule electrice in comuna CALMATUIU DE SUS , judetul TELEORMAN</t>
  </si>
  <si>
    <t>Asigurarea infrastructurii pentru transportul verde în comuna Colțău – achiziție și instalare puncte de reîncărcare vehicule electrice</t>
  </si>
  <si>
    <t>Realizare statii de reincarcare vehicule electrice Comuna Costesti, judetul Vaslui</t>
  </si>
  <si>
    <t>Infiintarea unei statii de reincarcare vehicule electrice in comuna CRANGENI , judetul TELEORMAN</t>
  </si>
  <si>
    <t>Infiintarea unui punct de reincarcare vehicule electrice in comuna CREVENICU, judetul TELEORMAN</t>
  </si>
  <si>
    <t>Asigurarea infrastructurii pentru transportul verde – puncte de reîncărcare vehicule electrice în Comuna Criciova, județul Timiș</t>
  </si>
  <si>
    <t>Realizare statii de reancarcare vehicule electrice Comuna Deleni, județul Vaslui</t>
  </si>
  <si>
    <t>Achiziția și instalarea a șase stații de reîncărcare pentru vehicule electrice în orașul Dragomirești</t>
  </si>
  <si>
    <t>Realizare stații de reîncărcare vehicule electrice Comuna GOLEŞTI, judetul VRANCEA</t>
  </si>
  <si>
    <t>STAȚIE DE ÎNCARCARE VEHICULE ELECTRICE-CENTRUL DE VIZITARE PARCUL NAȚIONAL MUNȚII MACINULUI, COMUNA GRECI</t>
  </si>
  <si>
    <t>Instalarea de statii de reincarcare cu putere normala pentru vehicule electrice in Oras Murgeni si  satele apartinatoare</t>
  </si>
  <si>
    <t>Achizitie statii de incarcare vehicule electrice in Comuna Nistoresti, jud. Vrancea</t>
  </si>
  <si>
    <t>Infiintarea a unui punct de reincarcare vehicule electrice in comuna RADOIESTI, judetul TELEORMAN</t>
  </si>
  <si>
    <t>Infiintarea unui punct de reincarcare vehicule electrice in comuna RASMIRESTI , judetul TELEORMAN</t>
  </si>
  <si>
    <t>Asigurarea infrastructurii pentru transportul verde – puncte de reîncărcare vehicule electrice - în Comuna Românași, Județul Sălaj</t>
  </si>
  <si>
    <t xml:space="preserve">Infiintarea unui punct de reincarcare vehicule electrice in comuna SARBENI, judetul TELEORMAN </t>
  </si>
  <si>
    <t>Infiintarea unei statii de reincarcare vehicule electrice in comuna SCURTU MARE , judetul TELEORMAN</t>
  </si>
  <si>
    <t>Realizare stații de reîncărcare vehicule electrice Comuna SLOBOZIA BRADULUI, judetul VRANCEA</t>
  </si>
  <si>
    <t>ASIGURAREA INFRASTRUCTURII PENTRU TRANSPORTUL VERDE – STAȚII DE REÎNCĂRCARE VEHICULE ELECTRICE ÎN COMUNA SOCOND, JUDEȚUL SATU MARE</t>
  </si>
  <si>
    <t>Asigurarea Infrastructurii Rutiera cu Statii de Reîncărcare pentru vehicule electrice in comuna Saru Dornei, judetul Suceava</t>
  </si>
  <si>
    <t>Infiintarea unei statii de reincarcare vehicule electrice in comuna TALPA , judetul TELEORMAN</t>
  </si>
  <si>
    <t>Asigurarea infrastructurii pentru transportul verde în comuna Tomnatic – achiziție și instalare puncte de reîncărcare vehicule electrice</t>
  </si>
  <si>
    <t>Amplasare stații de reîncărcare în Comuna Vânători</t>
  </si>
  <si>
    <t>Infiintarea unei statii de reincarcare vehicule electrice in comuna VARTOAPE, judetul TELEORMAN</t>
  </si>
  <si>
    <t>Achizitionare si instalare statie de reincarcare vehicule electrice in comuna Vela, judetul Dolj</t>
  </si>
  <si>
    <t>Infiintarea a doua statii de reincarcare vehicule electrice in comuna VICOVU DE JOS , judetul SUCEAVA</t>
  </si>
  <si>
    <t>BAIA MARE</t>
  </si>
  <si>
    <t>BĂCEȘTI</t>
  </si>
  <si>
    <t>Vaslui</t>
  </si>
  <si>
    <t>BĂLAN</t>
  </si>
  <si>
    <t>Sălaj</t>
  </si>
  <si>
    <t>CARANSEBEȘ</t>
  </si>
  <si>
    <t>Caraș-Severin</t>
  </si>
  <si>
    <t>CĂLMĂȚUIU DE SUS</t>
  </si>
  <si>
    <t>Teleorman</t>
  </si>
  <si>
    <t>COLTĂU</t>
  </si>
  <si>
    <t>COSTEȘTI</t>
  </si>
  <si>
    <t>CRÂNGENI</t>
  </si>
  <si>
    <t>CREVENICU</t>
  </si>
  <si>
    <t>CRICIOVA</t>
  </si>
  <si>
    <t>Timiș</t>
  </si>
  <si>
    <t>DELENI</t>
  </si>
  <si>
    <t>DRAGOMIREȘTI</t>
  </si>
  <si>
    <t>GOLEȘTI</t>
  </si>
  <si>
    <t>Vrancea</t>
  </si>
  <si>
    <t>GRECI</t>
  </si>
  <si>
    <t>Tulcea</t>
  </si>
  <si>
    <t>MURGENI</t>
  </si>
  <si>
    <t>NISTOREȘTI</t>
  </si>
  <si>
    <t>RĂDOIEȘTI</t>
  </si>
  <si>
    <t>RĂSMIREȘTI</t>
  </si>
  <si>
    <t>ROMÂNAȘI</t>
  </si>
  <si>
    <t>SÂRBENI</t>
  </si>
  <si>
    <t>SCURTU MARE</t>
  </si>
  <si>
    <t>SLOBOZIA BRADULUI</t>
  </si>
  <si>
    <t>SOCOND</t>
  </si>
  <si>
    <t>Satu Mare</t>
  </si>
  <si>
    <t>ȘARU DORNEI</t>
  </si>
  <si>
    <t>Suceava</t>
  </si>
  <si>
    <t>TALPA</t>
  </si>
  <si>
    <t>TOMNATIC</t>
  </si>
  <si>
    <t>VÂNĂTORI</t>
  </si>
  <si>
    <t>VÂRTOAPE</t>
  </si>
  <si>
    <t>VELA</t>
  </si>
  <si>
    <t>VICOVU DE JOS</t>
  </si>
  <si>
    <t>C10-I1.3-2</t>
  </si>
  <si>
    <t>C10-I1.3-98</t>
  </si>
  <si>
    <t>C10-I1.3-41</t>
  </si>
  <si>
    <t>C10-I1.3-58</t>
  </si>
  <si>
    <t>C10-I1.3-91</t>
  </si>
  <si>
    <t>C10-I1.3-48</t>
  </si>
  <si>
    <t>C10-I1.3-34</t>
  </si>
  <si>
    <t>C10-I1.3-169</t>
  </si>
  <si>
    <t>C10-I1.3-141</t>
  </si>
  <si>
    <t>C10-I1.3-61</t>
  </si>
  <si>
    <t>C10-I1.3-17</t>
  </si>
  <si>
    <t>C10-I1.3-27</t>
  </si>
  <si>
    <t>C10-I1.3-87</t>
  </si>
  <si>
    <t>C10-I1.3-79</t>
  </si>
  <si>
    <t>C10-I1.3-77</t>
  </si>
  <si>
    <t>C10-I1.3-125</t>
  </si>
  <si>
    <t>C10-I1.3-121</t>
  </si>
  <si>
    <t>C10-I1.3-146</t>
  </si>
  <si>
    <t>C10-I1.3-104</t>
  </si>
  <si>
    <t>C10-I1.3-152</t>
  </si>
  <si>
    <t>C10-I1.3-170</t>
  </si>
  <si>
    <t>C10-I1.3-113</t>
  </si>
  <si>
    <t>C10-I1.3-158</t>
  </si>
  <si>
    <t>C10-I1.3-90</t>
  </si>
  <si>
    <t>C10-I1.3-172</t>
  </si>
  <si>
    <t>C10-I1.3-16</t>
  </si>
  <si>
    <t>C10-I1.3-7</t>
  </si>
  <si>
    <t>C10-I1.3-173</t>
  </si>
  <si>
    <t>C10-I1.3-68</t>
  </si>
  <si>
    <t>C10-I1.3-160</t>
  </si>
  <si>
    <t>LOT 20</t>
  </si>
  <si>
    <t>135902/
29.11.2022</t>
  </si>
  <si>
    <t>135899/
29.11.2022</t>
  </si>
  <si>
    <t>135894/
29.11.2022</t>
  </si>
  <si>
    <t>135893/
29.11.2022</t>
  </si>
  <si>
    <t>135890/
29.11.2022</t>
  </si>
  <si>
    <t>135888/
29.11.2022</t>
  </si>
  <si>
    <t>135886/
29.11.2022</t>
  </si>
  <si>
    <t>135884/
29.11.2022</t>
  </si>
  <si>
    <t>135880/
29.11.2022</t>
  </si>
  <si>
    <t>135877/
29.11.2022</t>
  </si>
  <si>
    <t>135875/
29.11.2022</t>
  </si>
  <si>
    <t>135868/
29.11.2022</t>
  </si>
  <si>
    <t>135866/
29.11.2022</t>
  </si>
  <si>
    <t>135863/
29.11.2022</t>
  </si>
  <si>
    <t>135859/
29.11.2022</t>
  </si>
  <si>
    <t>135858/
29.11.2022</t>
  </si>
  <si>
    <t>135857/
29.11.2022</t>
  </si>
  <si>
    <t>135855/
29.11.2022</t>
  </si>
  <si>
    <t>135853/
29.11.2022</t>
  </si>
  <si>
    <t>135849/
29.11.2022</t>
  </si>
  <si>
    <t>135846/
29.11.2022</t>
  </si>
  <si>
    <t>135843/
29.11.2022</t>
  </si>
  <si>
    <t>135840/
29.11.2022</t>
  </si>
  <si>
    <t>135839/
29.11.2022</t>
  </si>
  <si>
    <t>135838/
29.11.2022</t>
  </si>
  <si>
    <t>135835/
29.11.2022</t>
  </si>
  <si>
    <t>135832/
29.11.2022</t>
  </si>
  <si>
    <t>135831/
29.11.2022</t>
  </si>
  <si>
    <t>135829/
29.11.2022</t>
  </si>
  <si>
    <t>135908/
29.11.2022</t>
  </si>
  <si>
    <t>136735/
05.12.2022</t>
  </si>
  <si>
    <t>AMĂRĂȘTII DE JOS</t>
  </si>
  <si>
    <t>C10-I1.3-107</t>
  </si>
  <si>
    <t>Achizitionare si instalare statie de reincarcare vehicule electrice in comuna Amarastii De Jos, judetul Dolj</t>
  </si>
  <si>
    <t>136730/
05.12.2022</t>
  </si>
  <si>
    <t>AMĂRĂȘTII DE SUS</t>
  </si>
  <si>
    <t>C10-I1.3-114</t>
  </si>
  <si>
    <t>Achizitionare si instalare statie de reincarcare vehicule electrice in comuna Amarastii de Sus, judetul Dolj</t>
  </si>
  <si>
    <t>136673/
05.12.2022</t>
  </si>
  <si>
    <t>BÂRCA</t>
  </si>
  <si>
    <t>C10-I1.3-159</t>
  </si>
  <si>
    <t>Asigurarea infrastructurii pentru transportul verde - puncte de reincarcare vehicule electrice, com. BARCA, jud. DOLJ</t>
  </si>
  <si>
    <t>136695/
05.12.2022</t>
  </si>
  <si>
    <t>BOTOROAGA</t>
  </si>
  <si>
    <t>C10-I1.3-148</t>
  </si>
  <si>
    <t>Infiintarea unei staţii de reincarcare vehicule electrice in comuna BOTOROAGA , judetul TELEORMAN</t>
  </si>
  <si>
    <t>136665/
05.12.2022</t>
  </si>
  <si>
    <t>BOZOVICI</t>
  </si>
  <si>
    <t>C10-I1.3-171</t>
  </si>
  <si>
    <t>Asigurarea infrastructurii pentru transportul verde – puncte de reîncărcare vehicule electrice – Comuna Bozovici,județul Caraș-Severin</t>
  </si>
  <si>
    <t>136749/
05.12.2022</t>
  </si>
  <si>
    <t>BRANIȘTEA</t>
  </si>
  <si>
    <t>C10-I1.3-86</t>
  </si>
  <si>
    <t>Amenajare statii de reincarcare</t>
  </si>
  <si>
    <t>136641/
05.12.2022</t>
  </si>
  <si>
    <t>CASTRANOVA</t>
  </si>
  <si>
    <t>C10-I1.3-85</t>
  </si>
  <si>
    <t>Achizitionare si instalare statie de reincarcare vehicule electrice in comuna Castranova, judetul Dolj</t>
  </si>
  <si>
    <t>136716/
05.12.2022</t>
  </si>
  <si>
    <t>CATALINA</t>
  </si>
  <si>
    <t>Covasna</t>
  </si>
  <si>
    <t>C10-I1.3-129</t>
  </si>
  <si>
    <t>Asigurarea infrastructurii pentru transportul verde- puncte de reincarcare vehicule electrice in comuna Catalina, judetul Covasna</t>
  </si>
  <si>
    <t>136713/
05.12.2022</t>
  </si>
  <si>
    <t>CERVENIA</t>
  </si>
  <si>
    <t>C10-I1.3-145</t>
  </si>
  <si>
    <t>Instalare statie de incarcare vehicole electrice in comuna Cervenia, judetul Teleorman</t>
  </si>
  <si>
    <t>136633/
05.12.2022</t>
  </si>
  <si>
    <t>CONȚEȘTI</t>
  </si>
  <si>
    <t>C10-I1.3-147</t>
  </si>
  <si>
    <t>Infiintarea unei statii de reincarcare vehicule electrice in comuna CONTESTI , judetul TELEORMAN</t>
  </si>
  <si>
    <t>136649/
05.12.2022</t>
  </si>
  <si>
    <t>GĂLĂTENI</t>
  </si>
  <si>
    <t>C10-I1.3-73</t>
  </si>
  <si>
    <t>Infiintarea a doua puncte de reincarcare vehicule electrice in comuna GALATENI , judetul TELEORMAN</t>
  </si>
  <si>
    <t>136741/
05.12.2022</t>
  </si>
  <si>
    <t>GÂRBOU</t>
  </si>
  <si>
    <t>C10-I1.3-88</t>
  </si>
  <si>
    <t>Asigurarea infrastructurii pentru transportul verde în comuna GÎRBOU – achiziție și instalare puncte de reîncărcare vehicule electrice</t>
  </si>
  <si>
    <t>136849/
05.12.2022</t>
  </si>
  <si>
    <t>IBĂNEȘTI</t>
  </si>
  <si>
    <t>Botoșani</t>
  </si>
  <si>
    <t>C10-I1.3-60</t>
  </si>
  <si>
    <t>Instalarea de stații de încărcare pentru vehiculele electrice in comuna Ibanesti, judetul Botosani</t>
  </si>
  <si>
    <t>136717/
05.12.2022</t>
  </si>
  <si>
    <t>LUNCA</t>
  </si>
  <si>
    <t>C10-I1.3-126</t>
  </si>
  <si>
    <t>Infiintarea a unui punct de reincarcare vehicule electrice in comuna LUNCA , judetul TELEORMAN</t>
  </si>
  <si>
    <t>136629/
05.12.2022</t>
  </si>
  <si>
    <t>MAVRODIN</t>
  </si>
  <si>
    <t>C10-I1.3-144</t>
  </si>
  <si>
    <t>Infiintarea unui punct de reincarcare vehicule electrice in comuna MAVRODIN , judetul TELEORMAN</t>
  </si>
  <si>
    <t>136851/
05.12.2022</t>
  </si>
  <si>
    <t>MIHĂILENI</t>
  </si>
  <si>
    <t>Harghita</t>
  </si>
  <si>
    <t>C10-I1.3-139</t>
  </si>
  <si>
    <t>Stație de reîncărcare în comuna Mihăileni</t>
  </si>
  <si>
    <t>136738/
05.12.2022</t>
  </si>
  <si>
    <t>MOLDOVENEȘTI</t>
  </si>
  <si>
    <t>Cluj</t>
  </si>
  <si>
    <t>C10-I1.3-96</t>
  </si>
  <si>
    <t>Achiziționare și amplasare stații de reîncărcare pentru vehicule electrice în comuna Moldovenești, județul Cluj</t>
  </si>
  <si>
    <t>136618/
05.12.2022</t>
  </si>
  <si>
    <t>MURGAȘI</t>
  </si>
  <si>
    <t>C10-I1.3-115</t>
  </si>
  <si>
    <t>Instalarea a 2 statii de reincare vehicule electrice in UAT Comuna Murgasi</t>
  </si>
  <si>
    <t>136610/
05.12.2022</t>
  </si>
  <si>
    <t>PERIȘOR</t>
  </si>
  <si>
    <t>C10-I1.3-174</t>
  </si>
  <si>
    <t>Construire puncte de reîncărcare vehicule electrice,  in comuna Perisor, judetul Dolj</t>
  </si>
  <si>
    <t>136732/
05.12.2022</t>
  </si>
  <si>
    <t>PREJMER</t>
  </si>
  <si>
    <t>Brașov</t>
  </si>
  <si>
    <t>C10-I1.3-112</t>
  </si>
  <si>
    <t>înființare stații reîncărcare pentru vehicule electrice, în comuna prejmer</t>
  </si>
  <si>
    <t>136688/
05.12.2022</t>
  </si>
  <si>
    <t>PURANI</t>
  </si>
  <si>
    <t>C10-I1.3-149</t>
  </si>
  <si>
    <t>Infiintarea unei statii de reincarcare vehicule electrice in comuna PURANI , judetul TELEORMAN</t>
  </si>
  <si>
    <t>136671/
05.12.2022</t>
  </si>
  <si>
    <t>SILIȘTEA-GUMEȘTI</t>
  </si>
  <si>
    <t>C10-I1.3-165</t>
  </si>
  <si>
    <t>Infiintarea unei statii de reincarcare vehicule electrice in comuna SILISTEA GUMESTI , judetul TELEORMAN</t>
  </si>
  <si>
    <t>136635/
05.12.2022</t>
  </si>
  <si>
    <t>STRĂOANE</t>
  </si>
  <si>
    <t>C10-I1.3-103</t>
  </si>
  <si>
    <t>infiintare de statii de reîncărcare pentru vehicule electrice in comuna straoane, judetul vrancea</t>
  </si>
  <si>
    <t>136614/
05.12.2022</t>
  </si>
  <si>
    <t>TĂTĂRĂȘTII DE JOS</t>
  </si>
  <si>
    <t>C10-I1.3-156</t>
  </si>
  <si>
    <t>Infiintarea a doua puncte de reincarcare vehicule electrice in comuna TATARASTII DE JOS , judetul TELEORMAN</t>
  </si>
  <si>
    <t>136721/
05.12.2022</t>
  </si>
  <si>
    <t>TUZLA</t>
  </si>
  <si>
    <t>Constanța</t>
  </si>
  <si>
    <t>C10-I1.3-123</t>
  </si>
  <si>
    <t>Amplasare statii de reincarcare in comuna Tuzla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</si>
</sst>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lei&quot;;\-#,##0.00\ &quot;lei&quot;"/>
    <numFmt numFmtId="44" formatCode="_-* #,##0.00\ &quot;lei&quot;_-;\-* #,##0.00\ &quot;lei&quot;_-;_-* &quot;-&quot;??\ &quot;lei&quot;_-;_-@_-"/>
    <numFmt numFmtId="164" formatCode="#,##0.00\ &quot;lei&quot;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9C0006"/>
      <name val="Calibri"/>
      <family val="2"/>
      <charset val="238"/>
      <scheme val="minor"/>
    </font>
    <font>
      <sz val="11"/>
      <name val="Trebuchet MS"/>
    </font>
    <font>
      <sz val="12"/>
      <name val="Trebuchet MS"/>
      <family val="2"/>
    </font>
    <font>
      <b/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4" borderId="0" applyNumberFormat="0" applyBorder="0" applyAlignment="0" applyProtection="0"/>
  </cellStyleXfs>
  <cellXfs count="50">
    <xf numFmtId="0" fontId="0" fillId="0" borderId="0" xfId="0"/>
    <xf numFmtId="0" fontId="3" fillId="0" borderId="0" xfId="1" applyNumberFormat="1" applyFont="1" applyFill="1" applyBorder="1"/>
    <xf numFmtId="0" fontId="3" fillId="0" borderId="0" xfId="0" applyFont="1" applyFill="1" applyAlignment="1">
      <alignment vertical="center"/>
    </xf>
    <xf numFmtId="0" fontId="3" fillId="0" borderId="0" xfId="1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7" fontId="3" fillId="3" borderId="1" xfId="0" applyNumberFormat="1" applyFont="1" applyFill="1" applyBorder="1" applyAlignment="1">
      <alignment horizontal="right" vertical="center" wrapText="1"/>
    </xf>
    <xf numFmtId="7" fontId="3" fillId="3" borderId="6" xfId="0" applyNumberFormat="1" applyFont="1" applyFill="1" applyBorder="1" applyAlignment="1">
      <alignment horizontal="right" vertical="center" wrapText="1"/>
    </xf>
    <xf numFmtId="0" fontId="3" fillId="3" borderId="1" xfId="1" applyNumberFormat="1" applyFont="1" applyFill="1" applyBorder="1" applyAlignment="1">
      <alignment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44" fontId="3" fillId="3" borderId="1" xfId="1" applyNumberFormat="1" applyFont="1" applyFill="1" applyBorder="1" applyAlignment="1">
      <alignment horizontal="left" vertical="center" wrapText="1"/>
    </xf>
    <xf numFmtId="7" fontId="3" fillId="3" borderId="1" xfId="1" applyNumberFormat="1" applyFont="1" applyFill="1" applyBorder="1" applyAlignment="1">
      <alignment horizontal="right" vertical="center" wrapText="1"/>
    </xf>
    <xf numFmtId="164" fontId="3" fillId="3" borderId="1" xfId="1" applyNumberFormat="1" applyFont="1" applyFill="1" applyBorder="1" applyAlignment="1">
      <alignment horizontal="right" vertical="center" wrapText="1"/>
    </xf>
    <xf numFmtId="0" fontId="5" fillId="3" borderId="1" xfId="0" applyNumberFormat="1" applyFont="1" applyFill="1" applyBorder="1" applyAlignment="1">
      <alignment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7" fontId="5" fillId="3" borderId="1" xfId="0" applyNumberFormat="1" applyFont="1" applyFill="1" applyBorder="1" applyAlignment="1">
      <alignment horizontal="right" vertical="center" wrapText="1"/>
    </xf>
    <xf numFmtId="7" fontId="5" fillId="3" borderId="6" xfId="0" applyNumberFormat="1" applyFont="1" applyFill="1" applyBorder="1" applyAlignment="1">
      <alignment horizontal="right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vertical="center" wrapText="1"/>
    </xf>
    <xf numFmtId="0" fontId="3" fillId="3" borderId="8" xfId="1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7" fontId="3" fillId="3" borderId="8" xfId="0" applyNumberFormat="1" applyFont="1" applyFill="1" applyBorder="1" applyAlignment="1">
      <alignment horizontal="right" vertical="center" wrapText="1"/>
    </xf>
    <xf numFmtId="7" fontId="3" fillId="3" borderId="9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5" fillId="3" borderId="6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44" fontId="6" fillId="2" borderId="7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6" fillId="2" borderId="8" xfId="0" applyNumberFormat="1" applyFont="1" applyFill="1" applyBorder="1" applyAlignment="1">
      <alignment vertical="center" wrapText="1"/>
    </xf>
    <xf numFmtId="0" fontId="6" fillId="2" borderId="8" xfId="1" applyNumberFormat="1" applyFont="1" applyFill="1" applyBorder="1" applyAlignment="1">
      <alignment horizontal="center" vertical="center" wrapText="1"/>
    </xf>
    <xf numFmtId="7" fontId="6" fillId="2" borderId="8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0" fontId="6" fillId="2" borderId="2" xfId="2" applyNumberFormat="1" applyFont="1" applyFill="1" applyBorder="1" applyAlignment="1">
      <alignment horizontal="center" vertical="center"/>
    </xf>
    <xf numFmtId="0" fontId="6" fillId="2" borderId="3" xfId="2" applyNumberFormat="1" applyFont="1" applyFill="1" applyBorder="1" applyAlignment="1">
      <alignment horizontal="center" vertical="center"/>
    </xf>
    <xf numFmtId="44" fontId="6" fillId="2" borderId="3" xfId="2" applyNumberFormat="1" applyFont="1" applyFill="1" applyBorder="1" applyAlignment="1">
      <alignment horizontal="center" vertical="center"/>
    </xf>
    <xf numFmtId="44" fontId="6" fillId="2" borderId="4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Alignment="1">
      <alignment horizontal="center" vertical="center"/>
    </xf>
  </cellXfs>
  <cellStyles count="3">
    <cellStyle name="Bad" xfId="2" builtinId="27"/>
    <cellStyle name="Normal" xfId="0" builtinId="0"/>
    <cellStyle name="Normal 2" xfId="1"/>
  </cellStyles>
  <dxfs count="16">
    <dxf>
      <font>
        <strike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1" formatCode="#,##0.00\ &quot;lei&quot;;\-#,##0.00\ &quot;lei&quot;"/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278942" displayName="Table2278942" ref="A4:J60" totalsRowCount="1" headerRowDxfId="0" dataDxfId="15" totalsRowDxfId="1" headerRowBorderDxfId="13" tableBorderDxfId="14" totalsRowBorderDxfId="12" headerRowCellStyle="Bad">
  <autoFilter ref="A4:J60"/>
  <sortState ref="A5:J34">
    <sortCondition ref="D4:D34"/>
  </sortState>
  <tableColumns count="10">
    <tableColumn id="1" name="Nr." totalsRowDxfId="11"/>
    <tableColumn id="2" name="Nr. înreg." totalsRowDxfId="10"/>
    <tableColumn id="3" name="Tip UAT" totalsRowDxfId="9"/>
    <tableColumn id="4" name="UAT" totalsRowDxfId="8"/>
    <tableColumn id="5" name="Județ" totalsRowDxfId="7"/>
    <tableColumn id="6" name="Nr. cerere" totalsRowDxfId="6" dataCellStyle="Normal 2"/>
    <tableColumn id="16" name="Titlu proiect" totalsRowLabel="TOTAL" totalsRowDxfId="5"/>
    <tableColumn id="30" name="Valoare finantare" totalsRowFunction="custom" totalsRowDxfId="4">
      <totalsRowFormula>SUM(H5:H59)</totalsRowFormula>
    </tableColumn>
    <tableColumn id="31" name="Valoare TVA" totalsRowFunction="custom" totalsRowDxfId="3">
      <calculatedColumnFormula>Table2278942[[#This Row],[Valoare finantare]]*19%</calculatedColumnFormula>
      <totalsRowFormula>SUM(I5:I59)</totalsRowFormula>
    </tableColumn>
    <tableColumn id="32" name="Valoare Total" totalsRowFunction="custom" totalsRowDxfId="2">
      <calculatedColumnFormula>Table2278942[[#This Row],[Valoare TVA]]+Table2278942[[#This Row],[Valoare finantare]]</calculatedColumnFormula>
      <totalsRowFormula>SUM(J5:J59)</totalsRow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55" workbookViewId="0">
      <selection activeCell="L7" sqref="L7"/>
    </sheetView>
  </sheetViews>
  <sheetFormatPr defaultRowHeight="16.5" x14ac:dyDescent="0.25"/>
  <cols>
    <col min="1" max="1" width="10.7109375" style="2" bestFit="1" customWidth="1"/>
    <col min="2" max="2" width="17.140625" style="2" customWidth="1"/>
    <col min="3" max="3" width="13.28515625" style="2" customWidth="1"/>
    <col min="4" max="4" width="15.85546875" style="2" customWidth="1"/>
    <col min="5" max="5" width="13.140625" style="2" customWidth="1"/>
    <col min="6" max="6" width="15.140625" style="2" customWidth="1"/>
    <col min="7" max="7" width="72.7109375" style="2" customWidth="1"/>
    <col min="8" max="8" width="20.42578125" style="2" customWidth="1"/>
    <col min="9" max="9" width="21" style="2" customWidth="1"/>
    <col min="10" max="10" width="21.5703125" style="2" customWidth="1"/>
    <col min="11" max="16384" width="9.140625" style="2"/>
  </cols>
  <sheetData>
    <row r="1" spans="1:10" s="31" customFormat="1" ht="18" x14ac:dyDescent="0.25">
      <c r="F1" s="40"/>
      <c r="G1" s="40"/>
    </row>
    <row r="2" spans="1:10" s="41" customFormat="1" ht="18" x14ac:dyDescent="0.25">
      <c r="B2" s="42" t="s">
        <v>118</v>
      </c>
      <c r="D2" s="43" t="s">
        <v>18</v>
      </c>
      <c r="E2" s="44" t="s">
        <v>17</v>
      </c>
      <c r="F2" s="31"/>
      <c r="G2" s="42"/>
    </row>
    <row r="3" spans="1:10" s="31" customFormat="1" ht="18" x14ac:dyDescent="0.25">
      <c r="F3" s="40"/>
      <c r="G3" s="40"/>
    </row>
    <row r="4" spans="1:10" s="49" customFormat="1" ht="18" x14ac:dyDescent="0.25">
      <c r="A4" s="45" t="s">
        <v>0</v>
      </c>
      <c r="B4" s="46" t="s">
        <v>1</v>
      </c>
      <c r="C4" s="46" t="s">
        <v>2</v>
      </c>
      <c r="D4" s="46" t="s">
        <v>3</v>
      </c>
      <c r="E4" s="46" t="s">
        <v>4</v>
      </c>
      <c r="F4" s="46" t="s">
        <v>16</v>
      </c>
      <c r="G4" s="46" t="s">
        <v>5</v>
      </c>
      <c r="H4" s="47" t="s">
        <v>11</v>
      </c>
      <c r="I4" s="47" t="s">
        <v>15</v>
      </c>
      <c r="J4" s="48" t="s">
        <v>6</v>
      </c>
    </row>
    <row r="5" spans="1:10" s="4" customFormat="1" ht="33" x14ac:dyDescent="0.25">
      <c r="A5" s="9">
        <v>1</v>
      </c>
      <c r="B5" s="5" t="s">
        <v>147</v>
      </c>
      <c r="C5" s="10" t="s">
        <v>9</v>
      </c>
      <c r="D5" s="10" t="s">
        <v>49</v>
      </c>
      <c r="E5" s="10" t="s">
        <v>13</v>
      </c>
      <c r="F5" s="11" t="s">
        <v>88</v>
      </c>
      <c r="G5" s="10" t="s">
        <v>19</v>
      </c>
      <c r="H5" s="12">
        <v>5661105</v>
      </c>
      <c r="I5" s="12">
        <f>Table2278942[[#This Row],[Valoare finantare]]*19%</f>
        <v>1075609.95</v>
      </c>
      <c r="J5" s="13">
        <f>Table2278942[[#This Row],[Valoare TVA]]+Table2278942[[#This Row],[Valoare finantare]]</f>
        <v>6736714.9500000002</v>
      </c>
    </row>
    <row r="6" spans="1:10" s="4" customFormat="1" ht="33" x14ac:dyDescent="0.25">
      <c r="A6" s="9">
        <v>2</v>
      </c>
      <c r="B6" s="5" t="s">
        <v>146</v>
      </c>
      <c r="C6" s="10" t="s">
        <v>7</v>
      </c>
      <c r="D6" s="10" t="s">
        <v>50</v>
      </c>
      <c r="E6" s="10" t="s">
        <v>51</v>
      </c>
      <c r="F6" s="11" t="s">
        <v>89</v>
      </c>
      <c r="G6" s="10" t="s">
        <v>20</v>
      </c>
      <c r="H6" s="12">
        <v>246135</v>
      </c>
      <c r="I6" s="12">
        <f>Table2278942[[#This Row],[Valoare finantare]]*19%</f>
        <v>46765.65</v>
      </c>
      <c r="J6" s="13">
        <f>Table2278942[[#This Row],[Valoare TVA]]+Table2278942[[#This Row],[Valoare finantare]]</f>
        <v>292900.65000000002</v>
      </c>
    </row>
    <row r="7" spans="1:10" s="4" customFormat="1" ht="33" x14ac:dyDescent="0.25">
      <c r="A7" s="9">
        <v>3</v>
      </c>
      <c r="B7" s="5" t="s">
        <v>145</v>
      </c>
      <c r="C7" s="10" t="s">
        <v>7</v>
      </c>
      <c r="D7" s="10" t="s">
        <v>52</v>
      </c>
      <c r="E7" s="10" t="s">
        <v>53</v>
      </c>
      <c r="F7" s="11" t="s">
        <v>90</v>
      </c>
      <c r="G7" s="10" t="s">
        <v>21</v>
      </c>
      <c r="H7" s="12">
        <v>246135</v>
      </c>
      <c r="I7" s="12">
        <f>Table2278942[[#This Row],[Valoare finantare]]*19%</f>
        <v>46765.65</v>
      </c>
      <c r="J7" s="13">
        <f>Table2278942[[#This Row],[Valoare TVA]]+Table2278942[[#This Row],[Valoare finantare]]</f>
        <v>292900.65000000002</v>
      </c>
    </row>
    <row r="8" spans="1:10" s="4" customFormat="1" ht="33" x14ac:dyDescent="0.25">
      <c r="A8" s="9">
        <v>4</v>
      </c>
      <c r="B8" s="5" t="s">
        <v>144</v>
      </c>
      <c r="C8" s="10" t="s">
        <v>9</v>
      </c>
      <c r="D8" s="10" t="s">
        <v>54</v>
      </c>
      <c r="E8" s="10" t="s">
        <v>55</v>
      </c>
      <c r="F8" s="11" t="s">
        <v>91</v>
      </c>
      <c r="G8" s="10" t="s">
        <v>22</v>
      </c>
      <c r="H8" s="12">
        <v>2461350</v>
      </c>
      <c r="I8" s="12">
        <f>Table2278942[[#This Row],[Valoare finantare]]*19%</f>
        <v>467656.5</v>
      </c>
      <c r="J8" s="13">
        <f>Table2278942[[#This Row],[Valoare TVA]]+Table2278942[[#This Row],[Valoare finantare]]</f>
        <v>2929006.5</v>
      </c>
    </row>
    <row r="9" spans="1:10" s="4" customFormat="1" ht="33" x14ac:dyDescent="0.25">
      <c r="A9" s="9">
        <v>5</v>
      </c>
      <c r="B9" s="6" t="s">
        <v>143</v>
      </c>
      <c r="C9" s="14" t="s">
        <v>7</v>
      </c>
      <c r="D9" s="14" t="s">
        <v>56</v>
      </c>
      <c r="E9" s="14" t="s">
        <v>57</v>
      </c>
      <c r="F9" s="15" t="s">
        <v>92</v>
      </c>
      <c r="G9" s="14" t="s">
        <v>23</v>
      </c>
      <c r="H9" s="16">
        <v>246135</v>
      </c>
      <c r="I9" s="12">
        <f>Table2278942[[#This Row],[Valoare finantare]]*19%</f>
        <v>46765.65</v>
      </c>
      <c r="J9" s="13">
        <f>Table2278942[[#This Row],[Valoare TVA]]+Table2278942[[#This Row],[Valoare finantare]]</f>
        <v>292900.65000000002</v>
      </c>
    </row>
    <row r="10" spans="1:10" s="4" customFormat="1" ht="33" x14ac:dyDescent="0.25">
      <c r="A10" s="9">
        <v>6</v>
      </c>
      <c r="B10" s="5" t="s">
        <v>142</v>
      </c>
      <c r="C10" s="10" t="s">
        <v>7</v>
      </c>
      <c r="D10" s="10" t="s">
        <v>58</v>
      </c>
      <c r="E10" s="10" t="s">
        <v>13</v>
      </c>
      <c r="F10" s="11" t="s">
        <v>93</v>
      </c>
      <c r="G10" s="10" t="s">
        <v>24</v>
      </c>
      <c r="H10" s="12">
        <v>492270</v>
      </c>
      <c r="I10" s="12">
        <f>Table2278942[[#This Row],[Valoare finantare]]*19%</f>
        <v>93531.3</v>
      </c>
      <c r="J10" s="13">
        <f>Table2278942[[#This Row],[Valoare TVA]]+Table2278942[[#This Row],[Valoare finantare]]</f>
        <v>585801.30000000005</v>
      </c>
    </row>
    <row r="11" spans="1:10" s="4" customFormat="1" ht="33" x14ac:dyDescent="0.25">
      <c r="A11" s="9">
        <v>7</v>
      </c>
      <c r="B11" s="6" t="s">
        <v>141</v>
      </c>
      <c r="C11" s="14" t="s">
        <v>7</v>
      </c>
      <c r="D11" s="14" t="s">
        <v>59</v>
      </c>
      <c r="E11" s="14" t="s">
        <v>51</v>
      </c>
      <c r="F11" s="15" t="s">
        <v>94</v>
      </c>
      <c r="G11" s="14" t="s">
        <v>25</v>
      </c>
      <c r="H11" s="17">
        <v>246135</v>
      </c>
      <c r="I11" s="12">
        <f>Table2278942[[#This Row],[Valoare finantare]]*19%</f>
        <v>46765.65</v>
      </c>
      <c r="J11" s="13">
        <f>Table2278942[[#This Row],[Valoare TVA]]+Table2278942[[#This Row],[Valoare finantare]]</f>
        <v>292900.65000000002</v>
      </c>
    </row>
    <row r="12" spans="1:10" s="4" customFormat="1" ht="33" x14ac:dyDescent="0.25">
      <c r="A12" s="9">
        <v>8</v>
      </c>
      <c r="B12" s="5" t="s">
        <v>140</v>
      </c>
      <c r="C12" s="10" t="s">
        <v>7</v>
      </c>
      <c r="D12" s="10" t="s">
        <v>60</v>
      </c>
      <c r="E12" s="10" t="s">
        <v>57</v>
      </c>
      <c r="F12" s="11" t="s">
        <v>95</v>
      </c>
      <c r="G12" s="10" t="s">
        <v>26</v>
      </c>
      <c r="H12" s="12">
        <v>123067.5</v>
      </c>
      <c r="I12" s="12">
        <f>Table2278942[[#This Row],[Valoare finantare]]*19%</f>
        <v>23382.825000000001</v>
      </c>
      <c r="J12" s="13">
        <f>Table2278942[[#This Row],[Valoare TVA]]+Table2278942[[#This Row],[Valoare finantare]]</f>
        <v>146450.32500000001</v>
      </c>
    </row>
    <row r="13" spans="1:10" s="4" customFormat="1" ht="33" x14ac:dyDescent="0.25">
      <c r="A13" s="9">
        <v>9</v>
      </c>
      <c r="B13" s="5" t="s">
        <v>139</v>
      </c>
      <c r="C13" s="10" t="s">
        <v>7</v>
      </c>
      <c r="D13" s="10" t="s">
        <v>61</v>
      </c>
      <c r="E13" s="10" t="s">
        <v>57</v>
      </c>
      <c r="F13" s="11" t="s">
        <v>96</v>
      </c>
      <c r="G13" s="10" t="s">
        <v>27</v>
      </c>
      <c r="H13" s="12">
        <v>123067.5</v>
      </c>
      <c r="I13" s="12">
        <f>Table2278942[[#This Row],[Valoare finantare]]*19%</f>
        <v>23382.825000000001</v>
      </c>
      <c r="J13" s="13">
        <f>Table2278942[[#This Row],[Valoare TVA]]+Table2278942[[#This Row],[Valoare finantare]]</f>
        <v>146450.32500000001</v>
      </c>
    </row>
    <row r="14" spans="1:10" s="4" customFormat="1" ht="33" x14ac:dyDescent="0.25">
      <c r="A14" s="9">
        <v>10</v>
      </c>
      <c r="B14" s="6" t="s">
        <v>138</v>
      </c>
      <c r="C14" s="14" t="s">
        <v>7</v>
      </c>
      <c r="D14" s="14" t="s">
        <v>62</v>
      </c>
      <c r="E14" s="14" t="s">
        <v>63</v>
      </c>
      <c r="F14" s="15" t="s">
        <v>97</v>
      </c>
      <c r="G14" s="14" t="s">
        <v>28</v>
      </c>
      <c r="H14" s="17">
        <v>369202.5</v>
      </c>
      <c r="I14" s="12">
        <f>Table2278942[[#This Row],[Valoare finantare]]*19%</f>
        <v>70148.475000000006</v>
      </c>
      <c r="J14" s="13">
        <f>Table2278942[[#This Row],[Valoare TVA]]+Table2278942[[#This Row],[Valoare finantare]]</f>
        <v>439350.97499999998</v>
      </c>
    </row>
    <row r="15" spans="1:10" s="4" customFormat="1" ht="33" x14ac:dyDescent="0.25">
      <c r="A15" s="9">
        <v>11</v>
      </c>
      <c r="B15" s="6" t="s">
        <v>137</v>
      </c>
      <c r="C15" s="14" t="s">
        <v>7</v>
      </c>
      <c r="D15" s="14" t="s">
        <v>64</v>
      </c>
      <c r="E15" s="14" t="s">
        <v>51</v>
      </c>
      <c r="F15" s="15" t="s">
        <v>98</v>
      </c>
      <c r="G15" s="14" t="s">
        <v>29</v>
      </c>
      <c r="H15" s="17">
        <v>246135</v>
      </c>
      <c r="I15" s="12">
        <f>Table2278942[[#This Row],[Valoare finantare]]*19%</f>
        <v>46765.65</v>
      </c>
      <c r="J15" s="13">
        <f>Table2278942[[#This Row],[Valoare TVA]]+Table2278942[[#This Row],[Valoare finantare]]</f>
        <v>292900.65000000002</v>
      </c>
    </row>
    <row r="16" spans="1:10" s="4" customFormat="1" ht="33" x14ac:dyDescent="0.25">
      <c r="A16" s="9">
        <v>12</v>
      </c>
      <c r="B16" s="6" t="s">
        <v>136</v>
      </c>
      <c r="C16" s="14" t="s">
        <v>8</v>
      </c>
      <c r="D16" s="14" t="s">
        <v>65</v>
      </c>
      <c r="E16" s="14" t="s">
        <v>13</v>
      </c>
      <c r="F16" s="15" t="s">
        <v>99</v>
      </c>
      <c r="G16" s="14" t="s">
        <v>30</v>
      </c>
      <c r="H16" s="18">
        <v>738405</v>
      </c>
      <c r="I16" s="12">
        <f>Table2278942[[#This Row],[Valoare finantare]]*19%</f>
        <v>140296.95000000001</v>
      </c>
      <c r="J16" s="13">
        <f>Table2278942[[#This Row],[Valoare TVA]]+Table2278942[[#This Row],[Valoare finantare]]</f>
        <v>878701.95</v>
      </c>
    </row>
    <row r="17" spans="1:10" s="4" customFormat="1" ht="33" x14ac:dyDescent="0.25">
      <c r="A17" s="9">
        <v>13</v>
      </c>
      <c r="B17" s="6" t="s">
        <v>135</v>
      </c>
      <c r="C17" s="14" t="s">
        <v>7</v>
      </c>
      <c r="D17" s="14" t="s">
        <v>66</v>
      </c>
      <c r="E17" s="14" t="s">
        <v>67</v>
      </c>
      <c r="F17" s="15" t="s">
        <v>100</v>
      </c>
      <c r="G17" s="14" t="s">
        <v>31</v>
      </c>
      <c r="H17" s="17">
        <v>246135</v>
      </c>
      <c r="I17" s="12">
        <f>Table2278942[[#This Row],[Valoare finantare]]*19%</f>
        <v>46765.65</v>
      </c>
      <c r="J17" s="13">
        <f>Table2278942[[#This Row],[Valoare TVA]]+Table2278942[[#This Row],[Valoare finantare]]</f>
        <v>292900.65000000002</v>
      </c>
    </row>
    <row r="18" spans="1:10" s="4" customFormat="1" ht="33" x14ac:dyDescent="0.25">
      <c r="A18" s="9">
        <v>14</v>
      </c>
      <c r="B18" s="6" t="s">
        <v>134</v>
      </c>
      <c r="C18" s="14" t="s">
        <v>7</v>
      </c>
      <c r="D18" s="14" t="s">
        <v>68</v>
      </c>
      <c r="E18" s="14" t="s">
        <v>69</v>
      </c>
      <c r="F18" s="15" t="s">
        <v>101</v>
      </c>
      <c r="G18" s="14" t="s">
        <v>32</v>
      </c>
      <c r="H18" s="17">
        <v>246135</v>
      </c>
      <c r="I18" s="12">
        <f>Table2278942[[#This Row],[Valoare finantare]]*19%</f>
        <v>46765.65</v>
      </c>
      <c r="J18" s="13">
        <f>Table2278942[[#This Row],[Valoare TVA]]+Table2278942[[#This Row],[Valoare finantare]]</f>
        <v>292900.65000000002</v>
      </c>
    </row>
    <row r="19" spans="1:10" s="4" customFormat="1" ht="33" x14ac:dyDescent="0.25">
      <c r="A19" s="9">
        <v>15</v>
      </c>
      <c r="B19" s="5" t="s">
        <v>133</v>
      </c>
      <c r="C19" s="10" t="s">
        <v>8</v>
      </c>
      <c r="D19" s="10" t="s">
        <v>70</v>
      </c>
      <c r="E19" s="10" t="s">
        <v>51</v>
      </c>
      <c r="F19" s="11" t="s">
        <v>102</v>
      </c>
      <c r="G19" s="10" t="s">
        <v>33</v>
      </c>
      <c r="H19" s="12">
        <v>3322822.5</v>
      </c>
      <c r="I19" s="12">
        <f>Table2278942[[#This Row],[Valoare finantare]]*19%</f>
        <v>631336.27500000002</v>
      </c>
      <c r="J19" s="13">
        <f>Table2278942[[#This Row],[Valoare TVA]]+Table2278942[[#This Row],[Valoare finantare]]</f>
        <v>3954158.7749999999</v>
      </c>
    </row>
    <row r="20" spans="1:10" s="4" customFormat="1" ht="33" x14ac:dyDescent="0.25">
      <c r="A20" s="9">
        <v>16</v>
      </c>
      <c r="B20" s="6" t="s">
        <v>132</v>
      </c>
      <c r="C20" s="14" t="s">
        <v>7</v>
      </c>
      <c r="D20" s="14" t="s">
        <v>71</v>
      </c>
      <c r="E20" s="14" t="s">
        <v>67</v>
      </c>
      <c r="F20" s="15" t="s">
        <v>103</v>
      </c>
      <c r="G20" s="14" t="s">
        <v>34</v>
      </c>
      <c r="H20" s="17">
        <v>246135</v>
      </c>
      <c r="I20" s="12">
        <f>Table2278942[[#This Row],[Valoare finantare]]*19%</f>
        <v>46765.65</v>
      </c>
      <c r="J20" s="13">
        <f>Table2278942[[#This Row],[Valoare TVA]]+Table2278942[[#This Row],[Valoare finantare]]</f>
        <v>292900.65000000002</v>
      </c>
    </row>
    <row r="21" spans="1:10" s="4" customFormat="1" ht="33" x14ac:dyDescent="0.25">
      <c r="A21" s="9">
        <v>17</v>
      </c>
      <c r="B21" s="5" t="s">
        <v>131</v>
      </c>
      <c r="C21" s="10" t="s">
        <v>7</v>
      </c>
      <c r="D21" s="10" t="s">
        <v>72</v>
      </c>
      <c r="E21" s="10" t="s">
        <v>57</v>
      </c>
      <c r="F21" s="11" t="s">
        <v>104</v>
      </c>
      <c r="G21" s="10" t="s">
        <v>35</v>
      </c>
      <c r="H21" s="12">
        <v>123067.5</v>
      </c>
      <c r="I21" s="12">
        <f>Table2278942[[#This Row],[Valoare finantare]]*19%</f>
        <v>23382.825000000001</v>
      </c>
      <c r="J21" s="13">
        <f>Table2278942[[#This Row],[Valoare TVA]]+Table2278942[[#This Row],[Valoare finantare]]</f>
        <v>146450.32500000001</v>
      </c>
    </row>
    <row r="22" spans="1:10" s="4" customFormat="1" ht="33" x14ac:dyDescent="0.25">
      <c r="A22" s="9">
        <v>18</v>
      </c>
      <c r="B22" s="5" t="s">
        <v>130</v>
      </c>
      <c r="C22" s="10" t="s">
        <v>7</v>
      </c>
      <c r="D22" s="10" t="s">
        <v>73</v>
      </c>
      <c r="E22" s="10" t="s">
        <v>57</v>
      </c>
      <c r="F22" s="11" t="s">
        <v>105</v>
      </c>
      <c r="G22" s="10" t="s">
        <v>36</v>
      </c>
      <c r="H22" s="12">
        <v>123067.5</v>
      </c>
      <c r="I22" s="12">
        <f>Table2278942[[#This Row],[Valoare finantare]]*19%</f>
        <v>23382.825000000001</v>
      </c>
      <c r="J22" s="13">
        <f>Table2278942[[#This Row],[Valoare TVA]]+Table2278942[[#This Row],[Valoare finantare]]</f>
        <v>146450.32500000001</v>
      </c>
    </row>
    <row r="23" spans="1:10" s="4" customFormat="1" ht="33" x14ac:dyDescent="0.25">
      <c r="A23" s="9">
        <v>19</v>
      </c>
      <c r="B23" s="5" t="s">
        <v>129</v>
      </c>
      <c r="C23" s="10" t="s">
        <v>7</v>
      </c>
      <c r="D23" s="10" t="s">
        <v>74</v>
      </c>
      <c r="E23" s="10" t="s">
        <v>53</v>
      </c>
      <c r="F23" s="11" t="s">
        <v>106</v>
      </c>
      <c r="G23" s="10" t="s">
        <v>37</v>
      </c>
      <c r="H23" s="12">
        <v>615337.5</v>
      </c>
      <c r="I23" s="12">
        <f>Table2278942[[#This Row],[Valoare finantare]]*19%</f>
        <v>116914.125</v>
      </c>
      <c r="J23" s="13">
        <f>Table2278942[[#This Row],[Valoare TVA]]+Table2278942[[#This Row],[Valoare finantare]]</f>
        <v>732251.625</v>
      </c>
    </row>
    <row r="24" spans="1:10" s="4" customFormat="1" ht="33" x14ac:dyDescent="0.25">
      <c r="A24" s="9">
        <v>20</v>
      </c>
      <c r="B24" s="6" t="s">
        <v>128</v>
      </c>
      <c r="C24" s="14" t="s">
        <v>7</v>
      </c>
      <c r="D24" s="14" t="s">
        <v>75</v>
      </c>
      <c r="E24" s="14" t="s">
        <v>57</v>
      </c>
      <c r="F24" s="15" t="s">
        <v>107</v>
      </c>
      <c r="G24" s="14" t="s">
        <v>38</v>
      </c>
      <c r="H24" s="17">
        <v>123067.5</v>
      </c>
      <c r="I24" s="12">
        <f>Table2278942[[#This Row],[Valoare finantare]]*19%</f>
        <v>23382.825000000001</v>
      </c>
      <c r="J24" s="13">
        <f>Table2278942[[#This Row],[Valoare TVA]]+Table2278942[[#This Row],[Valoare finantare]]</f>
        <v>146450.32500000001</v>
      </c>
    </row>
    <row r="25" spans="1:10" s="4" customFormat="1" ht="33" x14ac:dyDescent="0.25">
      <c r="A25" s="9">
        <v>21</v>
      </c>
      <c r="B25" s="5" t="s">
        <v>127</v>
      </c>
      <c r="C25" s="10" t="s">
        <v>7</v>
      </c>
      <c r="D25" s="10" t="s">
        <v>76</v>
      </c>
      <c r="E25" s="10" t="s">
        <v>57</v>
      </c>
      <c r="F25" s="11" t="s">
        <v>108</v>
      </c>
      <c r="G25" s="10" t="s">
        <v>39</v>
      </c>
      <c r="H25" s="12">
        <v>123067.5</v>
      </c>
      <c r="I25" s="12">
        <f>Table2278942[[#This Row],[Valoare finantare]]*19%</f>
        <v>23382.825000000001</v>
      </c>
      <c r="J25" s="13">
        <f>Table2278942[[#This Row],[Valoare TVA]]+Table2278942[[#This Row],[Valoare finantare]]</f>
        <v>146450.32500000001</v>
      </c>
    </row>
    <row r="26" spans="1:10" s="3" customFormat="1" ht="33" x14ac:dyDescent="0.25">
      <c r="A26" s="9">
        <v>22</v>
      </c>
      <c r="B26" s="6" t="s">
        <v>126</v>
      </c>
      <c r="C26" s="14" t="s">
        <v>7</v>
      </c>
      <c r="D26" s="14" t="s">
        <v>77</v>
      </c>
      <c r="E26" s="14" t="s">
        <v>67</v>
      </c>
      <c r="F26" s="15" t="s">
        <v>109</v>
      </c>
      <c r="G26" s="14" t="s">
        <v>40</v>
      </c>
      <c r="H26" s="17">
        <v>246135</v>
      </c>
      <c r="I26" s="12">
        <f>Table2278942[[#This Row],[Valoare finantare]]*19%</f>
        <v>46765.65</v>
      </c>
      <c r="J26" s="13">
        <f>Table2278942[[#This Row],[Valoare TVA]]+Table2278942[[#This Row],[Valoare finantare]]</f>
        <v>292900.65000000002</v>
      </c>
    </row>
    <row r="27" spans="1:10" s="3" customFormat="1" ht="49.5" x14ac:dyDescent="0.25">
      <c r="A27" s="9">
        <v>23</v>
      </c>
      <c r="B27" s="5" t="s">
        <v>125</v>
      </c>
      <c r="C27" s="14" t="s">
        <v>7</v>
      </c>
      <c r="D27" s="10" t="s">
        <v>78</v>
      </c>
      <c r="E27" s="10" t="s">
        <v>79</v>
      </c>
      <c r="F27" s="11" t="s">
        <v>110</v>
      </c>
      <c r="G27" s="10" t="s">
        <v>41</v>
      </c>
      <c r="H27" s="12">
        <v>492270</v>
      </c>
      <c r="I27" s="12">
        <f>Table2278942[[#This Row],[Valoare finantare]]*19%</f>
        <v>93531.3</v>
      </c>
      <c r="J27" s="13">
        <f>Table2278942[[#This Row],[Valoare TVA]]+Table2278942[[#This Row],[Valoare finantare]]</f>
        <v>585801.30000000005</v>
      </c>
    </row>
    <row r="28" spans="1:10" s="3" customFormat="1" ht="33" x14ac:dyDescent="0.25">
      <c r="A28" s="9">
        <v>24</v>
      </c>
      <c r="B28" s="6" t="s">
        <v>124</v>
      </c>
      <c r="C28" s="14" t="s">
        <v>7</v>
      </c>
      <c r="D28" s="14" t="s">
        <v>80</v>
      </c>
      <c r="E28" s="14" t="s">
        <v>81</v>
      </c>
      <c r="F28" s="15" t="s">
        <v>111</v>
      </c>
      <c r="G28" s="14" t="s">
        <v>42</v>
      </c>
      <c r="H28" s="17">
        <v>369202.5</v>
      </c>
      <c r="I28" s="12">
        <f>Table2278942[[#This Row],[Valoare finantare]]*19%</f>
        <v>70148.475000000006</v>
      </c>
      <c r="J28" s="13">
        <f>Table2278942[[#This Row],[Valoare TVA]]+Table2278942[[#This Row],[Valoare finantare]]</f>
        <v>439350.97499999998</v>
      </c>
    </row>
    <row r="29" spans="1:10" s="3" customFormat="1" ht="33" x14ac:dyDescent="0.25">
      <c r="A29" s="9">
        <v>25</v>
      </c>
      <c r="B29" s="6" t="s">
        <v>123</v>
      </c>
      <c r="C29" s="14" t="s">
        <v>7</v>
      </c>
      <c r="D29" s="14" t="s">
        <v>82</v>
      </c>
      <c r="E29" s="14" t="s">
        <v>57</v>
      </c>
      <c r="F29" s="15" t="s">
        <v>112</v>
      </c>
      <c r="G29" s="14" t="s">
        <v>43</v>
      </c>
      <c r="H29" s="17">
        <v>123067.5</v>
      </c>
      <c r="I29" s="12">
        <f>Table2278942[[#This Row],[Valoare finantare]]*19%</f>
        <v>23382.825000000001</v>
      </c>
      <c r="J29" s="13">
        <f>Table2278942[[#This Row],[Valoare TVA]]+Table2278942[[#This Row],[Valoare finantare]]</f>
        <v>146450.32500000001</v>
      </c>
    </row>
    <row r="30" spans="1:10" s="1" customFormat="1" ht="33" x14ac:dyDescent="0.3">
      <c r="A30" s="9">
        <v>26</v>
      </c>
      <c r="B30" s="5" t="s">
        <v>122</v>
      </c>
      <c r="C30" s="10" t="s">
        <v>7</v>
      </c>
      <c r="D30" s="10" t="s">
        <v>83</v>
      </c>
      <c r="E30" s="10" t="s">
        <v>63</v>
      </c>
      <c r="F30" s="11" t="s">
        <v>113</v>
      </c>
      <c r="G30" s="10" t="s">
        <v>44</v>
      </c>
      <c r="H30" s="12">
        <v>246135</v>
      </c>
      <c r="I30" s="12">
        <f>Table2278942[[#This Row],[Valoare finantare]]*19%</f>
        <v>46765.65</v>
      </c>
      <c r="J30" s="13">
        <f>Table2278942[[#This Row],[Valoare TVA]]+Table2278942[[#This Row],[Valoare finantare]]</f>
        <v>292900.65000000002</v>
      </c>
    </row>
    <row r="31" spans="1:10" s="3" customFormat="1" ht="33" x14ac:dyDescent="0.25">
      <c r="A31" s="9">
        <v>27</v>
      </c>
      <c r="B31" s="5" t="s">
        <v>121</v>
      </c>
      <c r="C31" s="10" t="s">
        <v>7</v>
      </c>
      <c r="D31" s="10" t="s">
        <v>84</v>
      </c>
      <c r="E31" s="10" t="s">
        <v>12</v>
      </c>
      <c r="F31" s="11" t="s">
        <v>114</v>
      </c>
      <c r="G31" s="10" t="s">
        <v>45</v>
      </c>
      <c r="H31" s="12">
        <v>246135</v>
      </c>
      <c r="I31" s="12">
        <f>Table2278942[[#This Row],[Valoare finantare]]*19%</f>
        <v>46765.65</v>
      </c>
      <c r="J31" s="13">
        <f>Table2278942[[#This Row],[Valoare TVA]]+Table2278942[[#This Row],[Valoare finantare]]</f>
        <v>292900.65000000002</v>
      </c>
    </row>
    <row r="32" spans="1:10" s="3" customFormat="1" ht="33" x14ac:dyDescent="0.25">
      <c r="A32" s="9">
        <v>28</v>
      </c>
      <c r="B32" s="5" t="s">
        <v>148</v>
      </c>
      <c r="C32" s="10" t="s">
        <v>7</v>
      </c>
      <c r="D32" s="10" t="s">
        <v>85</v>
      </c>
      <c r="E32" s="10" t="s">
        <v>57</v>
      </c>
      <c r="F32" s="11" t="s">
        <v>115</v>
      </c>
      <c r="G32" s="10" t="s">
        <v>46</v>
      </c>
      <c r="H32" s="12">
        <v>123067.5</v>
      </c>
      <c r="I32" s="12">
        <f>Table2278942[[#This Row],[Valoare finantare]]*19%</f>
        <v>23382.825000000001</v>
      </c>
      <c r="J32" s="13">
        <f>Table2278942[[#This Row],[Valoare TVA]]+Table2278942[[#This Row],[Valoare finantare]]</f>
        <v>146450.32500000001</v>
      </c>
    </row>
    <row r="33" spans="1:10" s="3" customFormat="1" ht="33" x14ac:dyDescent="0.25">
      <c r="A33" s="9">
        <v>29</v>
      </c>
      <c r="B33" s="5" t="s">
        <v>120</v>
      </c>
      <c r="C33" s="10" t="s">
        <v>7</v>
      </c>
      <c r="D33" s="10" t="s">
        <v>86</v>
      </c>
      <c r="E33" s="10" t="s">
        <v>14</v>
      </c>
      <c r="F33" s="11" t="s">
        <v>116</v>
      </c>
      <c r="G33" s="10" t="s">
        <v>47</v>
      </c>
      <c r="H33" s="12">
        <v>123067.5</v>
      </c>
      <c r="I33" s="12">
        <f>Table2278942[[#This Row],[Valoare finantare]]*19%</f>
        <v>23382.825000000001</v>
      </c>
      <c r="J33" s="13">
        <f>Table2278942[[#This Row],[Valoare TVA]]+Table2278942[[#This Row],[Valoare finantare]]</f>
        <v>146450.32500000001</v>
      </c>
    </row>
    <row r="34" spans="1:10" s="3" customFormat="1" ht="33" x14ac:dyDescent="0.25">
      <c r="A34" s="9">
        <v>30</v>
      </c>
      <c r="B34" s="5" t="s">
        <v>119</v>
      </c>
      <c r="C34" s="10" t="s">
        <v>7</v>
      </c>
      <c r="D34" s="10" t="s">
        <v>87</v>
      </c>
      <c r="E34" s="10" t="s">
        <v>81</v>
      </c>
      <c r="F34" s="11" t="s">
        <v>117</v>
      </c>
      <c r="G34" s="10" t="s">
        <v>48</v>
      </c>
      <c r="H34" s="12">
        <v>246135</v>
      </c>
      <c r="I34" s="12">
        <f>Table2278942[[#This Row],[Valoare finantare]]*19%</f>
        <v>46765.65</v>
      </c>
      <c r="J34" s="13">
        <f>Table2278942[[#This Row],[Valoare TVA]]+Table2278942[[#This Row],[Valoare finantare]]</f>
        <v>292900.65000000002</v>
      </c>
    </row>
    <row r="35" spans="1:10" s="3" customFormat="1" ht="33" x14ac:dyDescent="0.25">
      <c r="A35" s="9">
        <v>31</v>
      </c>
      <c r="B35" s="5" t="s">
        <v>149</v>
      </c>
      <c r="C35" s="19" t="s">
        <v>7</v>
      </c>
      <c r="D35" s="19" t="s">
        <v>150</v>
      </c>
      <c r="E35" s="19" t="s">
        <v>14</v>
      </c>
      <c r="F35" s="20" t="s">
        <v>151</v>
      </c>
      <c r="G35" s="19" t="s">
        <v>152</v>
      </c>
      <c r="H35" s="21">
        <v>123067.5</v>
      </c>
      <c r="I35" s="21">
        <v>23382.825000000001</v>
      </c>
      <c r="J35" s="22">
        <v>146450.32500000001</v>
      </c>
    </row>
    <row r="36" spans="1:10" s="3" customFormat="1" ht="33" x14ac:dyDescent="0.25">
      <c r="A36" s="9">
        <v>32</v>
      </c>
      <c r="B36" s="5" t="s">
        <v>153</v>
      </c>
      <c r="C36" s="19" t="s">
        <v>7</v>
      </c>
      <c r="D36" s="19" t="s">
        <v>154</v>
      </c>
      <c r="E36" s="19" t="s">
        <v>14</v>
      </c>
      <c r="F36" s="20" t="s">
        <v>155</v>
      </c>
      <c r="G36" s="19" t="s">
        <v>156</v>
      </c>
      <c r="H36" s="21">
        <v>123067.5</v>
      </c>
      <c r="I36" s="21">
        <v>23382.825000000001</v>
      </c>
      <c r="J36" s="22">
        <v>146450.32500000001</v>
      </c>
    </row>
    <row r="37" spans="1:10" ht="33" x14ac:dyDescent="0.25">
      <c r="A37" s="23">
        <v>33</v>
      </c>
      <c r="B37" s="7" t="s">
        <v>157</v>
      </c>
      <c r="C37" s="24" t="s">
        <v>7</v>
      </c>
      <c r="D37" s="24" t="s">
        <v>158</v>
      </c>
      <c r="E37" s="24" t="s">
        <v>14</v>
      </c>
      <c r="F37" s="25" t="s">
        <v>159</v>
      </c>
      <c r="G37" s="26" t="s">
        <v>160</v>
      </c>
      <c r="H37" s="27">
        <v>246135</v>
      </c>
      <c r="I37" s="27">
        <v>46765.65</v>
      </c>
      <c r="J37" s="28">
        <v>292900.65000000002</v>
      </c>
    </row>
    <row r="38" spans="1:10" ht="33" x14ac:dyDescent="0.25">
      <c r="A38" s="9">
        <v>34</v>
      </c>
      <c r="B38" s="8" t="s">
        <v>161</v>
      </c>
      <c r="C38" s="19" t="s">
        <v>7</v>
      </c>
      <c r="D38" s="19" t="s">
        <v>162</v>
      </c>
      <c r="E38" s="19" t="s">
        <v>57</v>
      </c>
      <c r="F38" s="20" t="s">
        <v>163</v>
      </c>
      <c r="G38" s="19" t="s">
        <v>164</v>
      </c>
      <c r="H38" s="21">
        <v>123067.5</v>
      </c>
      <c r="I38" s="29">
        <v>23382.825000000001</v>
      </c>
      <c r="J38" s="30">
        <v>146450.32500000001</v>
      </c>
    </row>
    <row r="39" spans="1:10" ht="33" x14ac:dyDescent="0.25">
      <c r="A39" s="9">
        <v>35</v>
      </c>
      <c r="B39" s="8" t="s">
        <v>165</v>
      </c>
      <c r="C39" s="19" t="s">
        <v>7</v>
      </c>
      <c r="D39" s="19" t="s">
        <v>166</v>
      </c>
      <c r="E39" s="19" t="s">
        <v>55</v>
      </c>
      <c r="F39" s="20" t="s">
        <v>167</v>
      </c>
      <c r="G39" s="19" t="s">
        <v>168</v>
      </c>
      <c r="H39" s="21">
        <v>246135</v>
      </c>
      <c r="I39" s="29">
        <v>46765.65</v>
      </c>
      <c r="J39" s="30">
        <v>292900.65000000002</v>
      </c>
    </row>
    <row r="40" spans="1:10" ht="33" x14ac:dyDescent="0.25">
      <c r="A40" s="9">
        <v>36</v>
      </c>
      <c r="B40" s="8" t="s">
        <v>169</v>
      </c>
      <c r="C40" s="19" t="s">
        <v>7</v>
      </c>
      <c r="D40" s="19" t="s">
        <v>170</v>
      </c>
      <c r="E40" s="19" t="s">
        <v>12</v>
      </c>
      <c r="F40" s="20" t="s">
        <v>171</v>
      </c>
      <c r="G40" s="19" t="s">
        <v>172</v>
      </c>
      <c r="H40" s="21">
        <v>492270</v>
      </c>
      <c r="I40" s="29">
        <v>93531.3</v>
      </c>
      <c r="J40" s="30">
        <v>585801.30000000005</v>
      </c>
    </row>
    <row r="41" spans="1:10" ht="33" x14ac:dyDescent="0.25">
      <c r="A41" s="9">
        <v>37</v>
      </c>
      <c r="B41" s="8" t="s">
        <v>173</v>
      </c>
      <c r="C41" s="19" t="s">
        <v>7</v>
      </c>
      <c r="D41" s="19" t="s">
        <v>174</v>
      </c>
      <c r="E41" s="19" t="s">
        <v>14</v>
      </c>
      <c r="F41" s="20" t="s">
        <v>175</v>
      </c>
      <c r="G41" s="19" t="s">
        <v>176</v>
      </c>
      <c r="H41" s="21">
        <v>123067.5</v>
      </c>
      <c r="I41" s="29">
        <v>23382.825000000001</v>
      </c>
      <c r="J41" s="30">
        <v>146450.32500000001</v>
      </c>
    </row>
    <row r="42" spans="1:10" ht="33" x14ac:dyDescent="0.25">
      <c r="A42" s="9">
        <v>38</v>
      </c>
      <c r="B42" s="8" t="s">
        <v>177</v>
      </c>
      <c r="C42" s="19" t="s">
        <v>7</v>
      </c>
      <c r="D42" s="19" t="s">
        <v>178</v>
      </c>
      <c r="E42" s="19" t="s">
        <v>179</v>
      </c>
      <c r="F42" s="20" t="s">
        <v>180</v>
      </c>
      <c r="G42" s="19" t="s">
        <v>181</v>
      </c>
      <c r="H42" s="21">
        <v>369202.5</v>
      </c>
      <c r="I42" s="29">
        <v>70148.475000000006</v>
      </c>
      <c r="J42" s="30">
        <v>439350.97499999998</v>
      </c>
    </row>
    <row r="43" spans="1:10" ht="33" x14ac:dyDescent="0.25">
      <c r="A43" s="9">
        <v>39</v>
      </c>
      <c r="B43" s="8" t="s">
        <v>182</v>
      </c>
      <c r="C43" s="19" t="s">
        <v>7</v>
      </c>
      <c r="D43" s="19" t="s">
        <v>183</v>
      </c>
      <c r="E43" s="19" t="s">
        <v>57</v>
      </c>
      <c r="F43" s="20" t="s">
        <v>184</v>
      </c>
      <c r="G43" s="19" t="s">
        <v>185</v>
      </c>
      <c r="H43" s="21">
        <v>123067.5</v>
      </c>
      <c r="I43" s="29">
        <v>23382.825000000001</v>
      </c>
      <c r="J43" s="30">
        <v>146450.32500000001</v>
      </c>
    </row>
    <row r="44" spans="1:10" ht="33" x14ac:dyDescent="0.25">
      <c r="A44" s="9">
        <v>40</v>
      </c>
      <c r="B44" s="8" t="s">
        <v>186</v>
      </c>
      <c r="C44" s="19" t="s">
        <v>7</v>
      </c>
      <c r="D44" s="19" t="s">
        <v>187</v>
      </c>
      <c r="E44" s="19" t="s">
        <v>57</v>
      </c>
      <c r="F44" s="20" t="s">
        <v>188</v>
      </c>
      <c r="G44" s="19" t="s">
        <v>189</v>
      </c>
      <c r="H44" s="21">
        <v>123067.5</v>
      </c>
      <c r="I44" s="29">
        <v>23382.825000000001</v>
      </c>
      <c r="J44" s="30">
        <v>146450.32500000001</v>
      </c>
    </row>
    <row r="45" spans="1:10" ht="33" x14ac:dyDescent="0.25">
      <c r="A45" s="9">
        <v>41</v>
      </c>
      <c r="B45" s="8" t="s">
        <v>190</v>
      </c>
      <c r="C45" s="19" t="s">
        <v>7</v>
      </c>
      <c r="D45" s="19" t="s">
        <v>191</v>
      </c>
      <c r="E45" s="19" t="s">
        <v>57</v>
      </c>
      <c r="F45" s="20" t="s">
        <v>192</v>
      </c>
      <c r="G45" s="19" t="s">
        <v>193</v>
      </c>
      <c r="H45" s="21">
        <v>246135</v>
      </c>
      <c r="I45" s="29">
        <v>46765.65</v>
      </c>
      <c r="J45" s="30">
        <v>292900.65000000002</v>
      </c>
    </row>
    <row r="46" spans="1:10" ht="33" x14ac:dyDescent="0.25">
      <c r="A46" s="9">
        <v>42</v>
      </c>
      <c r="B46" s="8" t="s">
        <v>194</v>
      </c>
      <c r="C46" s="19" t="s">
        <v>7</v>
      </c>
      <c r="D46" s="19" t="s">
        <v>195</v>
      </c>
      <c r="E46" s="19" t="s">
        <v>53</v>
      </c>
      <c r="F46" s="20" t="s">
        <v>196</v>
      </c>
      <c r="G46" s="19" t="s">
        <v>197</v>
      </c>
      <c r="H46" s="21">
        <v>246135</v>
      </c>
      <c r="I46" s="29">
        <v>46765.65</v>
      </c>
      <c r="J46" s="30">
        <v>292900.65000000002</v>
      </c>
    </row>
    <row r="47" spans="1:10" ht="33" x14ac:dyDescent="0.25">
      <c r="A47" s="9">
        <v>43</v>
      </c>
      <c r="B47" s="8" t="s">
        <v>198</v>
      </c>
      <c r="C47" s="19" t="s">
        <v>7</v>
      </c>
      <c r="D47" s="19" t="s">
        <v>199</v>
      </c>
      <c r="E47" s="19" t="s">
        <v>200</v>
      </c>
      <c r="F47" s="20" t="s">
        <v>201</v>
      </c>
      <c r="G47" s="19" t="s">
        <v>202</v>
      </c>
      <c r="H47" s="21">
        <v>246135</v>
      </c>
      <c r="I47" s="29">
        <v>46765.65</v>
      </c>
      <c r="J47" s="30">
        <v>292900.65000000002</v>
      </c>
    </row>
    <row r="48" spans="1:10" ht="33" x14ac:dyDescent="0.25">
      <c r="A48" s="9">
        <v>44</v>
      </c>
      <c r="B48" s="8" t="s">
        <v>203</v>
      </c>
      <c r="C48" s="19" t="s">
        <v>7</v>
      </c>
      <c r="D48" s="19" t="s">
        <v>204</v>
      </c>
      <c r="E48" s="19" t="s">
        <v>57</v>
      </c>
      <c r="F48" s="20" t="s">
        <v>205</v>
      </c>
      <c r="G48" s="19" t="s">
        <v>206</v>
      </c>
      <c r="H48" s="21">
        <v>123067.5</v>
      </c>
      <c r="I48" s="29">
        <v>23382.825000000001</v>
      </c>
      <c r="J48" s="30">
        <v>146450.32500000001</v>
      </c>
    </row>
    <row r="49" spans="1:10" ht="33" x14ac:dyDescent="0.25">
      <c r="A49" s="9">
        <v>45</v>
      </c>
      <c r="B49" s="8" t="s">
        <v>207</v>
      </c>
      <c r="C49" s="19" t="s">
        <v>7</v>
      </c>
      <c r="D49" s="19" t="s">
        <v>208</v>
      </c>
      <c r="E49" s="19" t="s">
        <v>57</v>
      </c>
      <c r="F49" s="20" t="s">
        <v>209</v>
      </c>
      <c r="G49" s="19" t="s">
        <v>210</v>
      </c>
      <c r="H49" s="21">
        <v>123067.5</v>
      </c>
      <c r="I49" s="29">
        <v>23382.825000000001</v>
      </c>
      <c r="J49" s="30">
        <v>146450.32500000001</v>
      </c>
    </row>
    <row r="50" spans="1:10" ht="33" x14ac:dyDescent="0.25">
      <c r="A50" s="9">
        <v>46</v>
      </c>
      <c r="B50" s="8" t="s">
        <v>211</v>
      </c>
      <c r="C50" s="19" t="s">
        <v>7</v>
      </c>
      <c r="D50" s="19" t="s">
        <v>212</v>
      </c>
      <c r="E50" s="19" t="s">
        <v>213</v>
      </c>
      <c r="F50" s="20" t="s">
        <v>214</v>
      </c>
      <c r="G50" s="19" t="s">
        <v>215</v>
      </c>
      <c r="H50" s="21">
        <v>123067.5</v>
      </c>
      <c r="I50" s="29">
        <v>23382.825000000001</v>
      </c>
      <c r="J50" s="30">
        <v>146450.32500000001</v>
      </c>
    </row>
    <row r="51" spans="1:10" ht="33" x14ac:dyDescent="0.25">
      <c r="A51" s="9">
        <v>47</v>
      </c>
      <c r="B51" s="8" t="s">
        <v>216</v>
      </c>
      <c r="C51" s="19" t="s">
        <v>7</v>
      </c>
      <c r="D51" s="19" t="s">
        <v>217</v>
      </c>
      <c r="E51" s="19" t="s">
        <v>218</v>
      </c>
      <c r="F51" s="20" t="s">
        <v>219</v>
      </c>
      <c r="G51" s="19" t="s">
        <v>220</v>
      </c>
      <c r="H51" s="21">
        <v>246135</v>
      </c>
      <c r="I51" s="29">
        <v>46765.65</v>
      </c>
      <c r="J51" s="30">
        <v>292900.65000000002</v>
      </c>
    </row>
    <row r="52" spans="1:10" ht="33" x14ac:dyDescent="0.25">
      <c r="A52" s="9">
        <v>48</v>
      </c>
      <c r="B52" s="8" t="s">
        <v>221</v>
      </c>
      <c r="C52" s="19" t="s">
        <v>7</v>
      </c>
      <c r="D52" s="19" t="s">
        <v>222</v>
      </c>
      <c r="E52" s="19" t="s">
        <v>14</v>
      </c>
      <c r="F52" s="20" t="s">
        <v>223</v>
      </c>
      <c r="G52" s="19" t="s">
        <v>224</v>
      </c>
      <c r="H52" s="21">
        <v>246135</v>
      </c>
      <c r="I52" s="29">
        <v>46765.65</v>
      </c>
      <c r="J52" s="30">
        <v>292900.65000000002</v>
      </c>
    </row>
    <row r="53" spans="1:10" ht="33" x14ac:dyDescent="0.25">
      <c r="A53" s="9">
        <v>49</v>
      </c>
      <c r="B53" s="8" t="s">
        <v>225</v>
      </c>
      <c r="C53" s="19" t="s">
        <v>7</v>
      </c>
      <c r="D53" s="19" t="s">
        <v>226</v>
      </c>
      <c r="E53" s="19" t="s">
        <v>14</v>
      </c>
      <c r="F53" s="20" t="s">
        <v>227</v>
      </c>
      <c r="G53" s="19" t="s">
        <v>228</v>
      </c>
      <c r="H53" s="21">
        <v>492270</v>
      </c>
      <c r="I53" s="29">
        <v>93531.3</v>
      </c>
      <c r="J53" s="30">
        <v>585801.30000000005</v>
      </c>
    </row>
    <row r="54" spans="1:10" ht="33" x14ac:dyDescent="0.25">
      <c r="A54" s="9">
        <v>50</v>
      </c>
      <c r="B54" s="8" t="s">
        <v>229</v>
      </c>
      <c r="C54" s="19" t="s">
        <v>7</v>
      </c>
      <c r="D54" s="19" t="s">
        <v>230</v>
      </c>
      <c r="E54" s="19" t="s">
        <v>231</v>
      </c>
      <c r="F54" s="20" t="s">
        <v>232</v>
      </c>
      <c r="G54" s="19" t="s">
        <v>233</v>
      </c>
      <c r="H54" s="21">
        <v>246135</v>
      </c>
      <c r="I54" s="29">
        <v>46765.65</v>
      </c>
      <c r="J54" s="30">
        <v>292900.65000000002</v>
      </c>
    </row>
    <row r="55" spans="1:10" ht="33" x14ac:dyDescent="0.25">
      <c r="A55" s="9">
        <v>51</v>
      </c>
      <c r="B55" s="8" t="s">
        <v>234</v>
      </c>
      <c r="C55" s="19" t="s">
        <v>7</v>
      </c>
      <c r="D55" s="19" t="s">
        <v>235</v>
      </c>
      <c r="E55" s="19" t="s">
        <v>57</v>
      </c>
      <c r="F55" s="20" t="s">
        <v>236</v>
      </c>
      <c r="G55" s="19" t="s">
        <v>237</v>
      </c>
      <c r="H55" s="21">
        <v>123067.5</v>
      </c>
      <c r="I55" s="29">
        <v>23382.825000000001</v>
      </c>
      <c r="J55" s="30">
        <v>146450.32500000001</v>
      </c>
    </row>
    <row r="56" spans="1:10" ht="33" x14ac:dyDescent="0.25">
      <c r="A56" s="9">
        <v>52</v>
      </c>
      <c r="B56" s="8" t="s">
        <v>238</v>
      </c>
      <c r="C56" s="19" t="s">
        <v>7</v>
      </c>
      <c r="D56" s="19" t="s">
        <v>239</v>
      </c>
      <c r="E56" s="19" t="s">
        <v>57</v>
      </c>
      <c r="F56" s="20" t="s">
        <v>240</v>
      </c>
      <c r="G56" s="19" t="s">
        <v>241</v>
      </c>
      <c r="H56" s="21">
        <v>123067.5</v>
      </c>
      <c r="I56" s="29">
        <v>23382.825000000001</v>
      </c>
      <c r="J56" s="30">
        <v>146450.32500000001</v>
      </c>
    </row>
    <row r="57" spans="1:10" ht="33" x14ac:dyDescent="0.25">
      <c r="A57" s="9">
        <v>53</v>
      </c>
      <c r="B57" s="8" t="s">
        <v>242</v>
      </c>
      <c r="C57" s="19" t="s">
        <v>7</v>
      </c>
      <c r="D57" s="19" t="s">
        <v>243</v>
      </c>
      <c r="E57" s="19" t="s">
        <v>67</v>
      </c>
      <c r="F57" s="20" t="s">
        <v>244</v>
      </c>
      <c r="G57" s="19" t="s">
        <v>245</v>
      </c>
      <c r="H57" s="21">
        <v>492270</v>
      </c>
      <c r="I57" s="29">
        <v>93531.3</v>
      </c>
      <c r="J57" s="30">
        <v>585801.30000000005</v>
      </c>
    </row>
    <row r="58" spans="1:10" ht="33" x14ac:dyDescent="0.25">
      <c r="A58" s="9">
        <v>54</v>
      </c>
      <c r="B58" s="8" t="s">
        <v>246</v>
      </c>
      <c r="C58" s="19" t="s">
        <v>7</v>
      </c>
      <c r="D58" s="19" t="s">
        <v>247</v>
      </c>
      <c r="E58" s="19" t="s">
        <v>57</v>
      </c>
      <c r="F58" s="20" t="s">
        <v>248</v>
      </c>
      <c r="G58" s="19" t="s">
        <v>249</v>
      </c>
      <c r="H58" s="21">
        <v>246135</v>
      </c>
      <c r="I58" s="29">
        <v>46765.65</v>
      </c>
      <c r="J58" s="30">
        <v>292900.65000000002</v>
      </c>
    </row>
    <row r="59" spans="1:10" ht="33" x14ac:dyDescent="0.25">
      <c r="A59" s="9">
        <v>55</v>
      </c>
      <c r="B59" s="8" t="s">
        <v>250</v>
      </c>
      <c r="C59" s="19" t="s">
        <v>7</v>
      </c>
      <c r="D59" s="19" t="s">
        <v>251</v>
      </c>
      <c r="E59" s="19" t="s">
        <v>252</v>
      </c>
      <c r="F59" s="20" t="s">
        <v>253</v>
      </c>
      <c r="G59" s="19" t="s">
        <v>254</v>
      </c>
      <c r="H59" s="21">
        <v>246135</v>
      </c>
      <c r="I59" s="29">
        <v>46765.65</v>
      </c>
      <c r="J59" s="30">
        <v>292900.65000000002</v>
      </c>
    </row>
    <row r="60" spans="1:10" s="39" customFormat="1" ht="18" x14ac:dyDescent="0.25">
      <c r="A60" s="32"/>
      <c r="B60" s="33"/>
      <c r="C60" s="34"/>
      <c r="D60" s="34"/>
      <c r="E60" s="34"/>
      <c r="F60" s="35"/>
      <c r="G60" s="34" t="s">
        <v>10</v>
      </c>
      <c r="H60" s="36">
        <f>SUM(H5:H59)</f>
        <v>24244297.5</v>
      </c>
      <c r="I60" s="37">
        <f>SUM(I5:I59)</f>
        <v>4606416.5250000022</v>
      </c>
      <c r="J60" s="38">
        <f>SUM(J5:J59)</f>
        <v>28850714.024999969</v>
      </c>
    </row>
  </sheetData>
  <pageMargins left="0.7" right="0.7" top="0.75" bottom="0.75" header="0.3" footer="0.3"/>
  <pageSetup paperSize="9" orientation="portrait" verticalDpi="4294967294" r:id="rId1"/>
  <ignoredErrors>
    <ignoredError sqref="I35:J59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20 - i1.3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2022-12-13T08:34:45Z</dcterms:modified>
</cp:coreProperties>
</file>