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996"/>
  </bookViews>
  <sheets>
    <sheet name="lot 81" sheetId="40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6" i="40" l="1"/>
  <c r="I76" i="40"/>
  <c r="J76" i="40"/>
  <c r="I6" i="40" l="1"/>
  <c r="J6" i="40" s="1"/>
  <c r="I7" i="40"/>
  <c r="J7" i="40" s="1"/>
  <c r="I8" i="40"/>
  <c r="J8" i="40" s="1"/>
  <c r="I9" i="40"/>
  <c r="J9" i="40" s="1"/>
  <c r="I10" i="40"/>
  <c r="J10" i="40" s="1"/>
  <c r="I11" i="40"/>
  <c r="J11" i="40" s="1"/>
  <c r="I12" i="40"/>
  <c r="J12" i="40" s="1"/>
  <c r="I13" i="40"/>
  <c r="J13" i="40" s="1"/>
  <c r="I14" i="40"/>
  <c r="J14" i="40" s="1"/>
  <c r="I15" i="40"/>
  <c r="J15" i="40" s="1"/>
  <c r="I16" i="40"/>
  <c r="J16" i="40" s="1"/>
  <c r="I17" i="40"/>
  <c r="J17" i="40" s="1"/>
  <c r="I18" i="40"/>
  <c r="J18" i="40" s="1"/>
  <c r="I19" i="40"/>
  <c r="J19" i="40" s="1"/>
  <c r="I20" i="40"/>
  <c r="J20" i="40" s="1"/>
  <c r="I21" i="40"/>
  <c r="J21" i="40" s="1"/>
  <c r="I22" i="40"/>
  <c r="J22" i="40" s="1"/>
  <c r="I23" i="40"/>
  <c r="J23" i="40" s="1"/>
  <c r="I24" i="40"/>
  <c r="J24" i="40" s="1"/>
  <c r="I25" i="40"/>
  <c r="J25" i="40" s="1"/>
  <c r="I26" i="40"/>
  <c r="J26" i="40" s="1"/>
  <c r="I27" i="40"/>
  <c r="J27" i="40" s="1"/>
  <c r="I28" i="40"/>
  <c r="J28" i="40" s="1"/>
  <c r="I29" i="40"/>
  <c r="J29" i="40" s="1"/>
  <c r="I30" i="40"/>
  <c r="J30" i="40" s="1"/>
  <c r="I31" i="40"/>
  <c r="J31" i="40" s="1"/>
  <c r="I32" i="40"/>
  <c r="J32" i="40" s="1"/>
  <c r="I33" i="40"/>
  <c r="J33" i="40" s="1"/>
  <c r="I34" i="40"/>
  <c r="J34" i="40" s="1"/>
  <c r="I35" i="40"/>
  <c r="J35" i="40" s="1"/>
</calcChain>
</file>

<file path=xl/sharedStrings.xml><?xml version="1.0" encoding="utf-8"?>
<sst xmlns="http://schemas.openxmlformats.org/spreadsheetml/2006/main" count="435" uniqueCount="305">
  <si>
    <t>UAT</t>
  </si>
  <si>
    <t>Nr.</t>
  </si>
  <si>
    <t>Titlu proiect</t>
  </si>
  <si>
    <t>Număr cerere</t>
  </si>
  <si>
    <t>Tip UAT</t>
  </si>
  <si>
    <t>Județ</t>
  </si>
  <si>
    <t>Valoare TVA</t>
  </si>
  <si>
    <t>Valoare Total</t>
  </si>
  <si>
    <t>COMUNA</t>
  </si>
  <si>
    <t>Sibiu</t>
  </si>
  <si>
    <t>MUNICIPIUL</t>
  </si>
  <si>
    <t>SIBIU</t>
  </si>
  <si>
    <t>Vrancea</t>
  </si>
  <si>
    <t>ORAȘUL</t>
  </si>
  <si>
    <t>Vâlcea</t>
  </si>
  <si>
    <t>Suceava</t>
  </si>
  <si>
    <t>Sălaj</t>
  </si>
  <si>
    <t>Teleorman</t>
  </si>
  <si>
    <t>Iași</t>
  </si>
  <si>
    <t>AVRIG</t>
  </si>
  <si>
    <t>Alba</t>
  </si>
  <si>
    <t>ZIMNICEA</t>
  </si>
  <si>
    <t>C10-I1.2-26</t>
  </si>
  <si>
    <t>Sisteme inteligente de transport urban la nivelul Municipiului Sibiu</t>
  </si>
  <si>
    <t>Vaslui</t>
  </si>
  <si>
    <t>C10-I1.2-142</t>
  </si>
  <si>
    <t>VADU MOLDOVEI</t>
  </si>
  <si>
    <t>Implementarea sistemelor inteligente de management local în comuna Vadu Moldovei, județul Suceava</t>
  </si>
  <si>
    <t>OCNA MUREȘ</t>
  </si>
  <si>
    <t>C10-I1.2-307</t>
  </si>
  <si>
    <t>C10-I1.2-853</t>
  </si>
  <si>
    <t>Dezvoltarea infrastructurii ITS/TIC a Orașului Avrig</t>
  </si>
  <si>
    <t>C10-I1.2-989</t>
  </si>
  <si>
    <t>ROȘIA DE SECAȘ</t>
  </si>
  <si>
    <t>VULTUREȘTI</t>
  </si>
  <si>
    <t>Neamț</t>
  </si>
  <si>
    <t>Botoșani</t>
  </si>
  <si>
    <t>POTCOAVA</t>
  </si>
  <si>
    <t>Olt</t>
  </si>
  <si>
    <t>Hunedoara</t>
  </si>
  <si>
    <t>BOGDANA</t>
  </si>
  <si>
    <t>C10-I1.2-1170</t>
  </si>
  <si>
    <t>Ecosistem digital interconectat si integrat in cadrul Județului Vaslui</t>
  </si>
  <si>
    <t>C10-I1.2-1181</t>
  </si>
  <si>
    <t>VAȚA DE JOS</t>
  </si>
  <si>
    <t>Achiziționarea și punerea în funcțiune a unor elemente de mobilier urban inteligent și a unui sistem de supraveghere a domeniului public în comuna Vața de Jos</t>
  </si>
  <si>
    <t>Ecosistem digital interconectat si integrat in cadrul Judetului Vaslui</t>
  </si>
  <si>
    <t>C10-I1.2-1202</t>
  </si>
  <si>
    <t>C10-I1.2-1218</t>
  </si>
  <si>
    <t>POPRICANI</t>
  </si>
  <si>
    <t>ACHIZITIE SISTEME ITS ȘI TIC PENTRU ÎMBUNATATIREA MOBILITATII LOCALE ÎN COMUNA POPRICANI, JUDETUL IAȘI</t>
  </si>
  <si>
    <t>IBĂNEȘTI</t>
  </si>
  <si>
    <t>PERIENI</t>
  </si>
  <si>
    <t>C10-I1.2-1470</t>
  </si>
  <si>
    <t>CHIEȘD</t>
  </si>
  <si>
    <t>SISTEM INTELIGENT DE MANAGEMENT LOCAL – MOBILIER URBAN INTELIGENT, IN COMUNA CHIEJD, JUDETUL SALAJ</t>
  </si>
  <si>
    <t>C10-I1.2-1506</t>
  </si>
  <si>
    <t>INFRASTRUCTURĂ ITS - SOLUȚII DE PARCARE INTELIGENTĂ ÎN ORAȘUL OCNA MUREȘ</t>
  </si>
  <si>
    <t>UNGHENI</t>
  </si>
  <si>
    <t>C10-I1.2-412</t>
  </si>
  <si>
    <t>MODERNIZARE ŞI EXTINDERE SISTEM DE MONITORIZARE ŞI SUPRAVEGHERE VIDEO A SPAŢIULUI PUBLIC, ÎN ORAŞUL POTCOAVA, JUDEŢUL OLT</t>
  </si>
  <si>
    <t>C10-I1.2-427</t>
  </si>
  <si>
    <t>RÂMNICU VÂLCEA</t>
  </si>
  <si>
    <t>SISTEM DE TRANSPORT INTELIGENT LA NIVELUL LOCALITATILOR MEMBRE ALE ASOCIATIEI DE DEZVOLTARE INTERCOMUNITARA ADI TRANSPORT</t>
  </si>
  <si>
    <t>C10-I1.2-432</t>
  </si>
  <si>
    <t>RUSĂNEȘTI</t>
  </si>
  <si>
    <t>Dezvoltarea sistemului de management local prin implementarea unor infrastructuri inteligente la nivelul Comunei Rusănești, judetul Olt</t>
  </si>
  <si>
    <t>C10-I1.2-440</t>
  </si>
  <si>
    <t>RAFAILA</t>
  </si>
  <si>
    <t>Infiintare sistem de supraveghere video in comuna Rafaila, judetul Vaslui</t>
  </si>
  <si>
    <t>C10-I1.2-587</t>
  </si>
  <si>
    <t>PIPIRIG</t>
  </si>
  <si>
    <t>Sistem de supraveghere video in comuna Pipirig, judetul Neamt</t>
  </si>
  <si>
    <t>MĂRUNȚEI</t>
  </si>
  <si>
    <t>C10-I1.2-691</t>
  </si>
  <si>
    <t>C10-I1.2-720</t>
  </si>
  <si>
    <t>VĂLENI</t>
  </si>
  <si>
    <t>C10-I1.2-784</t>
  </si>
  <si>
    <t>Platforma de servicii publice digitale pentru Comuna Ibanesti</t>
  </si>
  <si>
    <t>C10-I1.2-835</t>
  </si>
  <si>
    <t>GLĂVILE</t>
  </si>
  <si>
    <t>DEZVOLTAREA SISTEMULUI DE MANAGEMENT LOCAL PRIN IMPLEMENTAREA UNOR INFRASTRUCTURI INTELIGENTE LA NIVELUL COMUNEI GLAVILE, JUDETUL VALCEA</t>
  </si>
  <si>
    <t>C10-I1.2-863</t>
  </si>
  <si>
    <t>VOICEȘTI</t>
  </si>
  <si>
    <t>DEZVOLTAREA SISTEMULUI DE MANAGEMENT LOCAL PRIN IMPLEMENTAREA UNOR INFRASTRUCTURI INTELIGENTE LA NIVELUL COMUNEI VOICESTI, JUDETUL VALCEA</t>
  </si>
  <si>
    <t>C10-I1.2-946</t>
  </si>
  <si>
    <t>PĂUNEȘTI</t>
  </si>
  <si>
    <t>Implementarea unui sistem de supraveghere video stradală in Comuna Păunești, județul Vrancea</t>
  </si>
  <si>
    <t>C10-I1.2-950</t>
  </si>
  <si>
    <t>IANA</t>
  </si>
  <si>
    <t>Dezvoltarea sistemului de management local prin implementarea unui sistem de monitorizare si siguranta a spatiului public la nivelul comunei Iana, judetul Vaslui</t>
  </si>
  <si>
    <t xml:space="preserve">Înființare Sistem supraveghere video stradal și sistem Wi-Fi în spațiile publice din comuna Roșia de Secaș, județul Alba </t>
  </si>
  <si>
    <t>Asigurarea de sisteme ITS/TIC și echipamente smart în Orașul Zimnicea, județ Teleorman</t>
  </si>
  <si>
    <t>Modernizarea spațiului public din comuna  Văleni, județul Olt cu mobilier urban inteligent</t>
  </si>
  <si>
    <t>Modernizarea spaţiului public din comuna Maruntei, judeţul Olt cu mobilier urban inteligent</t>
  </si>
  <si>
    <t>C10-I1.2-639</t>
  </si>
  <si>
    <t>DRÂNCENI</t>
  </si>
  <si>
    <t>SISTEM INTELIGENT DE MANAGEMENT IN COMUNA DRÂNCENI PENTRU INTEGRAREA DATELOR SPATIALE  INTR-O SOLUTIE  (G.I.S.) PRIN PNRR/2022/C10 ACTIUNEA I.1.2</t>
  </si>
  <si>
    <t>C10-I1.2-778</t>
  </si>
  <si>
    <t>SISTEM INTELIGENT DE MANAGEMENT IN COMUNA PERIENI PENTRU INTEGRAREA DATELOR SPATIALE INTR-O SOLUTIE  (G.I.S.) PRIN PNRR/2022/C10 ACTIUNEA I.1.2</t>
  </si>
  <si>
    <t>C10-I1.2-629</t>
  </si>
  <si>
    <t>SISTEM INTELIGENT DE MANAGEMENT IN COMUNA UNGHENI PENTRU INTEGRAREA DATELOR SPATIALE  INTR-O SOLUTIE  (G.I.S.) PRIN PNRR/2022/C10 ACTIUNEA I.1.2</t>
  </si>
  <si>
    <t>C10-I1.2-564</t>
  </si>
  <si>
    <t>CAJVANA</t>
  </si>
  <si>
    <t>SISTEM INTELIGENT DE MANAGEMENT IN ORAȘUL CAJVANA JUDEȚUL SUCEAVA PENTRU INTEGRAREA DATELOR SPATIALE INTR-O SOLUTIE  (G.I.S.) PRIN PNRR/2022/C10 ACTIUNEA I.1.2</t>
  </si>
  <si>
    <t>C10-I1.2-558</t>
  </si>
  <si>
    <t>ȘTIUBIENI</t>
  </si>
  <si>
    <t>SISTEM INTELIGENT DE MANAGEMENT IN COMUNA ȘTIUBIENI  PENTRU INTEGRAREA DATELOR SPATIALE  INTR-O SOLUTIE  (G.I.S.) PRIN PNRR/2022/C10 ACTIUNEA I.1.2</t>
  </si>
  <si>
    <t>C10-I1.2-675</t>
  </si>
  <si>
    <t>TANSA</t>
  </si>
  <si>
    <t>SISTEM INTELIGENT DE MANAGEMENT IN COMUNA TANSA  PENTRU INTEGRAREA DATELOR SPATIALE  INTR-O SOLUTIE  (G.I.S.) PRIN PNRR/2022/C10 ACTIUNEA I.1.2</t>
  </si>
  <si>
    <t>C10-I1.2-646</t>
  </si>
  <si>
    <t>VLĂDENI</t>
  </si>
  <si>
    <t>SISTEM INTELIGENT DE MANAGEMENT IN COMUNA VLĂDENI PENTRU INTEGRAREA DATELOR SPATIALE INTR-O SOLUTIE  (G.I.S.) PRIN PNRR/2022/C10 ACTIUNEA I.1.2</t>
  </si>
  <si>
    <t xml:space="preserve">2765 / 10.01.2023 </t>
  </si>
  <si>
    <t xml:space="preserve">2712 / 10.01.2023 </t>
  </si>
  <si>
    <t xml:space="preserve">2799 / 10.01.2023 </t>
  </si>
  <si>
    <t xml:space="preserve">2700 / 10.01.2023 </t>
  </si>
  <si>
    <t xml:space="preserve">2695 / 10.01.2023 </t>
  </si>
  <si>
    <t xml:space="preserve">2773 / 10.01.2023 </t>
  </si>
  <si>
    <t xml:space="preserve">2766 / 10.01.2023 </t>
  </si>
  <si>
    <t xml:space="preserve">2745 / 10.01.2023 </t>
  </si>
  <si>
    <t xml:space="preserve">2716 / 10.01.2023 </t>
  </si>
  <si>
    <t xml:space="preserve">2720 / 10.01.2023 </t>
  </si>
  <si>
    <t xml:space="preserve">2793 / 10.01.2023 </t>
  </si>
  <si>
    <t xml:space="preserve">2698 / 10.01.2023 </t>
  </si>
  <si>
    <t xml:space="preserve">2740 / 10.01.2023 </t>
  </si>
  <si>
    <t xml:space="preserve">2754 / 10.01.2023 </t>
  </si>
  <si>
    <t xml:space="preserve">2718 / 10.01.2023 </t>
  </si>
  <si>
    <t xml:space="preserve">2764 / 10.01.2023 </t>
  </si>
  <si>
    <t xml:space="preserve">2757 / 10.01.2023 </t>
  </si>
  <si>
    <t xml:space="preserve">2743 / 10.01.2023 </t>
  </si>
  <si>
    <t xml:space="preserve">2760 / 10.01.2023 </t>
  </si>
  <si>
    <t xml:space="preserve">2800 / 10.01.2023 </t>
  </si>
  <si>
    <t xml:space="preserve">2694 / 10.01.2023 </t>
  </si>
  <si>
    <t xml:space="preserve">2692 / 10.01.2023 </t>
  </si>
  <si>
    <t xml:space="preserve">2747 / 10.01.2023 </t>
  </si>
  <si>
    <t xml:space="preserve">2808 / 10.01.2023 </t>
  </si>
  <si>
    <t xml:space="preserve">2749 / 10.01.2023 </t>
  </si>
  <si>
    <t xml:space="preserve">2758 / 10.01.2023 </t>
  </si>
  <si>
    <t xml:space="preserve">2752 / 10.01.2023 </t>
  </si>
  <si>
    <t xml:space="preserve">2815 / 10.01.2023 </t>
  </si>
  <si>
    <t xml:space="preserve">2726 / 10.01.2023 </t>
  </si>
  <si>
    <t xml:space="preserve">2810 / 10.01.2023 </t>
  </si>
  <si>
    <t>C10-</t>
  </si>
  <si>
    <t>I.1.2 - Asigurarea infrastructurii pentru transportul verde - ITS/alte infrastructuri TIC (sisteme inteligente de management urban/local)</t>
  </si>
  <si>
    <t>Nr. înreg.</t>
  </si>
  <si>
    <t>Valoare finanțare</t>
  </si>
  <si>
    <t>TOTAL</t>
  </si>
  <si>
    <t xml:space="preserve">3491 / 11.01.2023 </t>
  </si>
  <si>
    <t>BOGHICEA</t>
  </si>
  <si>
    <t>C10-I3-260</t>
  </si>
  <si>
    <t xml:space="preserve">REABILITARE MODERATA A ŞCOLII GIMNAZIALE, Satul SLOBOZIA, COMUNA BOGHICEA, JUDETUL NEAMT   </t>
  </si>
  <si>
    <t xml:space="preserve">3479 / 11.01.2023 </t>
  </si>
  <si>
    <t>CERU-BĂCĂINȚI</t>
  </si>
  <si>
    <t>C10-I3-1112</t>
  </si>
  <si>
    <t>REABILITARE MODERATĂ A SEDIULUI PRIMĂRIEI COMUNEI CERU-BĂCĂINȚI, JUDEȚUL ALBA</t>
  </si>
  <si>
    <t xml:space="preserve">3468 / 11.01.2023 </t>
  </si>
  <si>
    <t>DAIA ROMÂNĂ</t>
  </si>
  <si>
    <t>C10-I3-788</t>
  </si>
  <si>
    <t>EFICIENTIZARE ENERGETICĂ CLĂDIRE ȘCOALA GIMNAZIALĂ ÎN COMUNA DAIA ROMÂNĂ, JUDEȚUL ALBA</t>
  </si>
  <si>
    <t xml:space="preserve">3489 / 11.01.2023 </t>
  </si>
  <si>
    <t>DEZNA</t>
  </si>
  <si>
    <t>Arad</t>
  </si>
  <si>
    <t>C10-I3-1598</t>
  </si>
  <si>
    <t>Lucrari de reabilitare moderata in vederea cresterii eficientei energetice - Scoala Gimnaziala Dezna, Comuna Dezna, judetul Arad</t>
  </si>
  <si>
    <t xml:space="preserve">3454 / 11.01.2023 </t>
  </si>
  <si>
    <t>IZBICENI</t>
  </si>
  <si>
    <t>C10-I3-1171</t>
  </si>
  <si>
    <t>REABILITAREA MODERATA A MUZEULUI SI A CLUBULUI ELEVILOR DIN COMUNA IZBICENI, JUDETUL OLT</t>
  </si>
  <si>
    <t xml:space="preserve">3465 / 11.01.2023 </t>
  </si>
  <si>
    <t>IZVOARELE</t>
  </si>
  <si>
    <t>C10-I3-1212</t>
  </si>
  <si>
    <t>REABILITAREA CAMINULUI CULTURAL DIN COMUNA IZVOARELE, JUDETUL OLT</t>
  </si>
  <si>
    <t xml:space="preserve">3483 / 11.01.2023 </t>
  </si>
  <si>
    <t>ÎNTREGALDE</t>
  </si>
  <si>
    <t>C10-I3-1198</t>
  </si>
  <si>
    <t>MODERNIZARE SCOALA GENERALA INTREGALDE, COM. INTREGALDE, JUD. ALBA</t>
  </si>
  <si>
    <t xml:space="preserve">3487 / 11.01.2023 </t>
  </si>
  <si>
    <t>LIPOVA</t>
  </si>
  <si>
    <t>C10-I3-1432</t>
  </si>
  <si>
    <t>Lucrari de reabilitare in vederea cresterii eficientei energetice - Cladire administrativa stadion, str. Lt. Vasile Bugariu, Orasul Lipova, judetul Arad</t>
  </si>
  <si>
    <t xml:space="preserve">3486 / 11.01.2023 </t>
  </si>
  <si>
    <t>C10-I3-1428</t>
  </si>
  <si>
    <t>Lucrari de reabilitare in vederea cresterii eficientii energetice - Liceul "Sever Bocu", orasul Lipova, judetul Arad</t>
  </si>
  <si>
    <t xml:space="preserve">3471 / 11.01.2023 </t>
  </si>
  <si>
    <t>LUNCA MUREȘULUI</t>
  </si>
  <si>
    <t>C10-I3-1094</t>
  </si>
  <si>
    <t>Reabilitarea moderată a clădirilor publice, Primăria Lunca Mureșului</t>
  </si>
  <si>
    <t xml:space="preserve">3461 / 11.01.2023 </t>
  </si>
  <si>
    <t>MĂRGINENI</t>
  </si>
  <si>
    <t>C10-I3-890</t>
  </si>
  <si>
    <t>Reabilitarea moderata a Scolii Gimnaziale „Nicolae Buleu” Margineni, judetul Neamt – Corp Scoala Primara</t>
  </si>
  <si>
    <t xml:space="preserve">3457 / 11.01.2023 </t>
  </si>
  <si>
    <t>MORUNGLAV</t>
  </si>
  <si>
    <t>C10-I3-1165</t>
  </si>
  <si>
    <t>REABILITAREA MODERATA A SALII DE SPORT DIN CADRUL SCOLII GIMNAZIALE MORUNGLAV</t>
  </si>
  <si>
    <t xml:space="preserve">3462 / 11.01.2023 </t>
  </si>
  <si>
    <t>PETRICANI</t>
  </si>
  <si>
    <t>C10-I3-656</t>
  </si>
  <si>
    <t>REABILITARE STRUCTURALA, MODERNIZARE SI EFICIENTIZARE ENERGETICA SCOALA GIMNAZIALA NR.1 Satul TARPESTI, COMUNA PETRICANI, JUDETUL NEAMT</t>
  </si>
  <si>
    <t xml:space="preserve">3493 / 11.01.2023 </t>
  </si>
  <si>
    <t>C10-I3-1178</t>
  </si>
  <si>
    <t>Reabilitarea moderată a Școlii Gimnaziale nr. 1 Boboiești, comuna Pipirig, județul Neamț</t>
  </si>
  <si>
    <t xml:space="preserve">3455 / 11.01.2023 </t>
  </si>
  <si>
    <t>SCHITU</t>
  </si>
  <si>
    <t>C10-I3-1175</t>
  </si>
  <si>
    <t>REABILITAREA MODERATĂ A SEDIULUI PRIMĂRIEI SCHITU, JUDEŢUL OLT</t>
  </si>
  <si>
    <t xml:space="preserve">3460 / 11.01.2023 </t>
  </si>
  <si>
    <t>SEACA</t>
  </si>
  <si>
    <t>C10-I3-1070</t>
  </si>
  <si>
    <t>REABILITAREA ŞCOALĂ LOCALITATEA SEACA CORP C1, JUDEŢUL OLT</t>
  </si>
  <si>
    <t xml:space="preserve">3494 / 11.01.2023 </t>
  </si>
  <si>
    <t>ȘEPREUȘ</t>
  </si>
  <si>
    <t>C10-I3-1477</t>
  </si>
  <si>
    <t>Reabilitare dispensar medical în Comuna Şepreuş, judeţul Arad</t>
  </si>
  <si>
    <t xml:space="preserve">3485 / 11.01.2023 </t>
  </si>
  <si>
    <t>TAUȚ</t>
  </si>
  <si>
    <t>C10-I3-1421</t>
  </si>
  <si>
    <t>REABILITAREA SCOLII GENERALE NADAȘ-LOC. NADAȘ, NR.460, COM. TAUȚ-JUDEȚUL ARAD</t>
  </si>
  <si>
    <t xml:space="preserve">3464 / 11.01.2023 </t>
  </si>
  <si>
    <t>TÂRGU-NEAMȚ</t>
  </si>
  <si>
    <t>C10-I3-356</t>
  </si>
  <si>
    <t>Creșterea eficienței energetice a clădirii publice Sediul Primăriei Târgu Neamț - Clădirea C1</t>
  </si>
  <si>
    <t xml:space="preserve">3490 / 11.01.2023 </t>
  </si>
  <si>
    <t>ZLATNA</t>
  </si>
  <si>
    <t>C10-I3-649</t>
  </si>
  <si>
    <t>Lucrări de intervenție în vederea creșterii eficienței energetice a bazei sportive oraș Zlatna, județ Alba</t>
  </si>
  <si>
    <t xml:space="preserve">3402 / 11.01.2023 </t>
  </si>
  <si>
    <t>AGNITA</t>
  </si>
  <si>
    <t>C10-I3-694</t>
  </si>
  <si>
    <t>Reabilitarea moderata a clădirilor publice pentru a îmbunătății serviciile publice prestate la nivelul unităților administrativ teritoriale, Gradinita Ruja, orasul Agnita</t>
  </si>
  <si>
    <t xml:space="preserve">3371 / 11.01.2023 </t>
  </si>
  <si>
    <t>BOGDĂNEȘTI</t>
  </si>
  <si>
    <t>C10-I3-539</t>
  </si>
  <si>
    <t>REABILITARE ENERGETICĂ SEDIU ADMINISTRATIV PRIMĂRIA BOGDĂNEȘTI, Satul BOGDĂNEȘTI, COMUNA BOGDĂNEȘTI, JUDEȚUL SUCEAVA</t>
  </si>
  <si>
    <t xml:space="preserve">3405 / 11.01.2023 </t>
  </si>
  <si>
    <t>FRASIN</t>
  </si>
  <si>
    <t>C10-I3-1052</t>
  </si>
  <si>
    <t>RENOVARE ENERGETICĂ MODERATĂ A CLĂDIRII ANEXA A ȘCOLII GIMNAZIALE FRASIN, ORAȘ FRASIN, JUDEȚUL SUCEAVA</t>
  </si>
  <si>
    <t xml:space="preserve">3353 / 11.01.2023 </t>
  </si>
  <si>
    <t>C10-I3-1160</t>
  </si>
  <si>
    <t>RENOVARE ENERGETICĂ MODERATĂ A CLĂDIRII STADIONULUI (CORP C2), ORAȘ FRASIN, JUDEȚUL SUCEAVA</t>
  </si>
  <si>
    <t xml:space="preserve">3379 / 11.01.2023 </t>
  </si>
  <si>
    <t>HOROATU CRASNEI</t>
  </si>
  <si>
    <t>C10-I3-615</t>
  </si>
  <si>
    <t>Reabilitare moderată a Școlii din localitatea Hurez pentru a îmbunătăți furnizarea de servicii publice către populație</t>
  </si>
  <si>
    <t xml:space="preserve">3377 / 11.01.2023 </t>
  </si>
  <si>
    <t>C10-I3-610</t>
  </si>
  <si>
    <t>Reabilitare moderată a sediului primăriei Comunei Horoatu Crasnei pentru a îmbunătăți furnizarea de servicii publice către populație</t>
  </si>
  <si>
    <t xml:space="preserve">3387 / 11.01.2023 </t>
  </si>
  <si>
    <t>MESEȘENII DE JOS</t>
  </si>
  <si>
    <t>C10-I3-748</t>
  </si>
  <si>
    <t xml:space="preserve">Renovare energetică clădire Școala Meseșenii de Sus, județul Sălaj </t>
  </si>
  <si>
    <t xml:space="preserve">3397 / 11.01.2023 </t>
  </si>
  <si>
    <t>MILIȘĂUȚI</t>
  </si>
  <si>
    <t>C10-I3-1192</t>
  </si>
  <si>
    <t>Reabilitare moderată cladiri publice - Sediul primăriei Milișăuți, orașul Milișăuți, județul Suceava</t>
  </si>
  <si>
    <t xml:space="preserve">3370 / 11.01.2023 </t>
  </si>
  <si>
    <t>PIR</t>
  </si>
  <si>
    <t>Satu Mare</t>
  </si>
  <si>
    <t>C10-I3-450</t>
  </si>
  <si>
    <t>Reabilitarea energetică a căminului cultural din Localitatea Pir, comuna Pir, județul Satu Mare</t>
  </si>
  <si>
    <t xml:space="preserve">3365 / 11.01.2023 </t>
  </si>
  <si>
    <t>RACOVIȚA</t>
  </si>
  <si>
    <t>C10-I3-345</t>
  </si>
  <si>
    <t>Modernizare și eficientizare energetică Școala Sebeșu de Sus, Comuna Racovița, județul Sibiu</t>
  </si>
  <si>
    <t xml:space="preserve">3374 / 11.01.2023 </t>
  </si>
  <si>
    <t>SĂLIȘTE</t>
  </si>
  <si>
    <t>C10-I3-607</t>
  </si>
  <si>
    <t>Reabilitarea moderata a Cladirii Muzeului Culturii Salistene din orasul Saliste, prin eficientizare energetica</t>
  </si>
  <si>
    <t xml:space="preserve">3386 / 11.01.2023 </t>
  </si>
  <si>
    <t>C10-I3-732</t>
  </si>
  <si>
    <t>Reabilitarea moderata a cladirii Liceului “Ioan Lupas” din oras Saliste,  prin eficientizare energetica</t>
  </si>
  <si>
    <t xml:space="preserve">3366 / 11.01.2023 </t>
  </si>
  <si>
    <t>SLATINA</t>
  </si>
  <si>
    <t>C10-I3-375</t>
  </si>
  <si>
    <t>REABILITARE MODERATĂ A CLĂDIRII DISPENSARULUI UMAN SLATINA PENTRU A ÎMBUNĂTĂȚI SERVICIILE PUBLICE PRESTATE LA NIVELUL UNITĂȚII ADMINISTRATIV - TERITORIALE SLATINA, JUDEȚUL SUCEAVA</t>
  </si>
  <si>
    <t xml:space="preserve">3358 / 11.01.2023 </t>
  </si>
  <si>
    <t>ȘIMLEU SILVANIEI</t>
  </si>
  <si>
    <t>C10-I3-763</t>
  </si>
  <si>
    <t>Renovarea energetică a Gradiniței cu Program Prelungit Nr. 1 din Orașul Șimleu Silvaniei</t>
  </si>
  <si>
    <t xml:space="preserve">3362 / 11.01.2023 </t>
  </si>
  <si>
    <t>C10-I3-760</t>
  </si>
  <si>
    <t>Renovarea energetică a Gradiniței cu Program Normal Nr. 4 din Orașul Șimleu Silvaniei</t>
  </si>
  <si>
    <t xml:space="preserve">3382 / 11.01.2023 </t>
  </si>
  <si>
    <t>TARNA MARE</t>
  </si>
  <si>
    <t>C10-I3-275</t>
  </si>
  <si>
    <t>Renovarea energetică a Școlii Primare Bocicau, Strada 1 Decembrie 1918, Nr. 105, Bocicău</t>
  </si>
  <si>
    <t xml:space="preserve">3389 / 11.01.2023 </t>
  </si>
  <si>
    <t>TĂȘNAD</t>
  </si>
  <si>
    <t>C10-I3-752</t>
  </si>
  <si>
    <t>Reabilitare moderată a imobilului Cladire administrativa, socio-culturala</t>
  </si>
  <si>
    <t xml:space="preserve">3372 / 11.01.2023 </t>
  </si>
  <si>
    <t>C10-I3-555</t>
  </si>
  <si>
    <t>Reabilitare moderată a imobilului Școala Sărăuad</t>
  </si>
  <si>
    <t xml:space="preserve">3368 / 11.01.2023 </t>
  </si>
  <si>
    <t>TILIȘCA</t>
  </si>
  <si>
    <t>C10-I3-386</t>
  </si>
  <si>
    <t>Eficientizarea energetica in institutiile de invatamant din comuna Tilisca, judetul Sibiu</t>
  </si>
  <si>
    <t xml:space="preserve">3381 / 11.01.2023 </t>
  </si>
  <si>
    <t>VALEA VINULUI</t>
  </si>
  <si>
    <t>C10-I3-670</t>
  </si>
  <si>
    <t>REABILITARE TERMICĂ CLĂDIRE ȘCOALĂ” din județul Satu Mare, comuna Valea Vinului, localitatea Măriuș</t>
  </si>
  <si>
    <t>I.3 - Reabilitarea moderată a clădirilor publice pentru a îmbunătăți serviciile publice prestate la nivelul unităților administrativ-teritoriale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</si>
</sst>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lei&quot;_-;\-* #,##0.00\ &quot;lei&quot;_-;_-* &quot;-&quot;??\ &quot;lei&quot;_-;_-@_-"/>
    <numFmt numFmtId="164" formatCode="#,##0.00\ &quot;lei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2" borderId="0" applyNumberFormat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4" fillId="0" borderId="4" xfId="1" applyNumberFormat="1" applyFont="1" applyBorder="1" applyAlignment="1">
      <alignment horizontal="right" vertical="center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4" xfId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right" vertical="center" wrapText="1"/>
    </xf>
    <xf numFmtId="164" fontId="4" fillId="0" borderId="6" xfId="0" applyNumberFormat="1" applyFont="1" applyFill="1" applyBorder="1" applyAlignment="1">
      <alignment horizontal="right" vertical="center" wrapText="1"/>
    </xf>
    <xf numFmtId="0" fontId="4" fillId="0" borderId="7" xfId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right" vertical="center" wrapText="1"/>
    </xf>
    <xf numFmtId="164" fontId="4" fillId="0" borderId="8" xfId="0" applyNumberFormat="1" applyFont="1" applyFill="1" applyBorder="1" applyAlignment="1">
      <alignment horizontal="right" vertical="center" wrapText="1"/>
    </xf>
    <xf numFmtId="164" fontId="6" fillId="3" borderId="7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44" fontId="6" fillId="3" borderId="2" xfId="0" applyNumberFormat="1" applyFont="1" applyFill="1" applyBorder="1" applyAlignment="1">
      <alignment horizontal="center" vertical="center"/>
    </xf>
    <xf numFmtId="44" fontId="6" fillId="3" borderId="3" xfId="0" applyNumberFormat="1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</cellXfs>
  <cellStyles count="3">
    <cellStyle name="Bad" xfId="2" builtinId="27"/>
    <cellStyle name="Normal" xfId="0" builtinId="0"/>
    <cellStyle name="Normal 2" xfId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0" name="Table227821" displayName="Table227821" ref="A5:J76" totalsRowShown="0" headerRowDxfId="25" dataDxfId="23" totalsRowDxfId="21" headerRowBorderDxfId="24" tableBorderDxfId="22" totalsRowBorderDxfId="20">
  <autoFilter ref="A5:J76"/>
  <sortState ref="A5:J34">
    <sortCondition ref="D4:D34"/>
  </sortState>
  <tableColumns count="10">
    <tableColumn id="1" name="Nr." dataDxfId="19" totalsRowDxfId="18"/>
    <tableColumn id="2" name="Nr. înreg." dataDxfId="17" totalsRowDxfId="16"/>
    <tableColumn id="3" name="Tip UAT" dataDxfId="15" totalsRowDxfId="14"/>
    <tableColumn id="4" name="UAT" dataDxfId="13" totalsRowDxfId="12"/>
    <tableColumn id="8" name="Județ" dataDxfId="11" totalsRowDxfId="10"/>
    <tableColumn id="5" name="Număr cerere" dataDxfId="9" totalsRowDxfId="8" dataCellStyle="Normal 2"/>
    <tableColumn id="16" name="Titlu proiect" dataDxfId="7" totalsRowDxfId="6" dataCellStyle="Normal 2"/>
    <tableColumn id="30" name="Valoare finanțare" dataDxfId="5" totalsRowDxfId="4"/>
    <tableColumn id="31" name="Valoare TVA" dataDxfId="3" totalsRowDxfId="2">
      <calculatedColumnFormula>Table227821[[#This Row],[Valoare finanțare]]*19%</calculatedColumnFormula>
    </tableColumn>
    <tableColumn id="32" name="Valoare Total" dataDxfId="1" totalsRowDxfId="0">
      <calculatedColumnFormula>Table227821[[#This Row],[Valoare TVA]]+Table227821[[#This Row],[Valoare finanțare]]</calculatedColumn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abSelected="1" topLeftCell="A67" zoomScale="70" zoomScaleNormal="70" workbookViewId="0">
      <selection activeCell="G88" sqref="G88"/>
    </sheetView>
  </sheetViews>
  <sheetFormatPr defaultColWidth="9.109375" defaultRowHeight="14.4" x14ac:dyDescent="0.3"/>
  <cols>
    <col min="1" max="1" width="7.6640625" style="2" customWidth="1"/>
    <col min="2" max="2" width="16.33203125" style="1" customWidth="1"/>
    <col min="3" max="3" width="16.109375" style="2" customWidth="1"/>
    <col min="4" max="4" width="20.33203125" style="2" customWidth="1"/>
    <col min="5" max="6" width="17.88671875" style="2" customWidth="1"/>
    <col min="7" max="7" width="74" style="3" customWidth="1"/>
    <col min="8" max="8" width="25.44140625" style="2" customWidth="1"/>
    <col min="9" max="9" width="21.88671875" style="2" customWidth="1"/>
    <col min="10" max="10" width="24.6640625" style="2" customWidth="1"/>
    <col min="11" max="16384" width="9.109375" style="2"/>
  </cols>
  <sheetData>
    <row r="1" spans="1:10" s="4" customFormat="1" ht="16.2" x14ac:dyDescent="0.3">
      <c r="C1" s="5"/>
      <c r="D1" s="5"/>
    </row>
    <row r="2" spans="1:10" s="6" customFormat="1" ht="16.2" x14ac:dyDescent="0.3">
      <c r="B2" s="7"/>
      <c r="C2" s="8" t="s">
        <v>144</v>
      </c>
      <c r="D2" s="9" t="s">
        <v>145</v>
      </c>
    </row>
    <row r="3" spans="1:10" s="6" customFormat="1" ht="16.2" x14ac:dyDescent="0.3">
      <c r="B3" s="7"/>
      <c r="C3" s="10" t="s">
        <v>144</v>
      </c>
      <c r="D3" s="11" t="s">
        <v>304</v>
      </c>
      <c r="E3" s="12"/>
      <c r="F3" s="12"/>
      <c r="G3" s="12"/>
      <c r="H3" s="12"/>
    </row>
    <row r="4" spans="1:10" s="6" customFormat="1" ht="16.2" x14ac:dyDescent="0.3">
      <c r="B4" s="7"/>
      <c r="C4" s="10"/>
      <c r="D4" s="11"/>
      <c r="E4" s="12"/>
      <c r="F4" s="12"/>
      <c r="G4" s="12"/>
      <c r="H4" s="12"/>
    </row>
    <row r="5" spans="1:10" s="41" customFormat="1" ht="16.2" x14ac:dyDescent="0.3">
      <c r="A5" s="36" t="s">
        <v>1</v>
      </c>
      <c r="B5" s="37" t="s">
        <v>146</v>
      </c>
      <c r="C5" s="37" t="s">
        <v>4</v>
      </c>
      <c r="D5" s="37" t="s">
        <v>0</v>
      </c>
      <c r="E5" s="37" t="s">
        <v>5</v>
      </c>
      <c r="F5" s="37" t="s">
        <v>3</v>
      </c>
      <c r="G5" s="38" t="s">
        <v>2</v>
      </c>
      <c r="H5" s="39" t="s">
        <v>147</v>
      </c>
      <c r="I5" s="39" t="s">
        <v>6</v>
      </c>
      <c r="J5" s="40" t="s">
        <v>7</v>
      </c>
    </row>
    <row r="6" spans="1:10" s="3" customFormat="1" ht="28.8" x14ac:dyDescent="0.3">
      <c r="A6" s="13">
        <v>1</v>
      </c>
      <c r="B6" s="14" t="s">
        <v>114</v>
      </c>
      <c r="C6" s="18" t="s">
        <v>13</v>
      </c>
      <c r="D6" s="19" t="s">
        <v>19</v>
      </c>
      <c r="E6" s="19" t="s">
        <v>9</v>
      </c>
      <c r="F6" s="14" t="s">
        <v>30</v>
      </c>
      <c r="G6" s="18" t="s">
        <v>31</v>
      </c>
      <c r="H6" s="24">
        <v>2419507.0499999998</v>
      </c>
      <c r="I6" s="24">
        <f>Table227821[[#This Row],[Valoare finanțare]]*19%</f>
        <v>459706.33949999994</v>
      </c>
      <c r="J6" s="25">
        <f>Table227821[[#This Row],[Valoare TVA]]+Table227821[[#This Row],[Valoare finanțare]]</f>
        <v>2879213.3894999996</v>
      </c>
    </row>
    <row r="7" spans="1:10" s="3" customFormat="1" ht="28.8" x14ac:dyDescent="0.3">
      <c r="A7" s="13">
        <v>2</v>
      </c>
      <c r="B7" s="15" t="s">
        <v>115</v>
      </c>
      <c r="C7" s="19" t="s">
        <v>8</v>
      </c>
      <c r="D7" s="18" t="s">
        <v>40</v>
      </c>
      <c r="E7" s="18" t="s">
        <v>24</v>
      </c>
      <c r="F7" s="15" t="s">
        <v>41</v>
      </c>
      <c r="G7" s="18" t="s">
        <v>42</v>
      </c>
      <c r="H7" s="26">
        <v>400000</v>
      </c>
      <c r="I7" s="26">
        <f>Table227821[[#This Row],[Valoare finanțare]]*19%</f>
        <v>76000</v>
      </c>
      <c r="J7" s="27">
        <f>Table227821[[#This Row],[Valoare TVA]]+Table227821[[#This Row],[Valoare finanțare]]</f>
        <v>476000</v>
      </c>
    </row>
    <row r="8" spans="1:10" s="3" customFormat="1" ht="43.2" x14ac:dyDescent="0.3">
      <c r="A8" s="13">
        <v>3</v>
      </c>
      <c r="B8" s="14" t="s">
        <v>116</v>
      </c>
      <c r="C8" s="19" t="s">
        <v>13</v>
      </c>
      <c r="D8" s="19" t="s">
        <v>103</v>
      </c>
      <c r="E8" s="19" t="s">
        <v>15</v>
      </c>
      <c r="F8" s="14" t="s">
        <v>102</v>
      </c>
      <c r="G8" s="18" t="s">
        <v>104</v>
      </c>
      <c r="H8" s="24">
        <v>135000</v>
      </c>
      <c r="I8" s="24">
        <f>Table227821[[#This Row],[Valoare finanțare]]*19%</f>
        <v>25650</v>
      </c>
      <c r="J8" s="25">
        <f>Table227821[[#This Row],[Valoare TVA]]+Table227821[[#This Row],[Valoare finanțare]]</f>
        <v>160650</v>
      </c>
    </row>
    <row r="9" spans="1:10" s="3" customFormat="1" ht="28.8" x14ac:dyDescent="0.3">
      <c r="A9" s="13">
        <v>4</v>
      </c>
      <c r="B9" s="15" t="s">
        <v>117</v>
      </c>
      <c r="C9" s="19" t="s">
        <v>8</v>
      </c>
      <c r="D9" s="18" t="s">
        <v>54</v>
      </c>
      <c r="E9" s="18" t="s">
        <v>16</v>
      </c>
      <c r="F9" s="15" t="s">
        <v>53</v>
      </c>
      <c r="G9" s="18" t="s">
        <v>55</v>
      </c>
      <c r="H9" s="26">
        <v>492270</v>
      </c>
      <c r="I9" s="26">
        <f>Table227821[[#This Row],[Valoare finanțare]]*19%</f>
        <v>93531.3</v>
      </c>
      <c r="J9" s="27">
        <f>Table227821[[#This Row],[Valoare TVA]]+Table227821[[#This Row],[Valoare finanțare]]</f>
        <v>585801.30000000005</v>
      </c>
    </row>
    <row r="10" spans="1:10" s="3" customFormat="1" ht="43.2" x14ac:dyDescent="0.3">
      <c r="A10" s="13">
        <v>5</v>
      </c>
      <c r="B10" s="14" t="s">
        <v>118</v>
      </c>
      <c r="C10" s="19" t="s">
        <v>8</v>
      </c>
      <c r="D10" s="19" t="s">
        <v>96</v>
      </c>
      <c r="E10" s="19" t="s">
        <v>24</v>
      </c>
      <c r="F10" s="14" t="s">
        <v>95</v>
      </c>
      <c r="G10" s="18" t="s">
        <v>97</v>
      </c>
      <c r="H10" s="24">
        <v>125000</v>
      </c>
      <c r="I10" s="24">
        <f>Table227821[[#This Row],[Valoare finanțare]]*19%</f>
        <v>23750</v>
      </c>
      <c r="J10" s="25">
        <f>Table227821[[#This Row],[Valoare TVA]]+Table227821[[#This Row],[Valoare finanțare]]</f>
        <v>148750</v>
      </c>
    </row>
    <row r="11" spans="1:10" s="3" customFormat="1" ht="43.2" x14ac:dyDescent="0.3">
      <c r="A11" s="13">
        <v>6</v>
      </c>
      <c r="B11" s="15" t="s">
        <v>119</v>
      </c>
      <c r="C11" s="19" t="s">
        <v>8</v>
      </c>
      <c r="D11" s="18" t="s">
        <v>80</v>
      </c>
      <c r="E11" s="18" t="s">
        <v>14</v>
      </c>
      <c r="F11" s="15" t="s">
        <v>79</v>
      </c>
      <c r="G11" s="18" t="s">
        <v>81</v>
      </c>
      <c r="H11" s="26">
        <v>1598745.28</v>
      </c>
      <c r="I11" s="26">
        <f>Table227821[[#This Row],[Valoare finanțare]]*19%</f>
        <v>303761.60320000001</v>
      </c>
      <c r="J11" s="27">
        <f>Table227821[[#This Row],[Valoare TVA]]+Table227821[[#This Row],[Valoare finanțare]]</f>
        <v>1902506.8832</v>
      </c>
    </row>
    <row r="12" spans="1:10" s="3" customFormat="1" ht="43.2" x14ac:dyDescent="0.3">
      <c r="A12" s="13">
        <v>7</v>
      </c>
      <c r="B12" s="15" t="s">
        <v>120</v>
      </c>
      <c r="C12" s="19" t="s">
        <v>8</v>
      </c>
      <c r="D12" s="18" t="s">
        <v>89</v>
      </c>
      <c r="E12" s="18" t="s">
        <v>24</v>
      </c>
      <c r="F12" s="15" t="s">
        <v>88</v>
      </c>
      <c r="G12" s="18" t="s">
        <v>90</v>
      </c>
      <c r="H12" s="26">
        <v>1091225.8899999999</v>
      </c>
      <c r="I12" s="26">
        <f>Table227821[[#This Row],[Valoare finanțare]]*19%</f>
        <v>207332.91909999997</v>
      </c>
      <c r="J12" s="27">
        <f>Table227821[[#This Row],[Valoare TVA]]+Table227821[[#This Row],[Valoare finanțare]]</f>
        <v>1298558.8091</v>
      </c>
    </row>
    <row r="13" spans="1:10" s="3" customFormat="1" ht="28.8" x14ac:dyDescent="0.3">
      <c r="A13" s="13">
        <v>8</v>
      </c>
      <c r="B13" s="15" t="s">
        <v>121</v>
      </c>
      <c r="C13" s="19" t="s">
        <v>8</v>
      </c>
      <c r="D13" s="18" t="s">
        <v>51</v>
      </c>
      <c r="E13" s="18" t="s">
        <v>36</v>
      </c>
      <c r="F13" s="15" t="s">
        <v>77</v>
      </c>
      <c r="G13" s="18" t="s">
        <v>78</v>
      </c>
      <c r="H13" s="26">
        <v>73840.5</v>
      </c>
      <c r="I13" s="26">
        <f>Table227821[[#This Row],[Valoare finanțare]]*19%</f>
        <v>14029.695</v>
      </c>
      <c r="J13" s="27">
        <f>Table227821[[#This Row],[Valoare TVA]]+Table227821[[#This Row],[Valoare finanțare]]</f>
        <v>87870.195000000007</v>
      </c>
    </row>
    <row r="14" spans="1:10" s="3" customFormat="1" ht="28.8" x14ac:dyDescent="0.3">
      <c r="A14" s="13">
        <v>9</v>
      </c>
      <c r="B14" s="15" t="s">
        <v>122</v>
      </c>
      <c r="C14" s="19" t="s">
        <v>8</v>
      </c>
      <c r="D14" s="18" t="s">
        <v>73</v>
      </c>
      <c r="E14" s="18" t="s">
        <v>38</v>
      </c>
      <c r="F14" s="15" t="s">
        <v>74</v>
      </c>
      <c r="G14" s="18" t="s">
        <v>94</v>
      </c>
      <c r="H14" s="26">
        <v>235157.38</v>
      </c>
      <c r="I14" s="26">
        <f>Table227821[[#This Row],[Valoare finanțare]]*19%</f>
        <v>44679.902200000004</v>
      </c>
      <c r="J14" s="27">
        <f>Table227821[[#This Row],[Valoare TVA]]+Table227821[[#This Row],[Valoare finanțare]]</f>
        <v>279837.28220000002</v>
      </c>
    </row>
    <row r="15" spans="1:10" s="3" customFormat="1" ht="28.8" x14ac:dyDescent="0.3">
      <c r="A15" s="13">
        <v>10</v>
      </c>
      <c r="B15" s="15" t="s">
        <v>123</v>
      </c>
      <c r="C15" s="18" t="s">
        <v>13</v>
      </c>
      <c r="D15" s="18" t="s">
        <v>28</v>
      </c>
      <c r="E15" s="18" t="s">
        <v>20</v>
      </c>
      <c r="F15" s="15" t="s">
        <v>56</v>
      </c>
      <c r="G15" s="18" t="s">
        <v>57</v>
      </c>
      <c r="H15" s="26">
        <v>269443.98</v>
      </c>
      <c r="I15" s="26">
        <f>Table227821[[#This Row],[Valoare finanțare]]*19%</f>
        <v>51194.356199999995</v>
      </c>
      <c r="J15" s="27">
        <f>Table227821[[#This Row],[Valoare TVA]]+Table227821[[#This Row],[Valoare finanțare]]</f>
        <v>320638.33619999996</v>
      </c>
    </row>
    <row r="16" spans="1:10" s="3" customFormat="1" ht="28.8" x14ac:dyDescent="0.3">
      <c r="A16" s="13">
        <v>11</v>
      </c>
      <c r="B16" s="15" t="s">
        <v>124</v>
      </c>
      <c r="C16" s="19" t="s">
        <v>8</v>
      </c>
      <c r="D16" s="18" t="s">
        <v>86</v>
      </c>
      <c r="E16" s="18" t="s">
        <v>12</v>
      </c>
      <c r="F16" s="15" t="s">
        <v>85</v>
      </c>
      <c r="G16" s="18" t="s">
        <v>87</v>
      </c>
      <c r="H16" s="26">
        <v>465260.97</v>
      </c>
      <c r="I16" s="26">
        <f>Table227821[[#This Row],[Valoare finanțare]]*19%</f>
        <v>88399.584300000002</v>
      </c>
      <c r="J16" s="27">
        <f>Table227821[[#This Row],[Valoare TVA]]+Table227821[[#This Row],[Valoare finanțare]]</f>
        <v>553660.55429999996</v>
      </c>
    </row>
    <row r="17" spans="1:10" s="3" customFormat="1" ht="43.2" x14ac:dyDescent="0.3">
      <c r="A17" s="13">
        <v>12</v>
      </c>
      <c r="B17" s="14" t="s">
        <v>125</v>
      </c>
      <c r="C17" s="19" t="s">
        <v>8</v>
      </c>
      <c r="D17" s="19" t="s">
        <v>52</v>
      </c>
      <c r="E17" s="19" t="s">
        <v>24</v>
      </c>
      <c r="F17" s="14" t="s">
        <v>98</v>
      </c>
      <c r="G17" s="18" t="s">
        <v>99</v>
      </c>
      <c r="H17" s="24">
        <v>135000</v>
      </c>
      <c r="I17" s="24">
        <f>Table227821[[#This Row],[Valoare finanțare]]*19%</f>
        <v>25650</v>
      </c>
      <c r="J17" s="25">
        <f>Table227821[[#This Row],[Valoare TVA]]+Table227821[[#This Row],[Valoare finanțare]]</f>
        <v>160650</v>
      </c>
    </row>
    <row r="18" spans="1:10" s="3" customFormat="1" ht="28.8" x14ac:dyDescent="0.3">
      <c r="A18" s="13">
        <v>13</v>
      </c>
      <c r="B18" s="15" t="s">
        <v>126</v>
      </c>
      <c r="C18" s="19" t="s">
        <v>8</v>
      </c>
      <c r="D18" s="18" t="s">
        <v>71</v>
      </c>
      <c r="E18" s="18" t="s">
        <v>35</v>
      </c>
      <c r="F18" s="15" t="s">
        <v>70</v>
      </c>
      <c r="G18" s="18" t="s">
        <v>72</v>
      </c>
      <c r="H18" s="26">
        <v>646088.56999999995</v>
      </c>
      <c r="I18" s="26">
        <f>Table227821[[#This Row],[Valoare finanțare]]*19%</f>
        <v>122756.82829999999</v>
      </c>
      <c r="J18" s="27">
        <f>Table227821[[#This Row],[Valoare TVA]]+Table227821[[#This Row],[Valoare finanțare]]</f>
        <v>768845.3983</v>
      </c>
    </row>
    <row r="19" spans="1:10" s="3" customFormat="1" ht="28.8" x14ac:dyDescent="0.3">
      <c r="A19" s="13">
        <v>14</v>
      </c>
      <c r="B19" s="15" t="s">
        <v>127</v>
      </c>
      <c r="C19" s="19" t="s">
        <v>8</v>
      </c>
      <c r="D19" s="18" t="s">
        <v>49</v>
      </c>
      <c r="E19" s="18" t="s">
        <v>18</v>
      </c>
      <c r="F19" s="15" t="s">
        <v>48</v>
      </c>
      <c r="G19" s="18" t="s">
        <v>50</v>
      </c>
      <c r="H19" s="26">
        <v>1053457.8</v>
      </c>
      <c r="I19" s="26">
        <f>Table227821[[#This Row],[Valoare finanțare]]*19%</f>
        <v>200156.98200000002</v>
      </c>
      <c r="J19" s="27">
        <f>Table227821[[#This Row],[Valoare TVA]]+Table227821[[#This Row],[Valoare finanțare]]</f>
        <v>1253614.7820000001</v>
      </c>
    </row>
    <row r="20" spans="1:10" s="3" customFormat="1" ht="28.8" x14ac:dyDescent="0.3">
      <c r="A20" s="13">
        <v>15</v>
      </c>
      <c r="B20" s="15" t="s">
        <v>128</v>
      </c>
      <c r="C20" s="18" t="s">
        <v>13</v>
      </c>
      <c r="D20" s="18" t="s">
        <v>37</v>
      </c>
      <c r="E20" s="18" t="s">
        <v>38</v>
      </c>
      <c r="F20" s="15" t="s">
        <v>59</v>
      </c>
      <c r="G20" s="18" t="s">
        <v>60</v>
      </c>
      <c r="H20" s="26">
        <v>1212399.97</v>
      </c>
      <c r="I20" s="26">
        <f>Table227821[[#This Row],[Valoare finanțare]]*19%</f>
        <v>230355.99429999999</v>
      </c>
      <c r="J20" s="27">
        <f>Table227821[[#This Row],[Valoare TVA]]+Table227821[[#This Row],[Valoare finanțare]]</f>
        <v>1442755.9642999999</v>
      </c>
    </row>
    <row r="21" spans="1:10" s="3" customFormat="1" ht="28.8" x14ac:dyDescent="0.3">
      <c r="A21" s="13">
        <v>16</v>
      </c>
      <c r="B21" s="15" t="s">
        <v>129</v>
      </c>
      <c r="C21" s="19" t="s">
        <v>8</v>
      </c>
      <c r="D21" s="18" t="s">
        <v>68</v>
      </c>
      <c r="E21" s="18" t="s">
        <v>24</v>
      </c>
      <c r="F21" s="15" t="s">
        <v>67</v>
      </c>
      <c r="G21" s="18" t="s">
        <v>69</v>
      </c>
      <c r="H21" s="26">
        <v>716252.85</v>
      </c>
      <c r="I21" s="26">
        <f>Table227821[[#This Row],[Valoare finanțare]]*19%</f>
        <v>136088.04149999999</v>
      </c>
      <c r="J21" s="27">
        <f>Table227821[[#This Row],[Valoare TVA]]+Table227821[[#This Row],[Valoare finanțare]]</f>
        <v>852340.89149999991</v>
      </c>
    </row>
    <row r="22" spans="1:10" s="3" customFormat="1" ht="28.8" x14ac:dyDescent="0.3">
      <c r="A22" s="13">
        <v>17</v>
      </c>
      <c r="B22" s="15" t="s">
        <v>130</v>
      </c>
      <c r="C22" s="19" t="s">
        <v>10</v>
      </c>
      <c r="D22" s="18" t="s">
        <v>62</v>
      </c>
      <c r="E22" s="18" t="s">
        <v>14</v>
      </c>
      <c r="F22" s="15" t="s">
        <v>61</v>
      </c>
      <c r="G22" s="18" t="s">
        <v>63</v>
      </c>
      <c r="H22" s="26">
        <v>14148233.619999999</v>
      </c>
      <c r="I22" s="26">
        <f>Table227821[[#This Row],[Valoare finanțare]]*19%</f>
        <v>2688164.3877999997</v>
      </c>
      <c r="J22" s="27">
        <f>Table227821[[#This Row],[Valoare TVA]]+Table227821[[#This Row],[Valoare finanțare]]</f>
        <v>16836398.007799998</v>
      </c>
    </row>
    <row r="23" spans="1:10" s="3" customFormat="1" ht="28.8" x14ac:dyDescent="0.3">
      <c r="A23" s="13">
        <v>18</v>
      </c>
      <c r="B23" s="14" t="s">
        <v>131</v>
      </c>
      <c r="C23" s="19" t="s">
        <v>8</v>
      </c>
      <c r="D23" s="19" t="s">
        <v>33</v>
      </c>
      <c r="E23" s="19" t="s">
        <v>20</v>
      </c>
      <c r="F23" s="14" t="s">
        <v>32</v>
      </c>
      <c r="G23" s="18" t="s">
        <v>91</v>
      </c>
      <c r="H23" s="24">
        <v>799495.71</v>
      </c>
      <c r="I23" s="24">
        <f>Table227821[[#This Row],[Valoare finanțare]]*19%</f>
        <v>151904.18489999999</v>
      </c>
      <c r="J23" s="25">
        <f>Table227821[[#This Row],[Valoare TVA]]+Table227821[[#This Row],[Valoare finanțare]]</f>
        <v>951399.89489999996</v>
      </c>
    </row>
    <row r="24" spans="1:10" s="3" customFormat="1" ht="28.8" x14ac:dyDescent="0.3">
      <c r="A24" s="13">
        <v>19</v>
      </c>
      <c r="B24" s="15" t="s">
        <v>132</v>
      </c>
      <c r="C24" s="19" t="s">
        <v>8</v>
      </c>
      <c r="D24" s="18" t="s">
        <v>65</v>
      </c>
      <c r="E24" s="18" t="s">
        <v>38</v>
      </c>
      <c r="F24" s="15" t="s">
        <v>64</v>
      </c>
      <c r="G24" s="18" t="s">
        <v>66</v>
      </c>
      <c r="H24" s="26">
        <v>1598745.28</v>
      </c>
      <c r="I24" s="26">
        <f>Table227821[[#This Row],[Valoare finanțare]]*19%</f>
        <v>303761.60320000001</v>
      </c>
      <c r="J24" s="27">
        <f>Table227821[[#This Row],[Valoare TVA]]+Table227821[[#This Row],[Valoare finanțare]]</f>
        <v>1902506.8832</v>
      </c>
    </row>
    <row r="25" spans="1:10" s="3" customFormat="1" ht="28.8" x14ac:dyDescent="0.3">
      <c r="A25" s="13">
        <v>20</v>
      </c>
      <c r="B25" s="15" t="s">
        <v>133</v>
      </c>
      <c r="C25" s="18" t="s">
        <v>10</v>
      </c>
      <c r="D25" s="18" t="s">
        <v>11</v>
      </c>
      <c r="E25" s="19" t="s">
        <v>9</v>
      </c>
      <c r="F25" s="15" t="s">
        <v>22</v>
      </c>
      <c r="G25" s="18" t="s">
        <v>23</v>
      </c>
      <c r="H25" s="26">
        <v>5291902.5</v>
      </c>
      <c r="I25" s="26">
        <f>Table227821[[#This Row],[Valoare finanțare]]*19%</f>
        <v>1005461.475</v>
      </c>
      <c r="J25" s="27">
        <f>Table227821[[#This Row],[Valoare TVA]]+Table227821[[#This Row],[Valoare finanțare]]</f>
        <v>6297363.9749999996</v>
      </c>
    </row>
    <row r="26" spans="1:10" s="3" customFormat="1" ht="43.2" x14ac:dyDescent="0.3">
      <c r="A26" s="13">
        <v>21</v>
      </c>
      <c r="B26" s="14" t="s">
        <v>134</v>
      </c>
      <c r="C26" s="19" t="s">
        <v>8</v>
      </c>
      <c r="D26" s="19" t="s">
        <v>106</v>
      </c>
      <c r="E26" s="19" t="s">
        <v>36</v>
      </c>
      <c r="F26" s="14" t="s">
        <v>105</v>
      </c>
      <c r="G26" s="18" t="s">
        <v>107</v>
      </c>
      <c r="H26" s="24">
        <v>135000</v>
      </c>
      <c r="I26" s="24">
        <f>Table227821[[#This Row],[Valoare finanțare]]*19%</f>
        <v>25650</v>
      </c>
      <c r="J26" s="25">
        <f>Table227821[[#This Row],[Valoare TVA]]+Table227821[[#This Row],[Valoare finanțare]]</f>
        <v>160650</v>
      </c>
    </row>
    <row r="27" spans="1:10" s="3" customFormat="1" ht="43.2" x14ac:dyDescent="0.3">
      <c r="A27" s="13">
        <v>22</v>
      </c>
      <c r="B27" s="14" t="s">
        <v>135</v>
      </c>
      <c r="C27" s="19" t="s">
        <v>8</v>
      </c>
      <c r="D27" s="19" t="s">
        <v>109</v>
      </c>
      <c r="E27" s="19" t="s">
        <v>18</v>
      </c>
      <c r="F27" s="14" t="s">
        <v>108</v>
      </c>
      <c r="G27" s="18" t="s">
        <v>110</v>
      </c>
      <c r="H27" s="24">
        <v>135000</v>
      </c>
      <c r="I27" s="24">
        <f>Table227821[[#This Row],[Valoare finanțare]]*19%</f>
        <v>25650</v>
      </c>
      <c r="J27" s="25">
        <f>Table227821[[#This Row],[Valoare TVA]]+Table227821[[#This Row],[Valoare finanțare]]</f>
        <v>160650</v>
      </c>
    </row>
    <row r="28" spans="1:10" s="3" customFormat="1" ht="43.2" x14ac:dyDescent="0.3">
      <c r="A28" s="13">
        <v>23</v>
      </c>
      <c r="B28" s="14" t="s">
        <v>136</v>
      </c>
      <c r="C28" s="19" t="s">
        <v>8</v>
      </c>
      <c r="D28" s="19" t="s">
        <v>58</v>
      </c>
      <c r="E28" s="19" t="s">
        <v>18</v>
      </c>
      <c r="F28" s="14" t="s">
        <v>100</v>
      </c>
      <c r="G28" s="18" t="s">
        <v>101</v>
      </c>
      <c r="H28" s="24">
        <v>130000</v>
      </c>
      <c r="I28" s="24">
        <f>Table227821[[#This Row],[Valoare finanțare]]*19%</f>
        <v>24700</v>
      </c>
      <c r="J28" s="25">
        <f>Table227821[[#This Row],[Valoare TVA]]+Table227821[[#This Row],[Valoare finanțare]]</f>
        <v>154700</v>
      </c>
    </row>
    <row r="29" spans="1:10" s="3" customFormat="1" ht="28.8" x14ac:dyDescent="0.3">
      <c r="A29" s="13">
        <v>24</v>
      </c>
      <c r="B29" s="14" t="s">
        <v>137</v>
      </c>
      <c r="C29" s="19" t="s">
        <v>8</v>
      </c>
      <c r="D29" s="19" t="s">
        <v>26</v>
      </c>
      <c r="E29" s="19" t="s">
        <v>15</v>
      </c>
      <c r="F29" s="14" t="s">
        <v>25</v>
      </c>
      <c r="G29" s="18" t="s">
        <v>27</v>
      </c>
      <c r="H29" s="24">
        <v>600224.81000000006</v>
      </c>
      <c r="I29" s="24">
        <f>Table227821[[#This Row],[Valoare finanțare]]*19%</f>
        <v>114042.71390000002</v>
      </c>
      <c r="J29" s="25">
        <f>Table227821[[#This Row],[Valoare TVA]]+Table227821[[#This Row],[Valoare finanțare]]</f>
        <v>714267.52390000003</v>
      </c>
    </row>
    <row r="30" spans="1:10" s="3" customFormat="1" ht="43.2" x14ac:dyDescent="0.3">
      <c r="A30" s="13">
        <v>25</v>
      </c>
      <c r="B30" s="15" t="s">
        <v>138</v>
      </c>
      <c r="C30" s="19" t="s">
        <v>8</v>
      </c>
      <c r="D30" s="18" t="s">
        <v>44</v>
      </c>
      <c r="E30" s="18" t="s">
        <v>39</v>
      </c>
      <c r="F30" s="15" t="s">
        <v>43</v>
      </c>
      <c r="G30" s="18" t="s">
        <v>45</v>
      </c>
      <c r="H30" s="26">
        <v>523135.33</v>
      </c>
      <c r="I30" s="26">
        <f>Table227821[[#This Row],[Valoare finanțare]]*19%</f>
        <v>99395.712700000004</v>
      </c>
      <c r="J30" s="27">
        <f>Table227821[[#This Row],[Valoare TVA]]+Table227821[[#This Row],[Valoare finanțare]]</f>
        <v>622531.04269999999</v>
      </c>
    </row>
    <row r="31" spans="1:10" s="3" customFormat="1" ht="28.8" x14ac:dyDescent="0.3">
      <c r="A31" s="13">
        <v>26</v>
      </c>
      <c r="B31" s="15" t="s">
        <v>139</v>
      </c>
      <c r="C31" s="19" t="s">
        <v>8</v>
      </c>
      <c r="D31" s="18" t="s">
        <v>76</v>
      </c>
      <c r="E31" s="18" t="s">
        <v>38</v>
      </c>
      <c r="F31" s="15" t="s">
        <v>75</v>
      </c>
      <c r="G31" s="18" t="s">
        <v>93</v>
      </c>
      <c r="H31" s="26">
        <v>235157.38</v>
      </c>
      <c r="I31" s="26">
        <f>Table227821[[#This Row],[Valoare finanțare]]*19%</f>
        <v>44679.902200000004</v>
      </c>
      <c r="J31" s="27">
        <f>Table227821[[#This Row],[Valoare TVA]]+Table227821[[#This Row],[Valoare finanțare]]</f>
        <v>279837.28220000002</v>
      </c>
    </row>
    <row r="32" spans="1:10" s="3" customFormat="1" ht="43.2" x14ac:dyDescent="0.3">
      <c r="A32" s="13">
        <v>27</v>
      </c>
      <c r="B32" s="14" t="s">
        <v>140</v>
      </c>
      <c r="C32" s="19" t="s">
        <v>8</v>
      </c>
      <c r="D32" s="19" t="s">
        <v>112</v>
      </c>
      <c r="E32" s="19" t="s">
        <v>18</v>
      </c>
      <c r="F32" s="14" t="s">
        <v>111</v>
      </c>
      <c r="G32" s="18" t="s">
        <v>113</v>
      </c>
      <c r="H32" s="24">
        <v>135000</v>
      </c>
      <c r="I32" s="24">
        <f>Table227821[[#This Row],[Valoare finanțare]]*19%</f>
        <v>25650</v>
      </c>
      <c r="J32" s="25">
        <f>Table227821[[#This Row],[Valoare TVA]]+Table227821[[#This Row],[Valoare finanțare]]</f>
        <v>160650</v>
      </c>
    </row>
    <row r="33" spans="1:10" s="3" customFormat="1" ht="43.2" x14ac:dyDescent="0.3">
      <c r="A33" s="13">
        <v>28</v>
      </c>
      <c r="B33" s="15" t="s">
        <v>141</v>
      </c>
      <c r="C33" s="19" t="s">
        <v>8</v>
      </c>
      <c r="D33" s="18" t="s">
        <v>83</v>
      </c>
      <c r="E33" s="18" t="s">
        <v>14</v>
      </c>
      <c r="F33" s="15" t="s">
        <v>82</v>
      </c>
      <c r="G33" s="18" t="s">
        <v>84</v>
      </c>
      <c r="H33" s="26">
        <v>1598745.28</v>
      </c>
      <c r="I33" s="26">
        <f>Table227821[[#This Row],[Valoare finanțare]]*19%</f>
        <v>303761.60320000001</v>
      </c>
      <c r="J33" s="27">
        <f>Table227821[[#This Row],[Valoare TVA]]+Table227821[[#This Row],[Valoare finanțare]]</f>
        <v>1902506.8832</v>
      </c>
    </row>
    <row r="34" spans="1:10" s="3" customFormat="1" ht="28.8" x14ac:dyDescent="0.3">
      <c r="A34" s="13">
        <v>29</v>
      </c>
      <c r="B34" s="15" t="s">
        <v>142</v>
      </c>
      <c r="C34" s="19" t="s">
        <v>8</v>
      </c>
      <c r="D34" s="18" t="s">
        <v>34</v>
      </c>
      <c r="E34" s="18" t="s">
        <v>24</v>
      </c>
      <c r="F34" s="15" t="s">
        <v>47</v>
      </c>
      <c r="G34" s="18" t="s">
        <v>46</v>
      </c>
      <c r="H34" s="26">
        <v>260903.1</v>
      </c>
      <c r="I34" s="26">
        <f>Table227821[[#This Row],[Valoare finanțare]]*19%</f>
        <v>49571.589</v>
      </c>
      <c r="J34" s="27">
        <f>Table227821[[#This Row],[Valoare TVA]]+Table227821[[#This Row],[Valoare finanțare]]</f>
        <v>310474.68900000001</v>
      </c>
    </row>
    <row r="35" spans="1:10" s="3" customFormat="1" ht="28.8" x14ac:dyDescent="0.3">
      <c r="A35" s="13">
        <v>30</v>
      </c>
      <c r="B35" s="14" t="s">
        <v>143</v>
      </c>
      <c r="C35" s="18" t="s">
        <v>13</v>
      </c>
      <c r="D35" s="19" t="s">
        <v>21</v>
      </c>
      <c r="E35" s="19" t="s">
        <v>17</v>
      </c>
      <c r="F35" s="14" t="s">
        <v>29</v>
      </c>
      <c r="G35" s="18" t="s">
        <v>92</v>
      </c>
      <c r="H35" s="24">
        <v>2461350</v>
      </c>
      <c r="I35" s="24">
        <f>Table227821[[#This Row],[Valoare finanțare]]*19%</f>
        <v>467656.5</v>
      </c>
      <c r="J35" s="25">
        <f>Table227821[[#This Row],[Valoare TVA]]+Table227821[[#This Row],[Valoare finanțare]]</f>
        <v>2929006.5</v>
      </c>
    </row>
    <row r="36" spans="1:10" ht="28.8" x14ac:dyDescent="0.3">
      <c r="A36" s="13">
        <v>31</v>
      </c>
      <c r="B36" s="16" t="s">
        <v>149</v>
      </c>
      <c r="C36" s="20" t="s">
        <v>8</v>
      </c>
      <c r="D36" s="20" t="s">
        <v>150</v>
      </c>
      <c r="E36" s="20" t="s">
        <v>35</v>
      </c>
      <c r="F36" s="21" t="s">
        <v>151</v>
      </c>
      <c r="G36" s="28" t="s">
        <v>152</v>
      </c>
      <c r="H36" s="29">
        <v>1046172.2</v>
      </c>
      <c r="I36" s="29">
        <v>198772.71799999999</v>
      </c>
      <c r="J36" s="30">
        <v>1244944.9180000001</v>
      </c>
    </row>
    <row r="37" spans="1:10" ht="28.8" x14ac:dyDescent="0.3">
      <c r="A37" s="13">
        <v>32</v>
      </c>
      <c r="B37" s="16" t="s">
        <v>153</v>
      </c>
      <c r="C37" s="20" t="s">
        <v>8</v>
      </c>
      <c r="D37" s="20" t="s">
        <v>154</v>
      </c>
      <c r="E37" s="20" t="s">
        <v>20</v>
      </c>
      <c r="F37" s="21" t="s">
        <v>155</v>
      </c>
      <c r="G37" s="28" t="s">
        <v>156</v>
      </c>
      <c r="H37" s="29">
        <v>422367.66</v>
      </c>
      <c r="I37" s="29">
        <v>80249.8554</v>
      </c>
      <c r="J37" s="30">
        <v>502617.51539999997</v>
      </c>
    </row>
    <row r="38" spans="1:10" ht="28.8" x14ac:dyDescent="0.3">
      <c r="A38" s="13">
        <v>33</v>
      </c>
      <c r="B38" s="16" t="s">
        <v>157</v>
      </c>
      <c r="C38" s="20" t="s">
        <v>8</v>
      </c>
      <c r="D38" s="20" t="s">
        <v>158</v>
      </c>
      <c r="E38" s="20" t="s">
        <v>20</v>
      </c>
      <c r="F38" s="21" t="s">
        <v>159</v>
      </c>
      <c r="G38" s="28" t="s">
        <v>160</v>
      </c>
      <c r="H38" s="29">
        <v>398877.27</v>
      </c>
      <c r="I38" s="29">
        <v>75786.681300000011</v>
      </c>
      <c r="J38" s="30">
        <v>474663.95130000002</v>
      </c>
    </row>
    <row r="39" spans="1:10" ht="28.8" x14ac:dyDescent="0.3">
      <c r="A39" s="13">
        <v>34</v>
      </c>
      <c r="B39" s="16" t="s">
        <v>161</v>
      </c>
      <c r="C39" s="20" t="s">
        <v>8</v>
      </c>
      <c r="D39" s="20" t="s">
        <v>162</v>
      </c>
      <c r="E39" s="20" t="s">
        <v>163</v>
      </c>
      <c r="F39" s="21" t="s">
        <v>164</v>
      </c>
      <c r="G39" s="28" t="s">
        <v>165</v>
      </c>
      <c r="H39" s="29">
        <v>1598065.95</v>
      </c>
      <c r="I39" s="29">
        <v>303632.53049999999</v>
      </c>
      <c r="J39" s="30">
        <v>1901698.4805000001</v>
      </c>
    </row>
    <row r="40" spans="1:10" ht="28.8" x14ac:dyDescent="0.3">
      <c r="A40" s="13">
        <v>35</v>
      </c>
      <c r="B40" s="16" t="s">
        <v>166</v>
      </c>
      <c r="C40" s="20" t="s">
        <v>8</v>
      </c>
      <c r="D40" s="20" t="s">
        <v>167</v>
      </c>
      <c r="E40" s="20" t="s">
        <v>38</v>
      </c>
      <c r="F40" s="21" t="s">
        <v>168</v>
      </c>
      <c r="G40" s="28" t="s">
        <v>169</v>
      </c>
      <c r="H40" s="29">
        <v>1596845.12</v>
      </c>
      <c r="I40" s="29">
        <v>303400.57280000002</v>
      </c>
      <c r="J40" s="30">
        <v>1900245.6928000001</v>
      </c>
    </row>
    <row r="41" spans="1:10" ht="28.8" x14ac:dyDescent="0.3">
      <c r="A41" s="13">
        <v>36</v>
      </c>
      <c r="B41" s="16" t="s">
        <v>170</v>
      </c>
      <c r="C41" s="20" t="s">
        <v>8</v>
      </c>
      <c r="D41" s="20" t="s">
        <v>171</v>
      </c>
      <c r="E41" s="20" t="s">
        <v>38</v>
      </c>
      <c r="F41" s="21" t="s">
        <v>172</v>
      </c>
      <c r="G41" s="28" t="s">
        <v>173</v>
      </c>
      <c r="H41" s="29">
        <v>1230674.8799999999</v>
      </c>
      <c r="I41" s="29">
        <v>233828.22719999999</v>
      </c>
      <c r="J41" s="30">
        <v>1464503.1072</v>
      </c>
    </row>
    <row r="42" spans="1:10" ht="28.8" x14ac:dyDescent="0.3">
      <c r="A42" s="13">
        <v>37</v>
      </c>
      <c r="B42" s="16" t="s">
        <v>174</v>
      </c>
      <c r="C42" s="20" t="s">
        <v>8</v>
      </c>
      <c r="D42" s="20" t="s">
        <v>175</v>
      </c>
      <c r="E42" s="20" t="s">
        <v>20</v>
      </c>
      <c r="F42" s="21" t="s">
        <v>176</v>
      </c>
      <c r="G42" s="28" t="s">
        <v>177</v>
      </c>
      <c r="H42" s="29">
        <v>1598499.14</v>
      </c>
      <c r="I42" s="29">
        <v>303714.83659999998</v>
      </c>
      <c r="J42" s="30">
        <v>1902213.9765999999</v>
      </c>
    </row>
    <row r="43" spans="1:10" ht="28.8" x14ac:dyDescent="0.3">
      <c r="A43" s="13">
        <v>38</v>
      </c>
      <c r="B43" s="16" t="s">
        <v>178</v>
      </c>
      <c r="C43" s="20" t="s">
        <v>13</v>
      </c>
      <c r="D43" s="20" t="s">
        <v>179</v>
      </c>
      <c r="E43" s="20" t="s">
        <v>163</v>
      </c>
      <c r="F43" s="21" t="s">
        <v>180</v>
      </c>
      <c r="G43" s="28" t="s">
        <v>181</v>
      </c>
      <c r="H43" s="29">
        <v>515505.14</v>
      </c>
      <c r="I43" s="29">
        <v>97945.976600000009</v>
      </c>
      <c r="J43" s="30">
        <v>613451.11660000007</v>
      </c>
    </row>
    <row r="44" spans="1:10" ht="28.8" x14ac:dyDescent="0.3">
      <c r="A44" s="13">
        <v>39</v>
      </c>
      <c r="B44" s="16" t="s">
        <v>182</v>
      </c>
      <c r="C44" s="20" t="s">
        <v>13</v>
      </c>
      <c r="D44" s="20" t="s">
        <v>179</v>
      </c>
      <c r="E44" s="20" t="s">
        <v>163</v>
      </c>
      <c r="F44" s="21" t="s">
        <v>183</v>
      </c>
      <c r="G44" s="28" t="s">
        <v>184</v>
      </c>
      <c r="H44" s="29">
        <v>8126786.9800000004</v>
      </c>
      <c r="I44" s="29">
        <v>1544089.5262000002</v>
      </c>
      <c r="J44" s="30">
        <v>9670876.5062000006</v>
      </c>
    </row>
    <row r="45" spans="1:10" ht="28.8" x14ac:dyDescent="0.3">
      <c r="A45" s="13">
        <v>40</v>
      </c>
      <c r="B45" s="16" t="s">
        <v>185</v>
      </c>
      <c r="C45" s="20" t="s">
        <v>8</v>
      </c>
      <c r="D45" s="20" t="s">
        <v>186</v>
      </c>
      <c r="E45" s="20" t="s">
        <v>20</v>
      </c>
      <c r="F45" s="21" t="s">
        <v>187</v>
      </c>
      <c r="G45" s="28" t="s">
        <v>188</v>
      </c>
      <c r="H45" s="29">
        <v>554492.93000000005</v>
      </c>
      <c r="I45" s="29">
        <v>105353.65670000001</v>
      </c>
      <c r="J45" s="30">
        <v>659846.5867000001</v>
      </c>
    </row>
    <row r="46" spans="1:10" ht="28.8" x14ac:dyDescent="0.3">
      <c r="A46" s="13">
        <v>41</v>
      </c>
      <c r="B46" s="16" t="s">
        <v>189</v>
      </c>
      <c r="C46" s="20" t="s">
        <v>8</v>
      </c>
      <c r="D46" s="20" t="s">
        <v>190</v>
      </c>
      <c r="E46" s="20" t="s">
        <v>35</v>
      </c>
      <c r="F46" s="21" t="s">
        <v>191</v>
      </c>
      <c r="G46" s="28" t="s">
        <v>192</v>
      </c>
      <c r="H46" s="29">
        <v>1598703.83</v>
      </c>
      <c r="I46" s="29">
        <v>303753.72770000005</v>
      </c>
      <c r="J46" s="30">
        <v>1902457.5577000002</v>
      </c>
    </row>
    <row r="47" spans="1:10" ht="28.8" x14ac:dyDescent="0.3">
      <c r="A47" s="13">
        <v>42</v>
      </c>
      <c r="B47" s="16" t="s">
        <v>193</v>
      </c>
      <c r="C47" s="20" t="s">
        <v>8</v>
      </c>
      <c r="D47" s="20" t="s">
        <v>194</v>
      </c>
      <c r="E47" s="20" t="s">
        <v>38</v>
      </c>
      <c r="F47" s="21" t="s">
        <v>195</v>
      </c>
      <c r="G47" s="28" t="s">
        <v>196</v>
      </c>
      <c r="H47" s="29">
        <v>580484.78</v>
      </c>
      <c r="I47" s="29">
        <v>110292.1082</v>
      </c>
      <c r="J47" s="30">
        <v>690776.88820000004</v>
      </c>
    </row>
    <row r="48" spans="1:10" ht="43.2" x14ac:dyDescent="0.3">
      <c r="A48" s="13">
        <v>43</v>
      </c>
      <c r="B48" s="16" t="s">
        <v>197</v>
      </c>
      <c r="C48" s="20" t="s">
        <v>8</v>
      </c>
      <c r="D48" s="20" t="s">
        <v>198</v>
      </c>
      <c r="E48" s="20" t="s">
        <v>35</v>
      </c>
      <c r="F48" s="21" t="s">
        <v>199</v>
      </c>
      <c r="G48" s="28" t="s">
        <v>200</v>
      </c>
      <c r="H48" s="29">
        <v>545828.98</v>
      </c>
      <c r="I48" s="29">
        <v>103707.5062</v>
      </c>
      <c r="J48" s="30">
        <v>649536.48619999993</v>
      </c>
    </row>
    <row r="49" spans="1:10" ht="28.8" x14ac:dyDescent="0.3">
      <c r="A49" s="13">
        <v>44</v>
      </c>
      <c r="B49" s="16" t="s">
        <v>201</v>
      </c>
      <c r="C49" s="20" t="s">
        <v>8</v>
      </c>
      <c r="D49" s="20" t="s">
        <v>71</v>
      </c>
      <c r="E49" s="20" t="s">
        <v>35</v>
      </c>
      <c r="F49" s="21" t="s">
        <v>202</v>
      </c>
      <c r="G49" s="28" t="s">
        <v>203</v>
      </c>
      <c r="H49" s="29">
        <v>415869.7</v>
      </c>
      <c r="I49" s="29">
        <v>79015.243000000002</v>
      </c>
      <c r="J49" s="30">
        <v>494884.94300000003</v>
      </c>
    </row>
    <row r="50" spans="1:10" ht="28.8" x14ac:dyDescent="0.3">
      <c r="A50" s="13">
        <v>45</v>
      </c>
      <c r="B50" s="16" t="s">
        <v>204</v>
      </c>
      <c r="C50" s="20" t="s">
        <v>8</v>
      </c>
      <c r="D50" s="20" t="s">
        <v>205</v>
      </c>
      <c r="E50" s="20" t="s">
        <v>38</v>
      </c>
      <c r="F50" s="21" t="s">
        <v>206</v>
      </c>
      <c r="G50" s="28" t="s">
        <v>207</v>
      </c>
      <c r="H50" s="29">
        <v>537165.02</v>
      </c>
      <c r="I50" s="29">
        <v>102061.35380000001</v>
      </c>
      <c r="J50" s="30">
        <v>639226.37380000006</v>
      </c>
    </row>
    <row r="51" spans="1:10" ht="28.8" x14ac:dyDescent="0.3">
      <c r="A51" s="13">
        <v>46</v>
      </c>
      <c r="B51" s="16" t="s">
        <v>208</v>
      </c>
      <c r="C51" s="20" t="s">
        <v>8</v>
      </c>
      <c r="D51" s="20" t="s">
        <v>209</v>
      </c>
      <c r="E51" s="20" t="s">
        <v>38</v>
      </c>
      <c r="F51" s="21" t="s">
        <v>210</v>
      </c>
      <c r="G51" s="28" t="s">
        <v>211</v>
      </c>
      <c r="H51" s="29">
        <v>1113317.83</v>
      </c>
      <c r="I51" s="29">
        <v>211530.38770000002</v>
      </c>
      <c r="J51" s="30">
        <v>1324848.2177000002</v>
      </c>
    </row>
    <row r="52" spans="1:10" ht="28.8" x14ac:dyDescent="0.3">
      <c r="A52" s="13">
        <v>47</v>
      </c>
      <c r="B52" s="16" t="s">
        <v>212</v>
      </c>
      <c r="C52" s="20" t="s">
        <v>8</v>
      </c>
      <c r="D52" s="20" t="s">
        <v>213</v>
      </c>
      <c r="E52" s="20" t="s">
        <v>163</v>
      </c>
      <c r="F52" s="21" t="s">
        <v>214</v>
      </c>
      <c r="G52" s="28" t="s">
        <v>215</v>
      </c>
      <c r="H52" s="29">
        <v>766759.75</v>
      </c>
      <c r="I52" s="29">
        <v>145684.35250000001</v>
      </c>
      <c r="J52" s="30">
        <v>912444.10250000004</v>
      </c>
    </row>
    <row r="53" spans="1:10" ht="28.8" x14ac:dyDescent="0.3">
      <c r="A53" s="13">
        <v>48</v>
      </c>
      <c r="B53" s="16" t="s">
        <v>216</v>
      </c>
      <c r="C53" s="20" t="s">
        <v>8</v>
      </c>
      <c r="D53" s="20" t="s">
        <v>217</v>
      </c>
      <c r="E53" s="20" t="s">
        <v>163</v>
      </c>
      <c r="F53" s="21" t="s">
        <v>218</v>
      </c>
      <c r="G53" s="28" t="s">
        <v>219</v>
      </c>
      <c r="H53" s="29">
        <v>1386232.32</v>
      </c>
      <c r="I53" s="29">
        <v>263384.14079999999</v>
      </c>
      <c r="J53" s="30">
        <v>1649616.4608</v>
      </c>
    </row>
    <row r="54" spans="1:10" ht="28.8" x14ac:dyDescent="0.3">
      <c r="A54" s="13">
        <v>49</v>
      </c>
      <c r="B54" s="16" t="s">
        <v>220</v>
      </c>
      <c r="C54" s="20" t="s">
        <v>13</v>
      </c>
      <c r="D54" s="20" t="s">
        <v>221</v>
      </c>
      <c r="E54" s="20" t="s">
        <v>35</v>
      </c>
      <c r="F54" s="21" t="s">
        <v>222</v>
      </c>
      <c r="G54" s="28" t="s">
        <v>223</v>
      </c>
      <c r="H54" s="29">
        <v>4689364.0199999996</v>
      </c>
      <c r="I54" s="29">
        <v>890979.16379999998</v>
      </c>
      <c r="J54" s="30">
        <v>5580343.1837999998</v>
      </c>
    </row>
    <row r="55" spans="1:10" ht="28.8" x14ac:dyDescent="0.3">
      <c r="A55" s="13">
        <v>50</v>
      </c>
      <c r="B55" s="17" t="s">
        <v>224</v>
      </c>
      <c r="C55" s="22" t="s">
        <v>13</v>
      </c>
      <c r="D55" s="22" t="s">
        <v>225</v>
      </c>
      <c r="E55" s="22" t="s">
        <v>20</v>
      </c>
      <c r="F55" s="23" t="s">
        <v>226</v>
      </c>
      <c r="G55" s="31" t="s">
        <v>227</v>
      </c>
      <c r="H55" s="32">
        <v>1368904.42</v>
      </c>
      <c r="I55" s="32">
        <v>260091.83979999999</v>
      </c>
      <c r="J55" s="33">
        <v>1628996.2597999999</v>
      </c>
    </row>
    <row r="56" spans="1:10" ht="43.2" x14ac:dyDescent="0.3">
      <c r="A56" s="13">
        <v>51</v>
      </c>
      <c r="B56" s="16" t="s">
        <v>228</v>
      </c>
      <c r="C56" s="20" t="s">
        <v>13</v>
      </c>
      <c r="D56" s="20" t="s">
        <v>229</v>
      </c>
      <c r="E56" s="20" t="s">
        <v>9</v>
      </c>
      <c r="F56" s="21" t="s">
        <v>230</v>
      </c>
      <c r="G56" s="28" t="s">
        <v>231</v>
      </c>
      <c r="H56" s="29">
        <v>994188.49</v>
      </c>
      <c r="I56" s="29">
        <v>188895.8131</v>
      </c>
      <c r="J56" s="30">
        <v>1183084.3030999999</v>
      </c>
    </row>
    <row r="57" spans="1:10" ht="28.8" x14ac:dyDescent="0.3">
      <c r="A57" s="13">
        <v>52</v>
      </c>
      <c r="B57" s="16" t="s">
        <v>232</v>
      </c>
      <c r="C57" s="20" t="s">
        <v>8</v>
      </c>
      <c r="D57" s="20" t="s">
        <v>233</v>
      </c>
      <c r="E57" s="20" t="s">
        <v>15</v>
      </c>
      <c r="F57" s="21" t="s">
        <v>234</v>
      </c>
      <c r="G57" s="28" t="s">
        <v>235</v>
      </c>
      <c r="H57" s="29">
        <v>281578.44</v>
      </c>
      <c r="I57" s="29">
        <v>53499.903599999998</v>
      </c>
      <c r="J57" s="30">
        <v>335078.34360000002</v>
      </c>
    </row>
    <row r="58" spans="1:10" ht="28.8" x14ac:dyDescent="0.3">
      <c r="A58" s="13">
        <v>53</v>
      </c>
      <c r="B58" s="16" t="s">
        <v>236</v>
      </c>
      <c r="C58" s="20" t="s">
        <v>13</v>
      </c>
      <c r="D58" s="20" t="s">
        <v>237</v>
      </c>
      <c r="E58" s="20" t="s">
        <v>15</v>
      </c>
      <c r="F58" s="21" t="s">
        <v>238</v>
      </c>
      <c r="G58" s="28" t="s">
        <v>239</v>
      </c>
      <c r="H58" s="29">
        <v>223096.76</v>
      </c>
      <c r="I58" s="29">
        <v>42388.384400000003</v>
      </c>
      <c r="J58" s="30">
        <v>265485.14439999999</v>
      </c>
    </row>
    <row r="59" spans="1:10" ht="28.8" x14ac:dyDescent="0.3">
      <c r="A59" s="13">
        <v>54</v>
      </c>
      <c r="B59" s="16" t="s">
        <v>240</v>
      </c>
      <c r="C59" s="20" t="s">
        <v>13</v>
      </c>
      <c r="D59" s="20" t="s">
        <v>237</v>
      </c>
      <c r="E59" s="20" t="s">
        <v>15</v>
      </c>
      <c r="F59" s="21" t="s">
        <v>241</v>
      </c>
      <c r="G59" s="28" t="s">
        <v>242</v>
      </c>
      <c r="H59" s="29">
        <v>857731.25</v>
      </c>
      <c r="I59" s="29">
        <v>162968.9375</v>
      </c>
      <c r="J59" s="30">
        <v>1020700.1875</v>
      </c>
    </row>
    <row r="60" spans="1:10" ht="28.8" x14ac:dyDescent="0.3">
      <c r="A60" s="13">
        <v>55</v>
      </c>
      <c r="B60" s="16" t="s">
        <v>243</v>
      </c>
      <c r="C60" s="20" t="s">
        <v>8</v>
      </c>
      <c r="D60" s="20" t="s">
        <v>244</v>
      </c>
      <c r="E60" s="20" t="s">
        <v>16</v>
      </c>
      <c r="F60" s="21" t="s">
        <v>245</v>
      </c>
      <c r="G60" s="28" t="s">
        <v>246</v>
      </c>
      <c r="H60" s="29">
        <v>708278.08</v>
      </c>
      <c r="I60" s="29">
        <v>134572.8352</v>
      </c>
      <c r="J60" s="30">
        <v>842850.91519999993</v>
      </c>
    </row>
    <row r="61" spans="1:10" ht="28.8" x14ac:dyDescent="0.3">
      <c r="A61" s="13">
        <v>56</v>
      </c>
      <c r="B61" s="16" t="s">
        <v>247</v>
      </c>
      <c r="C61" s="20" t="s">
        <v>8</v>
      </c>
      <c r="D61" s="20" t="s">
        <v>244</v>
      </c>
      <c r="E61" s="20" t="s">
        <v>16</v>
      </c>
      <c r="F61" s="21" t="s">
        <v>248</v>
      </c>
      <c r="G61" s="28" t="s">
        <v>249</v>
      </c>
      <c r="H61" s="29">
        <v>890221.07</v>
      </c>
      <c r="I61" s="29">
        <v>169142.00329999998</v>
      </c>
      <c r="J61" s="30">
        <v>1059363.0732999998</v>
      </c>
    </row>
    <row r="62" spans="1:10" ht="28.8" x14ac:dyDescent="0.3">
      <c r="A62" s="13">
        <v>57</v>
      </c>
      <c r="B62" s="16" t="s">
        <v>250</v>
      </c>
      <c r="C62" s="20" t="s">
        <v>8</v>
      </c>
      <c r="D62" s="20" t="s">
        <v>251</v>
      </c>
      <c r="E62" s="20" t="s">
        <v>16</v>
      </c>
      <c r="F62" s="21" t="s">
        <v>252</v>
      </c>
      <c r="G62" s="28" t="s">
        <v>253</v>
      </c>
      <c r="H62" s="29">
        <v>1478286.81</v>
      </c>
      <c r="I62" s="29">
        <v>280874.4939</v>
      </c>
      <c r="J62" s="30">
        <v>1759161.3039000002</v>
      </c>
    </row>
    <row r="63" spans="1:10" ht="28.8" x14ac:dyDescent="0.3">
      <c r="A63" s="13">
        <v>58</v>
      </c>
      <c r="B63" s="16" t="s">
        <v>254</v>
      </c>
      <c r="C63" s="20" t="s">
        <v>13</v>
      </c>
      <c r="D63" s="20" t="s">
        <v>255</v>
      </c>
      <c r="E63" s="20" t="s">
        <v>15</v>
      </c>
      <c r="F63" s="21" t="s">
        <v>256</v>
      </c>
      <c r="G63" s="28" t="s">
        <v>257</v>
      </c>
      <c r="H63" s="29">
        <v>957366.7</v>
      </c>
      <c r="I63" s="29">
        <v>181899.67299999998</v>
      </c>
      <c r="J63" s="30">
        <v>1139266.3729999999</v>
      </c>
    </row>
    <row r="64" spans="1:10" ht="28.8" x14ac:dyDescent="0.3">
      <c r="A64" s="13">
        <v>59</v>
      </c>
      <c r="B64" s="16" t="s">
        <v>258</v>
      </c>
      <c r="C64" s="20" t="s">
        <v>8</v>
      </c>
      <c r="D64" s="20" t="s">
        <v>259</v>
      </c>
      <c r="E64" s="20" t="s">
        <v>260</v>
      </c>
      <c r="F64" s="21" t="s">
        <v>261</v>
      </c>
      <c r="G64" s="28" t="s">
        <v>262</v>
      </c>
      <c r="H64" s="29">
        <v>1068915.08</v>
      </c>
      <c r="I64" s="29">
        <v>203093.86520000003</v>
      </c>
      <c r="J64" s="30">
        <v>1272008.9452000002</v>
      </c>
    </row>
    <row r="65" spans="1:10" ht="28.8" x14ac:dyDescent="0.3">
      <c r="A65" s="13">
        <v>60</v>
      </c>
      <c r="B65" s="16" t="s">
        <v>263</v>
      </c>
      <c r="C65" s="20" t="s">
        <v>8</v>
      </c>
      <c r="D65" s="20" t="s">
        <v>264</v>
      </c>
      <c r="E65" s="20" t="s">
        <v>9</v>
      </c>
      <c r="F65" s="21" t="s">
        <v>265</v>
      </c>
      <c r="G65" s="28" t="s">
        <v>266</v>
      </c>
      <c r="H65" s="29">
        <v>992022.5</v>
      </c>
      <c r="I65" s="29">
        <v>188484.27499999999</v>
      </c>
      <c r="J65" s="30">
        <v>1180506.7749999999</v>
      </c>
    </row>
    <row r="66" spans="1:10" ht="28.8" x14ac:dyDescent="0.3">
      <c r="A66" s="13">
        <v>61</v>
      </c>
      <c r="B66" s="16" t="s">
        <v>267</v>
      </c>
      <c r="C66" s="20" t="s">
        <v>13</v>
      </c>
      <c r="D66" s="20" t="s">
        <v>268</v>
      </c>
      <c r="E66" s="20" t="s">
        <v>9</v>
      </c>
      <c r="F66" s="21" t="s">
        <v>269</v>
      </c>
      <c r="G66" s="28" t="s">
        <v>270</v>
      </c>
      <c r="H66" s="29">
        <v>1052670.17</v>
      </c>
      <c r="I66" s="29">
        <v>200007.33229999998</v>
      </c>
      <c r="J66" s="30">
        <v>1252677.5022999998</v>
      </c>
    </row>
    <row r="67" spans="1:10" ht="28.8" x14ac:dyDescent="0.3">
      <c r="A67" s="13">
        <v>62</v>
      </c>
      <c r="B67" s="16" t="s">
        <v>271</v>
      </c>
      <c r="C67" s="20" t="s">
        <v>13</v>
      </c>
      <c r="D67" s="20" t="s">
        <v>268</v>
      </c>
      <c r="E67" s="20" t="s">
        <v>9</v>
      </c>
      <c r="F67" s="21" t="s">
        <v>272</v>
      </c>
      <c r="G67" s="28" t="s">
        <v>273</v>
      </c>
      <c r="H67" s="29">
        <v>2687991.11</v>
      </c>
      <c r="I67" s="29">
        <v>510718.31089999998</v>
      </c>
      <c r="J67" s="30">
        <v>3198709.4208999998</v>
      </c>
    </row>
    <row r="68" spans="1:10" ht="43.2" x14ac:dyDescent="0.3">
      <c r="A68" s="13">
        <v>63</v>
      </c>
      <c r="B68" s="16" t="s">
        <v>274</v>
      </c>
      <c r="C68" s="20" t="s">
        <v>8</v>
      </c>
      <c r="D68" s="20" t="s">
        <v>275</v>
      </c>
      <c r="E68" s="20" t="s">
        <v>15</v>
      </c>
      <c r="F68" s="21" t="s">
        <v>276</v>
      </c>
      <c r="G68" s="28" t="s">
        <v>277</v>
      </c>
      <c r="H68" s="29">
        <v>1073472.32</v>
      </c>
      <c r="I68" s="29">
        <v>203959.74080000003</v>
      </c>
      <c r="J68" s="30">
        <v>1277432.0608000001</v>
      </c>
    </row>
    <row r="69" spans="1:10" ht="28.8" x14ac:dyDescent="0.3">
      <c r="A69" s="13">
        <v>64</v>
      </c>
      <c r="B69" s="16" t="s">
        <v>278</v>
      </c>
      <c r="C69" s="20" t="s">
        <v>13</v>
      </c>
      <c r="D69" s="20" t="s">
        <v>279</v>
      </c>
      <c r="E69" s="20" t="s">
        <v>16</v>
      </c>
      <c r="F69" s="21" t="s">
        <v>280</v>
      </c>
      <c r="G69" s="28" t="s">
        <v>281</v>
      </c>
      <c r="H69" s="29">
        <v>775423.7</v>
      </c>
      <c r="I69" s="29">
        <v>147330.503</v>
      </c>
      <c r="J69" s="30">
        <v>922754.20299999998</v>
      </c>
    </row>
    <row r="70" spans="1:10" ht="28.8" x14ac:dyDescent="0.3">
      <c r="A70" s="13">
        <v>65</v>
      </c>
      <c r="B70" s="16" t="s">
        <v>282</v>
      </c>
      <c r="C70" s="20" t="s">
        <v>13</v>
      </c>
      <c r="D70" s="20" t="s">
        <v>279</v>
      </c>
      <c r="E70" s="20" t="s">
        <v>16</v>
      </c>
      <c r="F70" s="21" t="s">
        <v>283</v>
      </c>
      <c r="G70" s="28" t="s">
        <v>284</v>
      </c>
      <c r="H70" s="29">
        <v>1180463.46</v>
      </c>
      <c r="I70" s="29">
        <v>224288.05739999999</v>
      </c>
      <c r="J70" s="30">
        <v>1404751.5174</v>
      </c>
    </row>
    <row r="71" spans="1:10" ht="28.8" x14ac:dyDescent="0.3">
      <c r="A71" s="13">
        <v>66</v>
      </c>
      <c r="B71" s="16" t="s">
        <v>285</v>
      </c>
      <c r="C71" s="20" t="s">
        <v>8</v>
      </c>
      <c r="D71" s="20" t="s">
        <v>286</v>
      </c>
      <c r="E71" s="20" t="s">
        <v>260</v>
      </c>
      <c r="F71" s="21" t="s">
        <v>287</v>
      </c>
      <c r="G71" s="28" t="s">
        <v>288</v>
      </c>
      <c r="H71" s="29">
        <v>597812.68999999994</v>
      </c>
      <c r="I71" s="29">
        <v>113584.4111</v>
      </c>
      <c r="J71" s="30">
        <v>711397.10109999997</v>
      </c>
    </row>
    <row r="72" spans="1:10" ht="28.8" x14ac:dyDescent="0.3">
      <c r="A72" s="13">
        <v>67</v>
      </c>
      <c r="B72" s="16" t="s">
        <v>289</v>
      </c>
      <c r="C72" s="20" t="s">
        <v>13</v>
      </c>
      <c r="D72" s="20" t="s">
        <v>290</v>
      </c>
      <c r="E72" s="20" t="s">
        <v>260</v>
      </c>
      <c r="F72" s="21" t="s">
        <v>291</v>
      </c>
      <c r="G72" s="28" t="s">
        <v>292</v>
      </c>
      <c r="H72" s="29">
        <v>389877.84</v>
      </c>
      <c r="I72" s="29">
        <v>74076.789600000004</v>
      </c>
      <c r="J72" s="30">
        <v>463954.62960000004</v>
      </c>
    </row>
    <row r="73" spans="1:10" ht="28.8" x14ac:dyDescent="0.3">
      <c r="A73" s="13">
        <v>68</v>
      </c>
      <c r="B73" s="16" t="s">
        <v>293</v>
      </c>
      <c r="C73" s="20" t="s">
        <v>13</v>
      </c>
      <c r="D73" s="20" t="s">
        <v>290</v>
      </c>
      <c r="E73" s="20" t="s">
        <v>260</v>
      </c>
      <c r="F73" s="21" t="s">
        <v>294</v>
      </c>
      <c r="G73" s="28" t="s">
        <v>295</v>
      </c>
      <c r="H73" s="29">
        <v>1375402.38</v>
      </c>
      <c r="I73" s="29">
        <v>261326.45219999997</v>
      </c>
      <c r="J73" s="30">
        <v>1636728.8321999998</v>
      </c>
    </row>
    <row r="74" spans="1:10" ht="28.8" x14ac:dyDescent="0.3">
      <c r="A74" s="13">
        <v>69</v>
      </c>
      <c r="B74" s="16" t="s">
        <v>296</v>
      </c>
      <c r="C74" s="20" t="s">
        <v>8</v>
      </c>
      <c r="D74" s="20" t="s">
        <v>297</v>
      </c>
      <c r="E74" s="20" t="s">
        <v>9</v>
      </c>
      <c r="F74" s="21" t="s">
        <v>298</v>
      </c>
      <c r="G74" s="28" t="s">
        <v>299</v>
      </c>
      <c r="H74" s="29">
        <v>517671.13</v>
      </c>
      <c r="I74" s="29">
        <v>98357.5147</v>
      </c>
      <c r="J74" s="30">
        <v>616028.64470000006</v>
      </c>
    </row>
    <row r="75" spans="1:10" ht="28.8" x14ac:dyDescent="0.3">
      <c r="A75" s="44">
        <v>70</v>
      </c>
      <c r="B75" s="17" t="s">
        <v>300</v>
      </c>
      <c r="C75" s="22" t="s">
        <v>8</v>
      </c>
      <c r="D75" s="22" t="s">
        <v>301</v>
      </c>
      <c r="E75" s="22" t="s">
        <v>260</v>
      </c>
      <c r="F75" s="23" t="s">
        <v>302</v>
      </c>
      <c r="G75" s="31" t="s">
        <v>303</v>
      </c>
      <c r="H75" s="32">
        <v>773530</v>
      </c>
      <c r="I75" s="32">
        <v>146970.70000000001</v>
      </c>
      <c r="J75" s="33">
        <v>920500.7</v>
      </c>
    </row>
    <row r="76" spans="1:10" ht="16.2" x14ac:dyDescent="0.3">
      <c r="A76" s="42"/>
      <c r="B76" s="45"/>
      <c r="C76" s="46"/>
      <c r="D76" s="46"/>
      <c r="E76" s="46"/>
      <c r="F76" s="47"/>
      <c r="G76" s="43" t="s">
        <v>148</v>
      </c>
      <c r="H76" s="34">
        <f>SUBTOTAL(109,H6:H75)</f>
        <v>88088461.149999991</v>
      </c>
      <c r="I76" s="34">
        <f>SUBTOTAL(109,I6:I75)</f>
        <v>16736807.618500002</v>
      </c>
      <c r="J76" s="35">
        <f>SUBTOTAL(109,J6:J75)</f>
        <v>104825268.76850003</v>
      </c>
    </row>
  </sheetData>
  <pageMargins left="0.7" right="0.7" top="0.75" bottom="0.75" header="0.3" footer="0.3"/>
  <pageSetup paperSize="9" orientation="portrait" verticalDpi="4294967294" r:id="rId1"/>
  <ignoredErrors>
    <ignoredError sqref="I36:J76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Ignat</dc:creator>
  <cp:lastModifiedBy>Silvia Ionescu</cp:lastModifiedBy>
  <cp:lastPrinted>2022-12-28T19:43:38Z</cp:lastPrinted>
  <dcterms:created xsi:type="dcterms:W3CDTF">2022-10-12T12:15:04Z</dcterms:created>
  <dcterms:modified xsi:type="dcterms:W3CDTF">2023-01-20T12:46:52Z</dcterms:modified>
</cp:coreProperties>
</file>