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Consuela Primaru\Desktop\2021-2027\Ghid-uri\Ghid Gradinite\Consultare publica\"/>
    </mc:Choice>
  </mc:AlternateContent>
  <xr:revisionPtr revIDLastSave="0" documentId="8_{F53217F7-769A-4429-84F7-0A28912231B0}" xr6:coauthVersionLast="47" xr6:coauthVersionMax="47" xr10:uidLastSave="{00000000-0000-0000-0000-000000000000}"/>
  <bookViews>
    <workbookView xWindow="1872" yWindow="78" windowWidth="19128" windowHeight="12150" xr2:uid="{00000000-000D-0000-FFFF-FFFF00000000}"/>
  </bookViews>
  <sheets>
    <sheet name="Grila ETF -creșe grădinițe" sheetId="15" r:id="rId1"/>
    <sheet name="Sheet1" sheetId="14" r:id="rId2"/>
  </sheets>
  <calcPr calcId="181029"/>
</workbook>
</file>

<file path=xl/calcChain.xml><?xml version="1.0" encoding="utf-8"?>
<calcChain xmlns="http://schemas.openxmlformats.org/spreadsheetml/2006/main">
  <c r="H63" i="15" l="1"/>
  <c r="H36" i="15"/>
  <c r="H33" i="15"/>
  <c r="H40" i="15"/>
  <c r="H32" i="15" l="1"/>
  <c r="H25" i="15" l="1"/>
  <c r="H23" i="15"/>
  <c r="H7" i="15" s="1"/>
  <c r="H71" i="15"/>
  <c r="H67" i="15"/>
  <c r="H50" i="15"/>
  <c r="H45" i="15"/>
  <c r="H44" i="15" l="1"/>
  <c r="H66" i="15"/>
  <c r="H80" i="15" l="1"/>
</calcChain>
</file>

<file path=xl/sharedStrings.xml><?xml version="1.0" encoding="utf-8"?>
<sst xmlns="http://schemas.openxmlformats.org/spreadsheetml/2006/main" count="130" uniqueCount="104">
  <si>
    <t>3.1.</t>
  </si>
  <si>
    <t>PRIORITATEA 5 – O REGIUNE EDUCATĂ</t>
  </si>
  <si>
    <t>Total</t>
  </si>
  <si>
    <t xml:space="preserve">Concordanţa cu documentele strategice relevante. Relevanţa proiectului faţă de strategiile enunţate în Ghidul Solicitantului. </t>
  </si>
  <si>
    <t>b.</t>
  </si>
  <si>
    <t>Grad de autofinanţare mai mic decat 30%</t>
  </si>
  <si>
    <t>d.</t>
  </si>
  <si>
    <t>30% ≤ Grad de autofinanţare &lt;40%</t>
  </si>
  <si>
    <t>c.</t>
  </si>
  <si>
    <t>40% ≤ Grad de autofinanţare &lt;50%</t>
  </si>
  <si>
    <t>Grad de autofinanţare mai mare sau egal cu 50%</t>
  </si>
  <si>
    <t>a.</t>
  </si>
  <si>
    <t xml:space="preserve">30% &lt; Gradul de îndatorare </t>
  </si>
  <si>
    <t xml:space="preserve">20% &lt; Gradul total de îndatorare ≤ 30% </t>
  </si>
  <si>
    <t xml:space="preserve">Gradul total de îndatorare ≤  20% </t>
  </si>
  <si>
    <r>
      <rPr>
        <i/>
        <sz val="8"/>
        <rFont val="Trebuchet MS"/>
        <family val="2"/>
      </rPr>
      <t>Atribuire Punctaj</t>
    </r>
  </si>
  <si>
    <t>Definiție</t>
  </si>
  <si>
    <t>Punctaj</t>
  </si>
  <si>
    <t>Criteriu/ Subcriteriu</t>
  </si>
  <si>
    <t>2.1.</t>
  </si>
  <si>
    <t>2.2.</t>
  </si>
  <si>
    <t xml:space="preserve">Criteriul - Contribuţia proiectului la realizarea Obiectivului Specific 4.2 </t>
  </si>
  <si>
    <t>Observații</t>
  </si>
  <si>
    <t>Dezvoltarea durabilă (punctaj cumulativ)</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</si>
  <si>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</si>
  <si>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</si>
  <si>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</si>
  <si>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Se va puncta dacă infrastructura care se regasește într-o localitate marginalizată (conform Atlasului zonelor urbane marginalizate și Atlasului zonelor rurale mrginalizate și al dezvoltării umane locale din România)</t>
  </si>
  <si>
    <t>Contribuția proiectului la reducerea decalajului urban-rural</t>
  </si>
  <si>
    <t>2</t>
  </si>
  <si>
    <t>3</t>
  </si>
  <si>
    <t>Egalitate de şanse, nediscriminare, desegregare (punctaj cumulativ)</t>
  </si>
  <si>
    <t>An școlar de referință: 2021-2022</t>
  </si>
  <si>
    <t>Nivel de agregare: Unitate administrativ-teritorială - UAT</t>
  </si>
  <si>
    <t>Atribuire Punctaj</t>
  </si>
  <si>
    <t>b. Contractul de lucrări de execuţie este semnat</t>
  </si>
  <si>
    <t>b. Soluţia tehnică propusă este una inovatoare, care propune utilizarea de materiale ecologice, fiabile și durabile, precum si standardele de calitate pentru infrastructura educaţională.</t>
  </si>
  <si>
    <t>Gradul de pregătire/ maturitate a proiectului (a diferitelor faze ale proiectului)  (se alege una din ipoteze: a sau b)</t>
  </si>
  <si>
    <t>c. Proiectul prevede implicarea  persoanelor vârstnice sau cu dizabilităţi  în calitate de angajaţi/colaboratori/voluntari</t>
  </si>
  <si>
    <t>a. Proiectul prevede măsuri de intervenție cu impact minim asupra mediului înconjurător, măsuri prietenoase cu mediul, folosirea eficientă a resurselor (utilizarea de materiale ecologice, reciclabile, care nu întreţin arderea, prevenirea și controlul poluării aerului, apei, solului, materiale sustenabile etc.)</t>
  </si>
  <si>
    <t>b. Proiectul prevede instalarea unor sisteme alternative de producere a energiei din surse regenerabile de energie.</t>
  </si>
  <si>
    <t>Calitatea documentaţiei  (punctaj cumulativ)</t>
  </si>
  <si>
    <t>Gradul total de îndatorare al solicitantului (se alege una din ipoteze: a sau b sau c)</t>
  </si>
  <si>
    <t>Capacitate operaţională (se alege una din ipoteze: a sau b)</t>
  </si>
  <si>
    <t xml:space="preserve">a. 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</si>
  <si>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b.  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</si>
  <si>
    <t>Notă:</t>
  </si>
  <si>
    <t xml:space="preserve">Informații prevăzute în cererea de finanțare
</t>
  </si>
  <si>
    <t xml:space="preserve">Informații prevăzute în cererea de finanțare
</t>
  </si>
  <si>
    <t>Punctaj acordat de evaluator specific
Se vor analiza informațiile din cererea de finanțare și Declarația DNSH</t>
  </si>
  <si>
    <t>Informații prevăzute în documentația de imunizare la schimbările climatice</t>
  </si>
  <si>
    <t>Informații prevăzute în cererea de finanțare</t>
  </si>
  <si>
    <t>Gradul de autofinanţare din veniturile proprii (se alege una din ipoteze: a sau b sau c sau d)</t>
  </si>
  <si>
    <t>Informații prevăzute în cererea de finanțare și în situațiile financiare</t>
  </si>
  <si>
    <t>Respectarea principiilor privind dezvoltarea durabilă, egalitatea de şanse, de gen, nediscriminarea (punctaj cumulativ)</t>
  </si>
  <si>
    <t>Contribuția proiectului la reziliența în fața schimbărilor climatice (se va alege una din ipoteze 5.1 sau 5.2 sau 5.3)</t>
  </si>
  <si>
    <t>Capacitatea financiară și operațională a solicitantului (punctaj cumulativ)</t>
  </si>
  <si>
    <t>1</t>
  </si>
  <si>
    <t xml:space="preserve"> Calitatea și maturitatea proiectului (punctaj cumulativ)
</t>
  </si>
  <si>
    <t>Rata de participare a copiilor la învățământul antepreșcolar sau preșcolar (se alege una din ipoteze: a sau b sau c)</t>
  </si>
  <si>
    <t xml:space="preserve">Calculat drept procentul copiilor înscriși în învățământul antepreșcolar sau preșcolar din populația de aceeași grupă de vârstă. Se vor folosi date din SIIR si INS
</t>
  </si>
  <si>
    <t>Contribuția proiectului la neutralitatea climatică (se va alega una din ipoteze 4.1 sau 4.2 sau 4.3)</t>
  </si>
  <si>
    <t>Ponderea copiilor aparțínând categoriilor de grupuri defavorizate, respectiv este o persoană de etnie romă sau se încadrează în una din categoriile definite conform Dreptului muncii și/sau OUG 84/2020
Metodă de calcul: Pentru unitatea de învățământ care face obiectul investiției se calculează raportul procentual dintre numărul copiilor care aparțin unor grupuri defavorizate din numărul total de copii înscriși în unitatea de învățământ.
Pentru unitatile de invatamant nou infiintate se calculează, după caz:
- raportul procentual dintre numărul copiilor care aparțin unor grupuri defavorizate din numărul total de copii înscriși în unitatea de învățământ la care aceasta va fi arondată
- raportul procentual dintre numărul copiilor care aparțin unor grupuri defavorizate din numărul total de copii înscriși în unitățile de învățământ din UAT</t>
  </si>
  <si>
    <t>Complementaritatea cu alte investiții realizate din alte priorități ale PR, precum și alte surse de finanțare (punctaj cumulativ)</t>
  </si>
  <si>
    <t>Accesul la resurse umane calificate  (se alege una din ipoteze: a sau b sau c)</t>
  </si>
  <si>
    <t xml:space="preserve">Ponderea cadrelor didactice fără pregătire (necalificate).
Pentru creșele/grădinițele nou infiintate se calculează raportul procentual dintre numărul cadrelor didactice fără pregătire și numărul total de cadre didactice ale unității de învățământ la care va fi arondată/la nivel de UAT (după caz).
</t>
  </si>
  <si>
    <t>b. Contractul de lucrări de execuţie nu este semnat</t>
  </si>
  <si>
    <t>b. Proiectul prevede măsuri de accesibilizare a mijloacelor de informare şi comunicare suplimentare faţă de cerinţele minime legale</t>
  </si>
  <si>
    <t>Bugetul Proiectului</t>
  </si>
  <si>
    <t xml:space="preserve">a. Valorile prevăzute în bugetul proiectului sunt bine fundamentate, sunt justificate prin documente relevante, sunt corelate cu obiectivele proiectului, activitățile prevăzute, resursele alocate/estimate și cu valorile estimate ale achizițiilor publice.     </t>
  </si>
  <si>
    <t>b. Documentele care stau la baza fundamentării bugetului eligibil sunt elaborate pe baza unor surse verificabile și țin cont de prevederile ghidului solicitantului  în ceea ce privește încadrarea corectă a tipurilor de cheltuieli.</t>
  </si>
  <si>
    <t>c. Există corespondenţă între Devizul General aferent investiţiei şi bugetul proiectului, iar achizitionarea lucrărilor/serviciilor/echipamentelor prevăzute în proiect este necesară și oportună, conform obiectivelor proiectului</t>
  </si>
  <si>
    <t>c.Datele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</si>
  <si>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Sursa de date: Sistemul Informatic Integrat al Învățământului din România (SIIIR) sau INS, după caz.</t>
  </si>
  <si>
    <r>
      <t xml:space="preserve">Proiectul este complementar </t>
    </r>
    <r>
      <rPr>
        <b/>
        <sz val="8"/>
        <rFont val="Trebuchet MS"/>
        <family val="2"/>
      </rPr>
      <t xml:space="preserve">în special </t>
    </r>
    <r>
      <rPr>
        <sz val="8"/>
        <rFont val="Trebuchet MS"/>
        <family val="2"/>
      </rPr>
      <t>cu proiecte de tip FSE+, POEO, Erasmus+, Corpul European de Solidaritate, PTD, PCEDV, Orizont Europa</t>
    </r>
  </si>
  <si>
    <t>Programul Regional Sud-Muntenia 2021-2027</t>
  </si>
  <si>
    <t>Anexa  - Grila de evaluare tehnică și financiară- învăţământul antepreșcolar și preşcolar - creşe și grădinițe</t>
  </si>
  <si>
    <t xml:space="preserve"> Numărul locurilor oferite de unitatea de educație antepreșcolară și preșcolară (se alege una din ipoteze: a sau b sau c)</t>
  </si>
  <si>
    <t>a. Numărul locurilor oferite  ≤  50 antepreșcolari și preșcolari</t>
  </si>
  <si>
    <r>
      <t xml:space="preserve">b. Numărul locurilor oferite d &gt; 50 </t>
    </r>
    <r>
      <rPr>
        <sz val="9"/>
        <rFont val="Calibri"/>
        <family val="2"/>
      </rPr>
      <t>≤</t>
    </r>
    <r>
      <rPr>
        <sz val="9.9"/>
        <rFont val="Trebuchet MS"/>
        <family val="2"/>
      </rPr>
      <t xml:space="preserve"> 1</t>
    </r>
    <r>
      <rPr>
        <sz val="9"/>
        <rFont val="Trebuchet MS"/>
        <family val="2"/>
      </rPr>
      <t>00 antepreșcolari și preșcolari</t>
    </r>
  </si>
  <si>
    <t>c. Numărul locurilor oferite d &gt; 100 antepreșcolari și preșcolari</t>
  </si>
  <si>
    <t>Numărul locurilor oferite de unitatea de educație antepreșcolară și preșcolară, la care se adaugă (dacă este cazul) inclusiv numărul numărul de noi locuri create prin realizarea proiectului
În cazul unei contrucții noi sau al unei extinderi, se va acorda punctaj pentru capacitatea nou înființată a unității de educație antepreșcolară și preșcolară urmând regula de mai sus</t>
  </si>
  <si>
    <r>
      <t xml:space="preserve">a. Procentul copiilor înscriși în învățământul antepreșcolar sau preșcolar din unitatea de învăţământ este &lt; </t>
    </r>
    <r>
      <rPr>
        <b/>
        <sz val="9"/>
        <rFont val="Trebuchet MS"/>
        <family val="2"/>
      </rPr>
      <t>50%</t>
    </r>
    <r>
      <rPr>
        <sz val="9"/>
        <rFont val="Trebuchet MS"/>
        <family val="2"/>
      </rPr>
      <t xml:space="preserve"> din totalul populației de aceeași grupă de vârstă</t>
    </r>
  </si>
  <si>
    <r>
      <t xml:space="preserve">b. Procentul copiilor înscriși în învățământul antepreșcolar sau preșcolar din unitatea de învăţământ este </t>
    </r>
    <r>
      <rPr>
        <b/>
        <sz val="9"/>
        <rFont val="Calibri"/>
        <family val="2"/>
      </rPr>
      <t>≥ 50</t>
    </r>
    <r>
      <rPr>
        <b/>
        <sz val="9"/>
        <rFont val="Trebuchet MS"/>
        <family val="2"/>
      </rPr>
      <t xml:space="preserve">% și &lt; 75% </t>
    </r>
    <r>
      <rPr>
        <sz val="9"/>
        <rFont val="Trebuchet MS"/>
        <family val="2"/>
      </rPr>
      <t xml:space="preserve">din totalul populației de aceeași grupă de vârstă </t>
    </r>
  </si>
  <si>
    <r>
      <t xml:space="preserve">c. Procentul copiilor înscriși în învățământul antepreșcolar sau preșcolar din unitatea de învăţământ este </t>
    </r>
    <r>
      <rPr>
        <sz val="9"/>
        <rFont val="Calibri"/>
        <family val="2"/>
      </rPr>
      <t>≥</t>
    </r>
    <r>
      <rPr>
        <sz val="9"/>
        <rFont val="Trebuchet MS"/>
        <family val="2"/>
      </rPr>
      <t xml:space="preserve"> </t>
    </r>
    <r>
      <rPr>
        <b/>
        <sz val="9"/>
        <rFont val="Trebuchet MS"/>
        <family val="2"/>
      </rPr>
      <t>75%</t>
    </r>
    <r>
      <rPr>
        <sz val="9"/>
        <rFont val="Trebuchet MS"/>
        <family val="2"/>
      </rPr>
      <t xml:space="preserve">  din totalul populației de aceeași grupă de vârstă</t>
    </r>
  </si>
  <si>
    <r>
      <t xml:space="preserve">a. Ponderea personalului didactic calificat angajat în Creșă/Grădiniță este &lt; </t>
    </r>
    <r>
      <rPr>
        <b/>
        <sz val="9"/>
        <rFont val="Trebuchet MS"/>
        <family val="2"/>
      </rPr>
      <t>25%</t>
    </r>
    <r>
      <rPr>
        <sz val="9"/>
        <rFont val="Trebuchet MS"/>
        <family val="2"/>
      </rPr>
      <t xml:space="preserve"> din totalul personalului didactic angajat în Creșă/Grădiniță</t>
    </r>
  </si>
  <si>
    <r>
      <t xml:space="preserve">b. Ponderea personalului didactic calificat angajat în Creșă/Grădiniță este </t>
    </r>
    <r>
      <rPr>
        <sz val="9"/>
        <rFont val="Calibri"/>
        <family val="2"/>
      </rPr>
      <t xml:space="preserve">≥ </t>
    </r>
    <r>
      <rPr>
        <b/>
        <sz val="9"/>
        <rFont val="Trebuchet MS"/>
        <family val="2"/>
      </rPr>
      <t>25% și &lt; 50%</t>
    </r>
    <r>
      <rPr>
        <sz val="9"/>
        <rFont val="Trebuchet MS"/>
        <family val="2"/>
      </rPr>
      <t xml:space="preserve">  din totalul personalului didactic angajat în Creșă/Grădiniță</t>
    </r>
  </si>
  <si>
    <r>
      <t xml:space="preserve">c. Ponderea personalului didactic calificat angajat în Creșă/Grădiniță este </t>
    </r>
    <r>
      <rPr>
        <sz val="9"/>
        <rFont val="Calibri"/>
        <family val="2"/>
      </rPr>
      <t>≥</t>
    </r>
    <r>
      <rPr>
        <sz val="9"/>
        <rFont val="Trebuchet MS"/>
        <family val="2"/>
      </rPr>
      <t xml:space="preserve"> </t>
    </r>
    <r>
      <rPr>
        <b/>
        <sz val="9"/>
        <rFont val="Trebuchet MS"/>
        <family val="2"/>
      </rPr>
      <t>50%</t>
    </r>
    <r>
      <rPr>
        <sz val="9"/>
        <rFont val="Trebuchet MS"/>
        <family val="2"/>
      </rPr>
      <t xml:space="preserve">  din totalul personalului didactic angajat în Creșă/Grădiniță</t>
    </r>
  </si>
  <si>
    <t>Apartenența unității de educație antepreșcolară și preșcolară de o localitate marginalizată</t>
  </si>
  <si>
    <t>Ponderea copiilor unității de educație antepreșcolară și preșcolară care provin din grupuri defavorizate</t>
  </si>
  <si>
    <t>Se va puncta dacă infrastructura se regasește într-o localitate din mediul rural. Se vor folosi datele INS.</t>
  </si>
  <si>
    <t>a. Pentru unitățile cu ponderi ale copiilor provenind din grupuri defavorizate ≤ 5%</t>
  </si>
  <si>
    <t>b. Pentru unitățile cu ponderi ale copiilor provenind din grupuri defavorizate peste 5% și mai mici sau egale cu 7%</t>
  </si>
  <si>
    <t xml:space="preserve">c. Pentru unitățile cu ponderi ale copiilor provenind din grupuri defavorizate peste 7% </t>
  </si>
  <si>
    <r>
      <t>a.Proiectul implementează măsuri în ceea ce privește egalitatea de șanse, gen, nediscriminarea, conform legislației naționale în vigoare în corelare cu Carta Drepturilor Fundamentale a Uniunii Europene și Convenția ONU privind Drepturile Persoanelor cu Handicap
Proiectul prevede realizarea unor a</t>
    </r>
    <r>
      <rPr>
        <u/>
        <sz val="8"/>
        <rFont val="Trebuchet MS"/>
        <family val="2"/>
      </rPr>
      <t>daptări suplimentare faţă de cerinţele minime favorabile incluziunii si diversității,</t>
    </r>
    <r>
      <rPr>
        <sz val="8"/>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</si>
  <si>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t xml:space="preserve">Obiectivul Specific 4.2 -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Operațiunea A - Sprijin acordat învățământului antepreșcolar și preșcolar pentru îmbunătățirea accesului egal la servicii de calitate și incluzive în educație, inclusiv prin promovarea rezilienței pentru educația și formarea la distanță și online
</t>
  </si>
  <si>
    <t>Proiectul este complementar cu alte proiecte din cadrul PR SM sau alte proiecte din cadrul POCIDIF, PNDR, PNS, POIDS, PNRR,  INTERREG VI A RO-BG, Europa Digitală și InvestEU</t>
  </si>
  <si>
    <t>a. Piesele scrise sunt corelate și respectă concluziile din studiile de teren, expertiza tehnică, documentația privind imunizarea la schimbările climatice etc. Părţile desenate sunt complete şi corespund cu părţile scrise (memoriile tehnice pe specialități, caietele de sarcini și Formularele F1, F2 și F3).</t>
  </si>
  <si>
    <t>d. Proiectul vizeaza măsuri pentru integrare/desegregare/sprijin pentru pentru copiii din grupurile marginalizate pe baza etniei, dizabilității și CES, statutul socio-economic al părinților/familiilor etc.</t>
  </si>
  <si>
    <t>Se vor puncta contribuțiile care depășesc cerințele  minime legale, respectiv care au o contribuție suplimentară față de minimul impus de legislație.</t>
  </si>
  <si>
    <t>Proiectele care prezintă capacitate scăzută de adaptare în fața schimbărilor climatice vor fi respinse de la finanțare.
Se vor puncta contribuțiile care depășesc cerințele  minime legale, respectiv care au o contribuție suplimentară față de minimul impus de legislație.</t>
  </si>
  <si>
    <t>Proiectul prezintă capacitate ridicată de adaptare în fața schimbărilor climatice</t>
  </si>
  <si>
    <t>Proiectul prezintă capacitate medie de adaptare în fața schimbărilor climatice</t>
  </si>
  <si>
    <t>Proiectul prezintă capacitate scăzută de adaptare în fața schimbărilor climatice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</si>
</sst>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8"/>
      <name val="Trebuchet MS"/>
      <family val="2"/>
    </font>
    <font>
      <b/>
      <sz val="8"/>
      <name val="Trebuchet MS"/>
      <family val="2"/>
    </font>
    <font>
      <u/>
      <sz val="8"/>
      <name val="Trebuchet MS"/>
      <family val="2"/>
    </font>
    <font>
      <i/>
      <sz val="8"/>
      <name val="Trebuchet MS"/>
      <family val="2"/>
    </font>
    <font>
      <sz val="9"/>
      <name val="Trebuchet MS"/>
      <family val="2"/>
    </font>
    <font>
      <sz val="7"/>
      <name val="Trebuchet MS"/>
      <family val="2"/>
    </font>
    <font>
      <i/>
      <sz val="7"/>
      <name val="Trebuchet MS"/>
      <family val="2"/>
    </font>
    <font>
      <sz val="9"/>
      <name val="Calibri"/>
      <family val="2"/>
    </font>
    <font>
      <b/>
      <sz val="9"/>
      <name val="Trebuchet MS"/>
      <family val="2"/>
    </font>
    <font>
      <sz val="9"/>
      <color theme="1"/>
      <name val="Trebuchet MS"/>
      <family val="2"/>
    </font>
    <font>
      <b/>
      <sz val="9"/>
      <name val="Calibri"/>
      <family val="2"/>
    </font>
    <font>
      <sz val="9.9"/>
      <name val="Trebuchet MS"/>
      <family val="2"/>
    </font>
  </fonts>
  <fills count="6">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3"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top/>
      <bottom style="thin">
        <color auto="1"/>
      </bottom>
      <diagonal/>
    </border>
    <border>
      <left/>
      <right/>
      <top/>
      <bottom style="thin">
        <color auto="1"/>
      </bottom>
      <diagonal/>
    </border>
  </borders>
  <cellStyleXfs count="4">
    <xf numFmtId="0" fontId="0" fillId="0" borderId="0"/>
    <xf numFmtId="0" fontId="3" fillId="0" borderId="0"/>
    <xf numFmtId="0" fontId="2" fillId="0" borderId="0"/>
    <xf numFmtId="0" fontId="1" fillId="0" borderId="0"/>
  </cellStyleXfs>
  <cellXfs count="144">
    <xf numFmtId="0" fontId="0" fillId="0" borderId="0" xfId="0"/>
    <xf numFmtId="0" fontId="4" fillId="0" borderId="0" xfId="2" applyFont="1"/>
    <xf numFmtId="0" fontId="4" fillId="0" borderId="0" xfId="2" applyFont="1" applyAlignment="1">
      <alignment horizontal="center" vertical="center"/>
    </xf>
    <xf numFmtId="0" fontId="4" fillId="0" borderId="0" xfId="2" applyFont="1" applyAlignment="1">
      <alignment horizontal="center" vertical="center" wrapText="1"/>
    </xf>
    <xf numFmtId="0" fontId="4" fillId="0" borderId="0" xfId="2" applyFont="1" applyAlignment="1">
      <alignment vertical="center"/>
    </xf>
    <xf numFmtId="0" fontId="5" fillId="5" borderId="0" xfId="2" applyFont="1" applyFill="1" applyAlignment="1">
      <alignment horizontal="center" vertical="top" wrapText="1"/>
    </xf>
    <xf numFmtId="0" fontId="4" fillId="0" borderId="0" xfId="2" applyFont="1" applyAlignment="1">
      <alignment vertical="center" wrapText="1"/>
    </xf>
    <xf numFmtId="0" fontId="4" fillId="0" borderId="1" xfId="2" applyFont="1" applyBorder="1" applyAlignment="1">
      <alignment horizontal="center" vertical="center" wrapText="1"/>
    </xf>
    <xf numFmtId="0" fontId="4" fillId="0" borderId="1" xfId="2" applyFont="1" applyBorder="1" applyAlignment="1">
      <alignment vertical="center" wrapText="1"/>
    </xf>
    <xf numFmtId="0" fontId="4" fillId="0" borderId="1" xfId="2" applyFont="1" applyBorder="1" applyAlignment="1">
      <alignment horizontal="center" vertical="top" wrapText="1"/>
    </xf>
    <xf numFmtId="0" fontId="4" fillId="0" borderId="0" xfId="2" applyFont="1" applyAlignment="1">
      <alignment wrapText="1"/>
    </xf>
    <xf numFmtId="0" fontId="4" fillId="0" borderId="1" xfId="2" applyFont="1" applyBorder="1"/>
    <xf numFmtId="0" fontId="4" fillId="0" borderId="1" xfId="2" applyFont="1" applyBorder="1" applyAlignment="1">
      <alignment horizontal="center" wrapText="1"/>
    </xf>
    <xf numFmtId="0" fontId="4" fillId="0" borderId="2" xfId="2" applyFont="1" applyBorder="1" applyAlignment="1">
      <alignment horizontal="center" vertical="center" wrapText="1"/>
    </xf>
    <xf numFmtId="0" fontId="4" fillId="0" borderId="8" xfId="2" applyFont="1" applyBorder="1"/>
    <xf numFmtId="0" fontId="4" fillId="0" borderId="1" xfId="2" applyFont="1" applyBorder="1" applyAlignment="1">
      <alignment horizontal="left" vertical="top" wrapText="1"/>
    </xf>
    <xf numFmtId="0" fontId="10" fillId="0" borderId="1" xfId="2" applyFont="1" applyBorder="1" applyAlignment="1">
      <alignment horizontal="left" vertical="top" wrapText="1"/>
    </xf>
    <xf numFmtId="0" fontId="5" fillId="3" borderId="9" xfId="2" applyFont="1" applyFill="1" applyBorder="1" applyAlignment="1">
      <alignment horizontal="center" vertical="center"/>
    </xf>
    <xf numFmtId="0" fontId="8" fillId="0" borderId="2" xfId="2" applyFont="1" applyBorder="1" applyAlignment="1">
      <alignment horizontal="center" vertical="center"/>
    </xf>
    <xf numFmtId="0" fontId="8" fillId="0" borderId="1" xfId="2" applyFont="1" applyBorder="1" applyAlignment="1">
      <alignment horizontal="center" vertical="center"/>
    </xf>
    <xf numFmtId="0" fontId="10" fillId="0" borderId="1" xfId="2" applyFont="1" applyBorder="1" applyAlignment="1">
      <alignment horizontal="left" vertical="center" wrapText="1"/>
    </xf>
    <xf numFmtId="0" fontId="5" fillId="2" borderId="6" xfId="2" applyFont="1" applyFill="1" applyBorder="1" applyAlignment="1">
      <alignment horizontal="left" vertical="top" wrapText="1"/>
    </xf>
    <xf numFmtId="0" fontId="5" fillId="2" borderId="1" xfId="2" applyFont="1" applyFill="1" applyBorder="1" applyAlignment="1">
      <alignment horizontal="left" vertical="center" wrapText="1"/>
    </xf>
    <xf numFmtId="0" fontId="7" fillId="0" borderId="1" xfId="2" applyFont="1" applyBorder="1" applyAlignment="1">
      <alignment horizontal="center" vertical="center" wrapText="1"/>
    </xf>
    <xf numFmtId="0" fontId="5" fillId="2" borderId="1" xfId="2" applyFont="1" applyFill="1" applyBorder="1" applyAlignment="1">
      <alignment horizontal="left" vertical="center"/>
    </xf>
    <xf numFmtId="0" fontId="5" fillId="4" borderId="1" xfId="2" applyFont="1" applyFill="1" applyBorder="1" applyAlignment="1">
      <alignment horizontal="center" vertical="center" wrapText="1"/>
    </xf>
    <xf numFmtId="0" fontId="4" fillId="2" borderId="1" xfId="2" applyFont="1" applyFill="1" applyBorder="1" applyAlignment="1">
      <alignment horizontal="left" vertical="top" wrapText="1"/>
    </xf>
    <xf numFmtId="0" fontId="4" fillId="0" borderId="2" xfId="2" applyFont="1" applyBorder="1" applyAlignment="1">
      <alignment horizontal="left" vertical="top" wrapText="1"/>
    </xf>
    <xf numFmtId="0" fontId="4" fillId="0" borderId="2" xfId="2" applyFont="1" applyBorder="1" applyAlignment="1">
      <alignment horizontal="center" vertical="center"/>
    </xf>
    <xf numFmtId="0" fontId="12" fillId="3" borderId="11" xfId="2" applyFont="1" applyFill="1" applyBorder="1" applyAlignment="1">
      <alignment horizontal="center" vertical="top" wrapText="1"/>
    </xf>
    <xf numFmtId="0" fontId="12" fillId="2" borderId="1" xfId="2" applyFont="1" applyFill="1" applyBorder="1" applyAlignment="1">
      <alignment horizontal="center" vertical="center"/>
    </xf>
    <xf numFmtId="49" fontId="8" fillId="0" borderId="8" xfId="2" applyNumberFormat="1" applyFont="1" applyBorder="1" applyAlignment="1">
      <alignment vertical="center" wrapText="1"/>
    </xf>
    <xf numFmtId="0" fontId="8" fillId="0" borderId="8" xfId="2" applyFont="1" applyBorder="1" applyAlignment="1">
      <alignment horizontal="center" vertical="center"/>
    </xf>
    <xf numFmtId="0" fontId="12" fillId="4" borderId="1" xfId="2" applyFont="1" applyFill="1" applyBorder="1" applyAlignment="1">
      <alignment horizontal="center" vertical="center"/>
    </xf>
    <xf numFmtId="0" fontId="12" fillId="5" borderId="0" xfId="2" applyFont="1" applyFill="1" applyAlignment="1">
      <alignment horizontal="center" vertical="center"/>
    </xf>
    <xf numFmtId="0" fontId="8" fillId="0" borderId="0" xfId="2" applyFont="1"/>
    <xf numFmtId="0" fontId="7" fillId="0" borderId="1" xfId="2" applyFont="1" applyBorder="1" applyAlignment="1">
      <alignment horizontal="center" vertical="center"/>
    </xf>
    <xf numFmtId="0" fontId="8" fillId="2" borderId="1" xfId="2" applyFont="1" applyFill="1" applyBorder="1" applyAlignment="1">
      <alignment horizontal="center" vertical="center"/>
    </xf>
    <xf numFmtId="0" fontId="4" fillId="0" borderId="2" xfId="2" applyFont="1" applyBorder="1" applyAlignment="1">
      <alignment horizontal="left"/>
    </xf>
    <xf numFmtId="0" fontId="4" fillId="4" borderId="1" xfId="2" applyFont="1" applyFill="1" applyBorder="1" applyAlignment="1">
      <alignment horizontal="center" vertical="center" wrapText="1"/>
    </xf>
    <xf numFmtId="0" fontId="4" fillId="4" borderId="1" xfId="2" applyFont="1" applyFill="1" applyBorder="1" applyAlignment="1">
      <alignment horizontal="left" vertical="center" wrapText="1"/>
    </xf>
    <xf numFmtId="0" fontId="4" fillId="4" borderId="6" xfId="2" applyFont="1" applyFill="1" applyBorder="1" applyAlignment="1">
      <alignment horizontal="center" vertical="center" wrapText="1"/>
    </xf>
    <xf numFmtId="0" fontId="4" fillId="4" borderId="7" xfId="2" applyFont="1" applyFill="1" applyBorder="1" applyAlignment="1">
      <alignment horizontal="left" vertical="center" wrapText="1"/>
    </xf>
    <xf numFmtId="0" fontId="12" fillId="4" borderId="8" xfId="2" applyFont="1" applyFill="1" applyBorder="1" applyAlignment="1">
      <alignment horizontal="center" vertical="center"/>
    </xf>
    <xf numFmtId="0" fontId="4" fillId="0" borderId="1" xfId="2" applyFont="1" applyBorder="1" applyAlignment="1">
      <alignment horizontal="left" vertical="center" wrapText="1"/>
    </xf>
    <xf numFmtId="0" fontId="4" fillId="3" borderId="1" xfId="2" applyFont="1" applyFill="1" applyBorder="1" applyAlignment="1">
      <alignment horizontal="center" vertical="center"/>
    </xf>
    <xf numFmtId="0" fontId="8" fillId="3" borderId="1" xfId="2" applyFont="1" applyFill="1" applyBorder="1" applyAlignment="1">
      <alignment horizontal="center" vertical="center"/>
    </xf>
    <xf numFmtId="0" fontId="4" fillId="0" borderId="10" xfId="2" applyFont="1" applyBorder="1"/>
    <xf numFmtId="0" fontId="4" fillId="0" borderId="11" xfId="2" applyFont="1" applyBorder="1"/>
    <xf numFmtId="0" fontId="4" fillId="0" borderId="6" xfId="2" applyFont="1" applyBorder="1" applyAlignment="1">
      <alignment horizontal="center" vertical="center"/>
    </xf>
    <xf numFmtId="0" fontId="7" fillId="0" borderId="9" xfId="2" applyFont="1" applyBorder="1" applyAlignment="1">
      <alignment horizontal="center" vertical="center"/>
    </xf>
    <xf numFmtId="0" fontId="4" fillId="0" borderId="1" xfId="2" applyFont="1" applyBorder="1" applyAlignment="1">
      <alignment wrapText="1"/>
    </xf>
    <xf numFmtId="0" fontId="4" fillId="0" borderId="1" xfId="2" applyFont="1" applyBorder="1" applyAlignment="1">
      <alignment vertical="top"/>
    </xf>
    <xf numFmtId="0" fontId="4" fillId="0" borderId="5" xfId="2" applyFont="1" applyBorder="1" applyAlignment="1">
      <alignment horizontal="center" vertical="center"/>
    </xf>
    <xf numFmtId="0" fontId="4" fillId="0" borderId="10" xfId="2" applyFont="1" applyBorder="1" applyAlignment="1">
      <alignment vertical="center"/>
    </xf>
    <xf numFmtId="0" fontId="12" fillId="0" borderId="8" xfId="2" applyFont="1" applyBorder="1" applyAlignment="1">
      <alignment horizontal="center" vertical="top"/>
    </xf>
    <xf numFmtId="49" fontId="8" fillId="0" borderId="4" xfId="2" applyNumberFormat="1" applyFont="1" applyBorder="1" applyAlignment="1">
      <alignment horizontal="center" vertical="center" wrapText="1"/>
    </xf>
    <xf numFmtId="49" fontId="8" fillId="0" borderId="1" xfId="2" applyNumberFormat="1" applyFont="1" applyBorder="1" applyAlignment="1">
      <alignment horizontal="center" vertical="center" wrapText="1"/>
    </xf>
    <xf numFmtId="0" fontId="12" fillId="0" borderId="1" xfId="2" applyFont="1" applyBorder="1" applyAlignment="1">
      <alignment horizontal="center" vertical="center"/>
    </xf>
    <xf numFmtId="0" fontId="12" fillId="2" borderId="2" xfId="2" applyFont="1" applyFill="1" applyBorder="1" applyAlignment="1">
      <alignment horizontal="center" vertical="center"/>
    </xf>
    <xf numFmtId="0" fontId="8" fillId="0" borderId="2" xfId="2" applyFont="1" applyBorder="1" applyAlignment="1">
      <alignment horizontal="center"/>
    </xf>
    <xf numFmtId="0" fontId="7" fillId="0" borderId="3" xfId="2" applyFont="1" applyBorder="1" applyAlignment="1">
      <alignment vertical="center" wrapText="1"/>
    </xf>
    <xf numFmtId="0" fontId="7" fillId="0" borderId="3" xfId="2" applyFont="1" applyBorder="1" applyAlignment="1">
      <alignment horizontal="left" vertical="center" wrapText="1"/>
    </xf>
    <xf numFmtId="0" fontId="7" fillId="2" borderId="1" xfId="2" applyFont="1" applyFill="1" applyBorder="1" applyAlignment="1">
      <alignment horizontal="left" vertical="center" wrapText="1"/>
    </xf>
    <xf numFmtId="0" fontId="4" fillId="0" borderId="4" xfId="2" applyFont="1" applyBorder="1" applyAlignment="1">
      <alignment horizontal="center" vertical="center" wrapText="1"/>
    </xf>
    <xf numFmtId="0" fontId="7" fillId="0" borderId="2" xfId="2" applyFont="1" applyBorder="1" applyAlignment="1">
      <alignment horizontal="center" vertical="center" wrapText="1"/>
    </xf>
    <xf numFmtId="0" fontId="7" fillId="0" borderId="3" xfId="2" applyFont="1" applyBorder="1" applyAlignment="1">
      <alignment horizontal="center" vertical="center" wrapText="1"/>
    </xf>
    <xf numFmtId="0" fontId="7" fillId="0" borderId="7" xfId="2" applyFont="1" applyBorder="1" applyAlignment="1">
      <alignment horizontal="left" wrapText="1"/>
    </xf>
    <xf numFmtId="0" fontId="7" fillId="0" borderId="8" xfId="2" applyFont="1" applyBorder="1" applyAlignment="1">
      <alignment horizontal="left" wrapText="1"/>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4" xfId="2" applyFont="1" applyBorder="1" applyAlignment="1">
      <alignment horizontal="center" vertical="center" wrapText="1"/>
    </xf>
    <xf numFmtId="0" fontId="4" fillId="0" borderId="2" xfId="2" applyFont="1" applyBorder="1" applyAlignment="1">
      <alignment horizontal="left" vertical="top" wrapText="1"/>
    </xf>
    <xf numFmtId="0" fontId="7" fillId="0" borderId="4" xfId="2" applyFont="1" applyBorder="1" applyAlignment="1">
      <alignment horizontal="center" vertical="center" wrapText="1"/>
    </xf>
    <xf numFmtId="0" fontId="5" fillId="4" borderId="7" xfId="2"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2" xfId="2" applyFont="1" applyBorder="1" applyAlignment="1">
      <alignment horizontal="left" vertical="center"/>
    </xf>
    <xf numFmtId="0" fontId="4" fillId="0" borderId="1" xfId="2" applyFont="1" applyBorder="1" applyAlignment="1">
      <alignment horizontal="left" vertical="top" wrapText="1"/>
    </xf>
    <xf numFmtId="0" fontId="5" fillId="3" borderId="1" xfId="2" applyFont="1" applyFill="1" applyBorder="1" applyAlignment="1">
      <alignment horizontal="center" vertical="center" wrapText="1"/>
    </xf>
    <xf numFmtId="0" fontId="4" fillId="0" borderId="3" xfId="2" applyFont="1" applyBorder="1" applyAlignment="1">
      <alignment horizontal="center" vertical="top"/>
    </xf>
    <xf numFmtId="0" fontId="4" fillId="0" borderId="4" xfId="2" applyFont="1" applyBorder="1" applyAlignment="1">
      <alignment horizontal="center" vertical="top"/>
    </xf>
    <xf numFmtId="0" fontId="4" fillId="0" borderId="1" xfId="2" applyFont="1" applyBorder="1" applyAlignment="1">
      <alignment horizontal="center" vertical="center" wrapText="1"/>
    </xf>
    <xf numFmtId="0" fontId="4" fillId="0" borderId="1" xfId="2" applyFont="1" applyBorder="1" applyAlignment="1">
      <alignment horizontal="center" vertical="center"/>
    </xf>
    <xf numFmtId="0" fontId="4" fillId="0" borderId="2" xfId="2" applyFont="1" applyBorder="1" applyAlignment="1">
      <alignment horizontal="center" vertical="center"/>
    </xf>
    <xf numFmtId="0" fontId="5" fillId="2" borderId="1" xfId="2" applyFont="1" applyFill="1" applyBorder="1" applyAlignment="1">
      <alignment horizontal="center" vertical="center" wrapText="1"/>
    </xf>
    <xf numFmtId="0" fontId="9" fillId="0" borderId="6" xfId="2" applyFont="1" applyBorder="1" applyAlignment="1">
      <alignment horizontal="left" wrapText="1"/>
    </xf>
    <xf numFmtId="0" fontId="9" fillId="0" borderId="7" xfId="2" applyFont="1" applyBorder="1" applyAlignment="1">
      <alignment horizontal="left" wrapText="1"/>
    </xf>
    <xf numFmtId="0" fontId="8" fillId="0" borderId="1" xfId="2" applyFont="1" applyBorder="1" applyAlignment="1">
      <alignment horizontal="left" vertical="center" wrapText="1"/>
    </xf>
    <xf numFmtId="0" fontId="13" fillId="0" borderId="1" xfId="2" applyFont="1" applyBorder="1" applyAlignment="1">
      <alignment horizontal="left" vertical="center" wrapText="1"/>
    </xf>
    <xf numFmtId="0" fontId="4" fillId="2" borderId="1" xfId="2" applyFont="1" applyFill="1" applyBorder="1" applyAlignment="1">
      <alignment horizontal="center" vertical="top" wrapText="1"/>
    </xf>
    <xf numFmtId="0" fontId="5" fillId="2" borderId="7" xfId="2" applyFont="1" applyFill="1" applyBorder="1" applyAlignment="1">
      <alignment horizontal="center" vertical="top"/>
    </xf>
    <xf numFmtId="0" fontId="5" fillId="2" borderId="8" xfId="2" applyFont="1" applyFill="1" applyBorder="1" applyAlignment="1">
      <alignment horizontal="center" vertical="top"/>
    </xf>
    <xf numFmtId="0" fontId="9" fillId="0" borderId="1" xfId="2" applyFont="1" applyBorder="1" applyAlignment="1">
      <alignment horizontal="left" vertical="top" wrapText="1"/>
    </xf>
    <xf numFmtId="0" fontId="4" fillId="0" borderId="6" xfId="2" applyFont="1" applyBorder="1" applyAlignment="1">
      <alignment horizontal="left" vertical="top" wrapText="1"/>
    </xf>
    <xf numFmtId="0" fontId="5" fillId="4" borderId="1" xfId="2" applyFont="1" applyFill="1" applyBorder="1" applyAlignment="1">
      <alignment horizontal="center" vertical="center" wrapText="1"/>
    </xf>
    <xf numFmtId="0" fontId="4" fillId="0" borderId="6" xfId="2" applyFont="1" applyBorder="1" applyAlignment="1">
      <alignment horizontal="left" vertical="center" wrapText="1"/>
    </xf>
    <xf numFmtId="0" fontId="4" fillId="0" borderId="7" xfId="2" applyFont="1" applyBorder="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2" xfId="2" applyFont="1" applyBorder="1" applyAlignment="1">
      <alignment horizontal="center" vertical="center" wrapText="1"/>
    </xf>
    <xf numFmtId="0" fontId="5" fillId="2" borderId="6" xfId="2" applyFont="1" applyFill="1" applyBorder="1" applyAlignment="1">
      <alignment horizontal="center" vertical="top"/>
    </xf>
    <xf numFmtId="0" fontId="5" fillId="0" borderId="0" xfId="2" applyFont="1" applyAlignment="1">
      <alignment horizontal="center" vertical="top" wrapText="1"/>
    </xf>
    <xf numFmtId="0" fontId="5" fillId="0" borderId="7" xfId="2" applyFont="1" applyBorder="1" applyAlignment="1">
      <alignment horizontal="center" vertical="top" wrapText="1"/>
    </xf>
    <xf numFmtId="0" fontId="5" fillId="0" borderId="8" xfId="2" applyFont="1" applyBorder="1" applyAlignment="1">
      <alignment horizontal="center" vertical="top" wrapText="1"/>
    </xf>
    <xf numFmtId="0" fontId="5" fillId="2" borderId="6" xfId="2" applyFont="1" applyFill="1" applyBorder="1" applyAlignment="1">
      <alignment horizontal="center" vertical="top" wrapText="1"/>
    </xf>
    <xf numFmtId="0" fontId="5" fillId="2" borderId="7" xfId="2" applyFont="1" applyFill="1" applyBorder="1" applyAlignment="1">
      <alignment horizontal="center" vertical="top" wrapText="1"/>
    </xf>
    <xf numFmtId="0" fontId="5" fillId="2" borderId="8" xfId="2" applyFont="1" applyFill="1" applyBorder="1" applyAlignment="1">
      <alignment horizontal="center" vertical="top" wrapText="1"/>
    </xf>
    <xf numFmtId="0" fontId="5" fillId="0" borderId="6" xfId="2" applyFont="1" applyBorder="1" applyAlignment="1">
      <alignment horizontal="center"/>
    </xf>
    <xf numFmtId="0" fontId="5" fillId="0" borderId="7" xfId="2" applyFont="1" applyBorder="1" applyAlignment="1">
      <alignment horizontal="center"/>
    </xf>
    <xf numFmtId="0" fontId="5" fillId="3" borderId="10" xfId="2" applyFont="1" applyFill="1" applyBorder="1" applyAlignment="1">
      <alignment horizontal="center" vertical="top" wrapText="1"/>
    </xf>
    <xf numFmtId="0" fontId="8" fillId="0" borderId="1" xfId="2" applyFont="1" applyBorder="1" applyAlignment="1">
      <alignment horizontal="left" vertical="top" wrapText="1"/>
    </xf>
    <xf numFmtId="0" fontId="8" fillId="0" borderId="4" xfId="2" applyFont="1" applyBorder="1" applyAlignment="1">
      <alignment horizontal="left" vertical="top" wrapText="1"/>
    </xf>
    <xf numFmtId="0" fontId="9" fillId="0" borderId="1" xfId="3" applyFont="1" applyBorder="1" applyAlignment="1">
      <alignment horizontal="left" vertical="center" wrapText="1"/>
    </xf>
    <xf numFmtId="0" fontId="9" fillId="0" borderId="6" xfId="3" applyFont="1" applyBorder="1" applyAlignment="1">
      <alignment horizontal="left" vertical="center" wrapText="1"/>
    </xf>
    <xf numFmtId="0" fontId="8" fillId="0" borderId="6" xfId="2" applyFont="1" applyBorder="1" applyAlignment="1">
      <alignment horizontal="left" vertical="center" wrapText="1"/>
    </xf>
    <xf numFmtId="0" fontId="8" fillId="0" borderId="7" xfId="2" applyFont="1" applyBorder="1" applyAlignment="1">
      <alignment horizontal="left" vertical="center" wrapText="1"/>
    </xf>
    <xf numFmtId="0" fontId="8" fillId="0" borderId="8" xfId="2" applyFont="1" applyBorder="1" applyAlignment="1">
      <alignment horizontal="left" vertical="center" wrapText="1"/>
    </xf>
    <xf numFmtId="0" fontId="4" fillId="0" borderId="9" xfId="2" applyFont="1" applyBorder="1" applyAlignment="1">
      <alignment horizontal="left" wrapText="1"/>
    </xf>
    <xf numFmtId="0" fontId="4" fillId="0" borderId="10" xfId="2" applyFont="1" applyBorder="1" applyAlignment="1">
      <alignment horizontal="left" wrapText="1"/>
    </xf>
    <xf numFmtId="0" fontId="4" fillId="0" borderId="11" xfId="2" applyFont="1" applyBorder="1" applyAlignment="1">
      <alignment horizontal="left" wrapText="1"/>
    </xf>
    <xf numFmtId="0" fontId="4" fillId="2" borderId="7" xfId="2" applyFont="1" applyFill="1" applyBorder="1" applyAlignment="1">
      <alignment horizontal="center" vertical="center" wrapText="1"/>
    </xf>
    <xf numFmtId="0" fontId="4" fillId="2" borderId="8" xfId="2" applyFont="1" applyFill="1" applyBorder="1" applyAlignment="1">
      <alignment horizontal="center" vertical="center" wrapText="1"/>
    </xf>
    <xf numFmtId="0" fontId="4" fillId="0" borderId="2" xfId="2" applyFont="1" applyBorder="1" applyAlignment="1">
      <alignment horizontal="left" vertical="center" wrapText="1"/>
    </xf>
    <xf numFmtId="0" fontId="4" fillId="0" borderId="2" xfId="2" applyFont="1" applyBorder="1" applyAlignment="1">
      <alignment horizontal="left" vertical="top"/>
    </xf>
    <xf numFmtId="0" fontId="4" fillId="2" borderId="1" xfId="2" applyFont="1" applyFill="1" applyBorder="1" applyAlignment="1">
      <alignment horizontal="center"/>
    </xf>
    <xf numFmtId="0" fontId="4" fillId="2" borderId="1" xfId="2" applyFont="1" applyFill="1" applyBorder="1" applyAlignment="1">
      <alignment horizontal="center" vertical="center" wrapText="1"/>
    </xf>
    <xf numFmtId="0" fontId="4" fillId="0" borderId="7" xfId="2" applyFont="1" applyBorder="1" applyAlignment="1">
      <alignment horizontal="left" vertical="top" wrapText="1"/>
    </xf>
    <xf numFmtId="0" fontId="4" fillId="0" borderId="8" xfId="2" applyFont="1" applyBorder="1" applyAlignment="1">
      <alignment horizontal="left" vertical="top" wrapText="1"/>
    </xf>
    <xf numFmtId="0" fontId="4" fillId="0" borderId="13" xfId="2" applyFont="1" applyBorder="1" applyAlignment="1">
      <alignment horizontal="left" vertical="center" wrapText="1"/>
    </xf>
    <xf numFmtId="0" fontId="4" fillId="0" borderId="14" xfId="2" applyFont="1" applyBorder="1" applyAlignment="1">
      <alignment horizontal="left" vertical="center" wrapText="1"/>
    </xf>
    <xf numFmtId="0" fontId="4" fillId="0" borderId="12" xfId="2" applyFont="1" applyBorder="1" applyAlignment="1">
      <alignment horizontal="left" vertical="center" wrapText="1"/>
    </xf>
    <xf numFmtId="0" fontId="4" fillId="0" borderId="6" xfId="2" applyFont="1" applyBorder="1" applyAlignment="1">
      <alignment horizontal="center" vertical="center" wrapText="1"/>
    </xf>
    <xf numFmtId="0" fontId="4" fillId="0" borderId="7" xfId="2" applyFont="1" applyBorder="1" applyAlignment="1">
      <alignment horizontal="center" vertical="center" wrapText="1"/>
    </xf>
    <xf numFmtId="0" fontId="4" fillId="0" borderId="8" xfId="2" applyFont="1" applyBorder="1" applyAlignment="1">
      <alignment horizontal="center" vertical="center" wrapText="1"/>
    </xf>
    <xf numFmtId="0" fontId="7" fillId="0" borderId="2" xfId="2" applyFont="1" applyBorder="1" applyAlignment="1">
      <alignment horizontal="center" vertical="center"/>
    </xf>
    <xf numFmtId="0" fontId="7" fillId="0" borderId="3" xfId="2" applyFont="1" applyBorder="1" applyAlignment="1">
      <alignment horizontal="center" vertical="center"/>
    </xf>
    <xf numFmtId="0" fontId="7" fillId="0" borderId="4" xfId="2" applyFont="1" applyBorder="1" applyAlignment="1">
      <alignment horizontal="center" vertical="center"/>
    </xf>
    <xf numFmtId="0" fontId="5" fillId="2" borderId="6"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8" xfId="2" applyFont="1" applyFill="1" applyBorder="1" applyAlignment="1">
      <alignment horizontal="center" vertical="center"/>
    </xf>
    <xf numFmtId="0" fontId="8" fillId="0" borderId="7" xfId="2" applyFont="1" applyBorder="1" applyAlignment="1">
      <alignment horizontal="left" vertical="center"/>
    </xf>
    <xf numFmtId="0" fontId="8" fillId="0" borderId="8" xfId="2" applyFont="1" applyBorder="1" applyAlignment="1">
      <alignment horizontal="left" vertical="center"/>
    </xf>
    <xf numFmtId="0" fontId="4" fillId="0" borderId="1" xfId="2" applyFont="1" applyBorder="1" applyAlignment="1">
      <alignment vertical="center"/>
    </xf>
  </cellXfs>
  <cellStyles count="4">
    <cellStyle name="Normal" xfId="0" builtinId="0"/>
    <cellStyle name="Normal 2" xfId="1" xr:uid="{00000000-0005-0000-0000-000003000000}"/>
    <cellStyle name="Normal 3" xfId="2" xr:uid="{3C0D3355-C908-445C-8905-B8BF95F7DF56}"/>
    <cellStyle name="Normal 4" xfId="3" xr:uid="{5288E7E1-DED8-4ED3-B2B2-57AF3AAEC2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259BF-B22D-4AC3-99BB-97B4E93A17FC}">
  <sheetPr>
    <pageSetUpPr fitToPage="1"/>
  </sheetPr>
  <dimension ref="A1:K87"/>
  <sheetViews>
    <sheetView tabSelected="1" topLeftCell="A31" zoomScale="110" zoomScaleNormal="110" workbookViewId="0">
      <selection activeCell="C56" sqref="C56:G56"/>
    </sheetView>
  </sheetViews>
  <sheetFormatPr defaultColWidth="8.89453125" defaultRowHeight="11.7" x14ac:dyDescent="0.45"/>
  <cols>
    <col min="1" max="1" width="5.5234375" style="2" customWidth="1"/>
    <col min="2" max="2" width="18" style="1" customWidth="1"/>
    <col min="3" max="3" width="6.20703125" style="1" customWidth="1"/>
    <col min="4" max="4" width="8.89453125" style="1" customWidth="1"/>
    <col min="5" max="5" width="8.89453125" style="1"/>
    <col min="6" max="6" width="26.41796875" style="1" customWidth="1"/>
    <col min="7" max="7" width="48" style="1" customWidth="1"/>
    <col min="8" max="8" width="8.89453125" style="35"/>
    <col min="9" max="9" width="16.41796875" style="1" customWidth="1"/>
    <col min="10" max="10" width="8.89453125" style="1"/>
    <col min="11" max="11" width="31.89453125" style="1" customWidth="1"/>
    <col min="12" max="16384" width="8.89453125" style="1"/>
  </cols>
  <sheetData>
    <row r="1" spans="1:9" ht="15.75" customHeight="1" x14ac:dyDescent="0.45">
      <c r="B1" s="102" t="s">
        <v>75</v>
      </c>
      <c r="C1" s="102"/>
      <c r="D1" s="102"/>
      <c r="E1" s="102"/>
      <c r="F1" s="102"/>
      <c r="G1" s="102"/>
      <c r="H1" s="102"/>
    </row>
    <row r="2" spans="1:9" ht="15.75" customHeight="1" x14ac:dyDescent="0.45">
      <c r="B2" s="102"/>
      <c r="C2" s="102"/>
      <c r="D2" s="102"/>
      <c r="E2" s="102"/>
      <c r="F2" s="102"/>
      <c r="G2" s="102"/>
      <c r="H2" s="102"/>
    </row>
    <row r="3" spans="1:9" ht="11.1" x14ac:dyDescent="0.45">
      <c r="A3" s="49"/>
      <c r="B3" s="103" t="s">
        <v>1</v>
      </c>
      <c r="C3" s="103"/>
      <c r="D3" s="103"/>
      <c r="E3" s="103"/>
      <c r="F3" s="103"/>
      <c r="G3" s="103"/>
      <c r="H3" s="103"/>
      <c r="I3" s="14"/>
    </row>
    <row r="4" spans="1:9" ht="79.2" customHeight="1" x14ac:dyDescent="0.45">
      <c r="A4" s="49"/>
      <c r="B4" s="103" t="s">
        <v>95</v>
      </c>
      <c r="C4" s="103"/>
      <c r="D4" s="103"/>
      <c r="E4" s="103"/>
      <c r="F4" s="103"/>
      <c r="G4" s="103"/>
      <c r="H4" s="104"/>
      <c r="I4" s="79" t="s">
        <v>22</v>
      </c>
    </row>
    <row r="5" spans="1:9" ht="13.5" customHeight="1" x14ac:dyDescent="0.45">
      <c r="A5" s="105" t="s">
        <v>76</v>
      </c>
      <c r="B5" s="106"/>
      <c r="C5" s="106"/>
      <c r="D5" s="106"/>
      <c r="E5" s="106"/>
      <c r="F5" s="106"/>
      <c r="G5" s="106"/>
      <c r="H5" s="107"/>
      <c r="I5" s="79"/>
    </row>
    <row r="6" spans="1:9" ht="15.75" customHeight="1" x14ac:dyDescent="0.45">
      <c r="A6" s="108" t="s">
        <v>18</v>
      </c>
      <c r="B6" s="109"/>
      <c r="C6" s="109"/>
      <c r="D6" s="109"/>
      <c r="E6" s="109"/>
      <c r="F6" s="109"/>
      <c r="G6" s="109"/>
      <c r="H6" s="55" t="s">
        <v>17</v>
      </c>
      <c r="I6" s="80"/>
    </row>
    <row r="7" spans="1:9" ht="18" customHeight="1" x14ac:dyDescent="0.45">
      <c r="A7" s="17">
        <v>1</v>
      </c>
      <c r="B7" s="110" t="s">
        <v>21</v>
      </c>
      <c r="C7" s="110"/>
      <c r="D7" s="110"/>
      <c r="E7" s="110"/>
      <c r="F7" s="110"/>
      <c r="G7" s="110"/>
      <c r="H7" s="29">
        <f>H8+H13+H18+H23+H25+H27</f>
        <v>28</v>
      </c>
      <c r="I7" s="52"/>
    </row>
    <row r="8" spans="1:9" ht="22.2" customHeight="1" x14ac:dyDescent="0.45">
      <c r="A8" s="54"/>
      <c r="B8" s="21">
        <v>1.1000000000000001</v>
      </c>
      <c r="C8" s="90" t="s">
        <v>77</v>
      </c>
      <c r="D8" s="90"/>
      <c r="E8" s="90"/>
      <c r="F8" s="90"/>
      <c r="G8" s="91"/>
      <c r="H8" s="30">
        <v>3</v>
      </c>
      <c r="I8" s="52"/>
    </row>
    <row r="9" spans="1:9" ht="18.600000000000001" customHeight="1" x14ac:dyDescent="0.45">
      <c r="A9" s="4"/>
      <c r="B9" s="69" t="s">
        <v>15</v>
      </c>
      <c r="C9" s="112" t="s">
        <v>78</v>
      </c>
      <c r="D9" s="112"/>
      <c r="E9" s="112"/>
      <c r="F9" s="112"/>
      <c r="G9" s="112"/>
      <c r="H9" s="56" t="s">
        <v>57</v>
      </c>
      <c r="I9" s="98" t="s">
        <v>47</v>
      </c>
    </row>
    <row r="10" spans="1:9" ht="16.2" customHeight="1" x14ac:dyDescent="0.45">
      <c r="A10" s="4"/>
      <c r="B10" s="70"/>
      <c r="C10" s="111" t="s">
        <v>79</v>
      </c>
      <c r="D10" s="111"/>
      <c r="E10" s="111"/>
      <c r="F10" s="111"/>
      <c r="G10" s="111"/>
      <c r="H10" s="57" t="s">
        <v>29</v>
      </c>
      <c r="I10" s="99"/>
    </row>
    <row r="11" spans="1:9" ht="21" customHeight="1" x14ac:dyDescent="0.45">
      <c r="A11" s="4"/>
      <c r="B11" s="71"/>
      <c r="C11" s="111" t="s">
        <v>80</v>
      </c>
      <c r="D11" s="111"/>
      <c r="E11" s="111"/>
      <c r="F11" s="111"/>
      <c r="G11" s="111"/>
      <c r="H11" s="57" t="s">
        <v>30</v>
      </c>
      <c r="I11" s="99"/>
    </row>
    <row r="12" spans="1:9" ht="58.8" customHeight="1" x14ac:dyDescent="0.45">
      <c r="A12" s="4"/>
      <c r="B12" s="16" t="s">
        <v>16</v>
      </c>
      <c r="C12" s="92" t="s">
        <v>81</v>
      </c>
      <c r="D12" s="77"/>
      <c r="E12" s="77"/>
      <c r="F12" s="77"/>
      <c r="G12" s="93"/>
      <c r="H12" s="31"/>
      <c r="I12" s="100"/>
    </row>
    <row r="13" spans="1:9" ht="19.2" customHeight="1" x14ac:dyDescent="0.45">
      <c r="A13" s="3"/>
      <c r="B13" s="21">
        <v>1.2</v>
      </c>
      <c r="C13" s="101" t="s">
        <v>59</v>
      </c>
      <c r="D13" s="90"/>
      <c r="E13" s="90"/>
      <c r="F13" s="90"/>
      <c r="G13" s="91"/>
      <c r="H13" s="30">
        <v>3</v>
      </c>
      <c r="I13" s="14"/>
    </row>
    <row r="14" spans="1:9" ht="30" customHeight="1" x14ac:dyDescent="0.45">
      <c r="A14" s="3"/>
      <c r="B14" s="69" t="s">
        <v>15</v>
      </c>
      <c r="C14" s="87" t="s">
        <v>82</v>
      </c>
      <c r="D14" s="87"/>
      <c r="E14" s="87"/>
      <c r="F14" s="87"/>
      <c r="G14" s="87"/>
      <c r="H14" s="19">
        <v>1</v>
      </c>
      <c r="I14" s="98" t="s">
        <v>47</v>
      </c>
    </row>
    <row r="15" spans="1:9" ht="23.4" customHeight="1" x14ac:dyDescent="0.45">
      <c r="A15" s="3"/>
      <c r="B15" s="70"/>
      <c r="C15" s="87" t="s">
        <v>83</v>
      </c>
      <c r="D15" s="87"/>
      <c r="E15" s="87"/>
      <c r="F15" s="87"/>
      <c r="G15" s="87"/>
      <c r="H15" s="19">
        <v>2</v>
      </c>
      <c r="I15" s="99"/>
    </row>
    <row r="16" spans="1:9" ht="29.7" customHeight="1" x14ac:dyDescent="0.45">
      <c r="A16" s="3"/>
      <c r="B16" s="71"/>
      <c r="C16" s="87" t="s">
        <v>84</v>
      </c>
      <c r="D16" s="88"/>
      <c r="E16" s="88"/>
      <c r="F16" s="88"/>
      <c r="G16" s="88"/>
      <c r="H16" s="19">
        <v>3</v>
      </c>
      <c r="I16" s="99"/>
    </row>
    <row r="17" spans="1:9" ht="29.7" customHeight="1" x14ac:dyDescent="0.45">
      <c r="A17" s="3"/>
      <c r="B17" s="20" t="s">
        <v>16</v>
      </c>
      <c r="C17" s="85" t="s">
        <v>60</v>
      </c>
      <c r="D17" s="86"/>
      <c r="E17" s="86"/>
      <c r="F17" s="86"/>
      <c r="G17" s="86"/>
      <c r="H17" s="32"/>
      <c r="I17" s="100"/>
    </row>
    <row r="18" spans="1:9" ht="30" customHeight="1" x14ac:dyDescent="0.45">
      <c r="A18" s="3"/>
      <c r="B18" s="21">
        <v>1.3</v>
      </c>
      <c r="C18" s="138" t="s">
        <v>64</v>
      </c>
      <c r="D18" s="139"/>
      <c r="E18" s="139"/>
      <c r="F18" s="139"/>
      <c r="G18" s="140"/>
      <c r="H18" s="30">
        <v>3</v>
      </c>
      <c r="I18" s="14"/>
    </row>
    <row r="19" spans="1:9" ht="30" customHeight="1" x14ac:dyDescent="0.45">
      <c r="A19" s="3"/>
      <c r="B19" s="69" t="s">
        <v>15</v>
      </c>
      <c r="C19" s="87" t="s">
        <v>85</v>
      </c>
      <c r="D19" s="87"/>
      <c r="E19" s="87"/>
      <c r="F19" s="87"/>
      <c r="G19" s="87"/>
      <c r="H19" s="19">
        <v>1</v>
      </c>
      <c r="I19" s="98" t="s">
        <v>47</v>
      </c>
    </row>
    <row r="20" spans="1:9" ht="30" customHeight="1" x14ac:dyDescent="0.45">
      <c r="A20" s="3"/>
      <c r="B20" s="70"/>
      <c r="C20" s="87" t="s">
        <v>86</v>
      </c>
      <c r="D20" s="87"/>
      <c r="E20" s="87"/>
      <c r="F20" s="87"/>
      <c r="G20" s="87"/>
      <c r="H20" s="19">
        <v>2</v>
      </c>
      <c r="I20" s="99"/>
    </row>
    <row r="21" spans="1:9" ht="30" customHeight="1" x14ac:dyDescent="0.45">
      <c r="A21" s="3"/>
      <c r="B21" s="71"/>
      <c r="C21" s="87" t="s">
        <v>87</v>
      </c>
      <c r="D21" s="88"/>
      <c r="E21" s="88"/>
      <c r="F21" s="88"/>
      <c r="G21" s="88"/>
      <c r="H21" s="19">
        <v>3</v>
      </c>
      <c r="I21" s="99"/>
    </row>
    <row r="22" spans="1:9" ht="53.7" customHeight="1" x14ac:dyDescent="0.45">
      <c r="A22" s="3"/>
      <c r="B22" s="20" t="s">
        <v>16</v>
      </c>
      <c r="C22" s="85" t="s">
        <v>65</v>
      </c>
      <c r="D22" s="86"/>
      <c r="E22" s="86"/>
      <c r="F22" s="86"/>
      <c r="G22" s="86"/>
      <c r="H22" s="32"/>
      <c r="I22" s="100"/>
    </row>
    <row r="23" spans="1:9" ht="25.8" customHeight="1" x14ac:dyDescent="0.45">
      <c r="A23" s="3"/>
      <c r="B23" s="22">
        <v>1.4</v>
      </c>
      <c r="C23" s="84" t="s">
        <v>88</v>
      </c>
      <c r="D23" s="84"/>
      <c r="E23" s="84"/>
      <c r="F23" s="84"/>
      <c r="G23" s="84"/>
      <c r="H23" s="30">
        <f>H24</f>
        <v>7</v>
      </c>
      <c r="I23" s="8"/>
    </row>
    <row r="24" spans="1:9" ht="39.6" customHeight="1" x14ac:dyDescent="0.45">
      <c r="A24" s="3"/>
      <c r="B24" s="23" t="s">
        <v>34</v>
      </c>
      <c r="C24" s="75" t="s">
        <v>27</v>
      </c>
      <c r="D24" s="75"/>
      <c r="E24" s="75"/>
      <c r="F24" s="75"/>
      <c r="G24" s="75"/>
      <c r="H24" s="58">
        <v>7</v>
      </c>
      <c r="I24" s="13" t="s">
        <v>47</v>
      </c>
    </row>
    <row r="25" spans="1:9" x14ac:dyDescent="0.45">
      <c r="A25" s="6"/>
      <c r="B25" s="24">
        <v>1.5</v>
      </c>
      <c r="C25" s="84" t="s">
        <v>28</v>
      </c>
      <c r="D25" s="84"/>
      <c r="E25" s="84"/>
      <c r="F25" s="84"/>
      <c r="G25" s="84"/>
      <c r="H25" s="59">
        <f>H26</f>
        <v>6</v>
      </c>
      <c r="I25" s="8"/>
    </row>
    <row r="26" spans="1:9" ht="39" customHeight="1" x14ac:dyDescent="0.45">
      <c r="A26" s="1"/>
      <c r="B26" s="36" t="s">
        <v>34</v>
      </c>
      <c r="C26" s="143" t="s">
        <v>90</v>
      </c>
      <c r="D26" s="143"/>
      <c r="E26" s="143"/>
      <c r="F26" s="143"/>
      <c r="G26" s="143"/>
      <c r="H26" s="58">
        <v>6</v>
      </c>
      <c r="I26" s="12" t="s">
        <v>47</v>
      </c>
    </row>
    <row r="27" spans="1:9" x14ac:dyDescent="0.45">
      <c r="A27" s="1"/>
      <c r="B27" s="24">
        <v>1.6</v>
      </c>
      <c r="C27" s="138" t="s">
        <v>89</v>
      </c>
      <c r="D27" s="139"/>
      <c r="E27" s="139"/>
      <c r="F27" s="139"/>
      <c r="G27" s="140"/>
      <c r="H27" s="30">
        <v>6</v>
      </c>
      <c r="I27" s="12"/>
    </row>
    <row r="28" spans="1:9" ht="21" customHeight="1" x14ac:dyDescent="0.45">
      <c r="A28" s="1"/>
      <c r="B28" s="135" t="s">
        <v>34</v>
      </c>
      <c r="C28" s="115" t="s">
        <v>91</v>
      </c>
      <c r="D28" s="141"/>
      <c r="E28" s="141"/>
      <c r="F28" s="141"/>
      <c r="G28" s="142"/>
      <c r="H28" s="58">
        <v>4</v>
      </c>
      <c r="I28" s="12"/>
    </row>
    <row r="29" spans="1:9" ht="31.8" customHeight="1" x14ac:dyDescent="0.45">
      <c r="A29" s="1"/>
      <c r="B29" s="136"/>
      <c r="C29" s="115" t="s">
        <v>92</v>
      </c>
      <c r="D29" s="116"/>
      <c r="E29" s="116"/>
      <c r="F29" s="116"/>
      <c r="G29" s="117"/>
      <c r="H29" s="58">
        <v>5</v>
      </c>
      <c r="I29" s="12"/>
    </row>
    <row r="30" spans="1:9" ht="38.4" customHeight="1" x14ac:dyDescent="0.45">
      <c r="A30" s="1"/>
      <c r="B30" s="137"/>
      <c r="C30" s="115" t="s">
        <v>93</v>
      </c>
      <c r="D30" s="116"/>
      <c r="E30" s="116"/>
      <c r="F30" s="116"/>
      <c r="G30" s="117"/>
      <c r="H30" s="58">
        <v>6</v>
      </c>
      <c r="I30" s="12"/>
    </row>
    <row r="31" spans="1:9" ht="135.6" customHeight="1" x14ac:dyDescent="0.45">
      <c r="A31" s="1"/>
      <c r="B31" s="20" t="s">
        <v>16</v>
      </c>
      <c r="C31" s="113" t="s">
        <v>62</v>
      </c>
      <c r="D31" s="113"/>
      <c r="E31" s="113"/>
      <c r="F31" s="113"/>
      <c r="G31" s="114"/>
      <c r="H31" s="58"/>
      <c r="I31" s="12"/>
    </row>
    <row r="32" spans="1:9" ht="23.25" customHeight="1" x14ac:dyDescent="0.45">
      <c r="A32" s="25">
        <v>2</v>
      </c>
      <c r="B32" s="94" t="s">
        <v>58</v>
      </c>
      <c r="C32" s="94"/>
      <c r="D32" s="94"/>
      <c r="E32" s="94"/>
      <c r="F32" s="94"/>
      <c r="G32" s="94"/>
      <c r="H32" s="33">
        <f>H33+H36+H40</f>
        <v>26</v>
      </c>
      <c r="I32" s="11"/>
    </row>
    <row r="33" spans="1:9" ht="13.5" customHeight="1" x14ac:dyDescent="0.45">
      <c r="A33" s="3"/>
      <c r="B33" s="26" t="s">
        <v>19</v>
      </c>
      <c r="C33" s="89" t="s">
        <v>37</v>
      </c>
      <c r="D33" s="89"/>
      <c r="E33" s="89"/>
      <c r="F33" s="89"/>
      <c r="G33" s="89"/>
      <c r="H33" s="30">
        <f>H35</f>
        <v>8</v>
      </c>
      <c r="I33" s="71" t="s">
        <v>48</v>
      </c>
    </row>
    <row r="34" spans="1:9" ht="13.2" customHeight="1" x14ac:dyDescent="0.45">
      <c r="A34" s="3"/>
      <c r="B34" s="65" t="s">
        <v>34</v>
      </c>
      <c r="C34" s="95" t="s">
        <v>66</v>
      </c>
      <c r="D34" s="96"/>
      <c r="E34" s="96"/>
      <c r="F34" s="96"/>
      <c r="G34" s="97"/>
      <c r="H34" s="19">
        <v>0</v>
      </c>
      <c r="I34" s="81"/>
    </row>
    <row r="35" spans="1:9" ht="15" customHeight="1" x14ac:dyDescent="0.45">
      <c r="A35" s="3"/>
      <c r="B35" s="73"/>
      <c r="C35" s="95" t="s">
        <v>35</v>
      </c>
      <c r="D35" s="96"/>
      <c r="E35" s="96"/>
      <c r="F35" s="96"/>
      <c r="G35" s="97"/>
      <c r="H35" s="19">
        <v>8</v>
      </c>
      <c r="I35" s="81"/>
    </row>
    <row r="36" spans="1:9" ht="15" customHeight="1" x14ac:dyDescent="0.45">
      <c r="A36" s="3"/>
      <c r="B36" s="26" t="s">
        <v>20</v>
      </c>
      <c r="C36" s="121" t="s">
        <v>41</v>
      </c>
      <c r="D36" s="121"/>
      <c r="E36" s="121"/>
      <c r="F36" s="121"/>
      <c r="G36" s="122"/>
      <c r="H36" s="37">
        <f>H37+H38+H39</f>
        <v>9</v>
      </c>
      <c r="I36" s="81"/>
    </row>
    <row r="37" spans="1:9" ht="40.5" customHeight="1" x14ac:dyDescent="0.45">
      <c r="A37" s="3"/>
      <c r="B37" s="65" t="s">
        <v>34</v>
      </c>
      <c r="C37" s="95" t="s">
        <v>97</v>
      </c>
      <c r="D37" s="96"/>
      <c r="E37" s="96"/>
      <c r="F37" s="96"/>
      <c r="G37" s="97"/>
      <c r="H37" s="19">
        <v>3</v>
      </c>
      <c r="I37" s="81"/>
    </row>
    <row r="38" spans="1:9" ht="40.5" customHeight="1" x14ac:dyDescent="0.45">
      <c r="A38" s="3"/>
      <c r="B38" s="66"/>
      <c r="C38" s="95" t="s">
        <v>36</v>
      </c>
      <c r="D38" s="96"/>
      <c r="E38" s="96"/>
      <c r="F38" s="96"/>
      <c r="G38" s="97"/>
      <c r="H38" s="19">
        <v>3</v>
      </c>
      <c r="I38" s="81"/>
    </row>
    <row r="39" spans="1:9" ht="31.5" customHeight="1" x14ac:dyDescent="0.45">
      <c r="A39" s="3"/>
      <c r="B39" s="66"/>
      <c r="C39" s="118" t="s">
        <v>72</v>
      </c>
      <c r="D39" s="119"/>
      <c r="E39" s="119"/>
      <c r="F39" s="119"/>
      <c r="G39" s="120"/>
      <c r="H39" s="19">
        <v>3</v>
      </c>
      <c r="I39" s="81"/>
    </row>
    <row r="40" spans="1:9" ht="23.7" customHeight="1" x14ac:dyDescent="0.45">
      <c r="A40" s="3"/>
      <c r="B40" s="63">
        <v>2.2999999999999998</v>
      </c>
      <c r="C40" s="126" t="s">
        <v>68</v>
      </c>
      <c r="D40" s="126"/>
      <c r="E40" s="126"/>
      <c r="F40" s="126"/>
      <c r="G40" s="126"/>
      <c r="H40" s="37">
        <f>H41+H42+H43</f>
        <v>9</v>
      </c>
      <c r="I40" s="81"/>
    </row>
    <row r="41" spans="1:9" ht="32.25" customHeight="1" x14ac:dyDescent="0.45">
      <c r="A41" s="3"/>
      <c r="B41" s="62"/>
      <c r="C41" s="129" t="s">
        <v>69</v>
      </c>
      <c r="D41" s="130"/>
      <c r="E41" s="130"/>
      <c r="F41" s="130"/>
      <c r="G41" s="131"/>
      <c r="H41" s="19">
        <v>3</v>
      </c>
      <c r="I41" s="81"/>
    </row>
    <row r="42" spans="1:9" ht="32.25" customHeight="1" x14ac:dyDescent="0.45">
      <c r="A42" s="3"/>
      <c r="B42" s="62"/>
      <c r="C42" s="132" t="s">
        <v>70</v>
      </c>
      <c r="D42" s="133"/>
      <c r="E42" s="133"/>
      <c r="F42" s="133"/>
      <c r="G42" s="134"/>
      <c r="H42" s="19">
        <v>3</v>
      </c>
      <c r="I42" s="81"/>
    </row>
    <row r="43" spans="1:9" ht="35.4" customHeight="1" x14ac:dyDescent="0.45">
      <c r="A43" s="3"/>
      <c r="B43" s="61"/>
      <c r="C43" s="93" t="s">
        <v>71</v>
      </c>
      <c r="D43" s="127"/>
      <c r="E43" s="127"/>
      <c r="F43" s="127"/>
      <c r="G43" s="128"/>
      <c r="H43" s="19">
        <v>3</v>
      </c>
      <c r="I43" s="81"/>
    </row>
    <row r="44" spans="1:9" ht="27.6" customHeight="1" x14ac:dyDescent="0.45">
      <c r="A44" s="25">
        <v>3</v>
      </c>
      <c r="B44" s="94" t="s">
        <v>54</v>
      </c>
      <c r="C44" s="94"/>
      <c r="D44" s="94"/>
      <c r="E44" s="94"/>
      <c r="F44" s="94"/>
      <c r="G44" s="94"/>
      <c r="H44" s="33">
        <f>H45+H50</f>
        <v>16</v>
      </c>
      <c r="I44" s="8"/>
    </row>
    <row r="45" spans="1:9" ht="13.5" customHeight="1" x14ac:dyDescent="0.45">
      <c r="A45" s="3"/>
      <c r="B45" s="26" t="s">
        <v>0</v>
      </c>
      <c r="C45" s="89" t="s">
        <v>31</v>
      </c>
      <c r="D45" s="89"/>
      <c r="E45" s="89"/>
      <c r="F45" s="89"/>
      <c r="G45" s="89"/>
      <c r="H45" s="30">
        <f>H46+H47+H48+H49</f>
        <v>12</v>
      </c>
      <c r="I45" s="8"/>
    </row>
    <row r="46" spans="1:9" ht="70.8" customHeight="1" x14ac:dyDescent="0.45">
      <c r="A46" s="3"/>
      <c r="B46" s="65" t="s">
        <v>34</v>
      </c>
      <c r="C46" s="95" t="s">
        <v>94</v>
      </c>
      <c r="D46" s="96"/>
      <c r="E46" s="96"/>
      <c r="F46" s="96"/>
      <c r="G46" s="97"/>
      <c r="H46" s="19">
        <v>3</v>
      </c>
      <c r="I46" s="71" t="s">
        <v>49</v>
      </c>
    </row>
    <row r="47" spans="1:9" ht="28.2" customHeight="1" x14ac:dyDescent="0.45">
      <c r="A47" s="3"/>
      <c r="B47" s="66"/>
      <c r="C47" s="95" t="s">
        <v>67</v>
      </c>
      <c r="D47" s="96"/>
      <c r="E47" s="96"/>
      <c r="F47" s="96"/>
      <c r="G47" s="97"/>
      <c r="H47" s="19">
        <v>3</v>
      </c>
      <c r="I47" s="82"/>
    </row>
    <row r="48" spans="1:9" ht="13.5" customHeight="1" x14ac:dyDescent="0.45">
      <c r="A48" s="3"/>
      <c r="B48" s="66"/>
      <c r="C48" s="95" t="s">
        <v>38</v>
      </c>
      <c r="D48" s="96"/>
      <c r="E48" s="96"/>
      <c r="F48" s="96"/>
      <c r="G48" s="97"/>
      <c r="H48" s="19">
        <v>3</v>
      </c>
      <c r="I48" s="82"/>
    </row>
    <row r="49" spans="1:11" ht="36" customHeight="1" x14ac:dyDescent="0.45">
      <c r="A49" s="3"/>
      <c r="B49" s="66"/>
      <c r="C49" s="95" t="s">
        <v>98</v>
      </c>
      <c r="D49" s="96"/>
      <c r="E49" s="96"/>
      <c r="F49" s="96"/>
      <c r="G49" s="97"/>
      <c r="H49" s="19">
        <v>3</v>
      </c>
      <c r="I49" s="82"/>
    </row>
    <row r="50" spans="1:11" ht="13.5" customHeight="1" x14ac:dyDescent="0.45">
      <c r="A50" s="3"/>
      <c r="B50" s="26">
        <v>3.2</v>
      </c>
      <c r="C50" s="125" t="s">
        <v>23</v>
      </c>
      <c r="D50" s="125"/>
      <c r="E50" s="125"/>
      <c r="F50" s="125"/>
      <c r="G50" s="125"/>
      <c r="H50" s="30">
        <f>H51+H52</f>
        <v>4</v>
      </c>
      <c r="I50" s="82"/>
    </row>
    <row r="51" spans="1:11" ht="41.4" customHeight="1" x14ac:dyDescent="0.45">
      <c r="A51" s="3"/>
      <c r="B51" s="65" t="s">
        <v>34</v>
      </c>
      <c r="C51" s="77" t="s">
        <v>39</v>
      </c>
      <c r="D51" s="77"/>
      <c r="E51" s="77"/>
      <c r="F51" s="77"/>
      <c r="G51" s="77"/>
      <c r="H51" s="19">
        <v>2</v>
      </c>
      <c r="I51" s="82"/>
      <c r="K51" s="10"/>
    </row>
    <row r="52" spans="1:11" ht="23.4" customHeight="1" x14ac:dyDescent="0.45">
      <c r="A52" s="1"/>
      <c r="B52" s="66"/>
      <c r="C52" s="124" t="s">
        <v>40</v>
      </c>
      <c r="D52" s="124"/>
      <c r="E52" s="124"/>
      <c r="F52" s="124"/>
      <c r="G52" s="124"/>
      <c r="H52" s="18">
        <v>2</v>
      </c>
      <c r="I52" s="83"/>
    </row>
    <row r="53" spans="1:11" ht="22.5" customHeight="1" x14ac:dyDescent="0.45">
      <c r="A53" s="39">
        <v>4</v>
      </c>
      <c r="B53" s="40"/>
      <c r="C53" s="94" t="s">
        <v>61</v>
      </c>
      <c r="D53" s="94"/>
      <c r="E53" s="94"/>
      <c r="F53" s="94"/>
      <c r="G53" s="94"/>
      <c r="H53" s="33">
        <v>3</v>
      </c>
      <c r="I53" s="11"/>
    </row>
    <row r="54" spans="1:11" ht="33.6" customHeight="1" x14ac:dyDescent="0.45">
      <c r="A54" s="3"/>
      <c r="B54" s="15">
        <v>4.0999999999999996</v>
      </c>
      <c r="C54" s="75" t="s">
        <v>24</v>
      </c>
      <c r="D54" s="75"/>
      <c r="E54" s="75"/>
      <c r="F54" s="75"/>
      <c r="G54" s="75"/>
      <c r="H54" s="19">
        <v>3</v>
      </c>
      <c r="I54" s="69" t="s">
        <v>50</v>
      </c>
    </row>
    <row r="55" spans="1:11" ht="33.6" customHeight="1" x14ac:dyDescent="0.45">
      <c r="A55" s="3"/>
      <c r="B55" s="15">
        <v>4.2</v>
      </c>
      <c r="C55" s="75" t="s">
        <v>25</v>
      </c>
      <c r="D55" s="75"/>
      <c r="E55" s="75"/>
      <c r="F55" s="75"/>
      <c r="G55" s="75"/>
      <c r="H55" s="19">
        <v>2</v>
      </c>
      <c r="I55" s="70"/>
    </row>
    <row r="56" spans="1:11" ht="33.6" customHeight="1" x14ac:dyDescent="0.45">
      <c r="A56" s="3"/>
      <c r="B56" s="27">
        <v>4.3</v>
      </c>
      <c r="C56" s="123" t="s">
        <v>26</v>
      </c>
      <c r="D56" s="123"/>
      <c r="E56" s="123"/>
      <c r="F56" s="123"/>
      <c r="G56" s="123"/>
      <c r="H56" s="18">
        <v>1</v>
      </c>
      <c r="I56" s="70"/>
    </row>
    <row r="57" spans="1:11" ht="21.3" customHeight="1" x14ac:dyDescent="0.45">
      <c r="A57" s="3"/>
      <c r="B57" s="23" t="s">
        <v>34</v>
      </c>
      <c r="C57" s="123" t="s">
        <v>99</v>
      </c>
      <c r="D57" s="123"/>
      <c r="E57" s="123"/>
      <c r="F57" s="123"/>
      <c r="G57" s="123"/>
      <c r="H57" s="18"/>
      <c r="I57" s="71"/>
    </row>
    <row r="58" spans="1:11" ht="34.5" customHeight="1" x14ac:dyDescent="0.45">
      <c r="A58" s="41">
        <v>5</v>
      </c>
      <c r="B58" s="42"/>
      <c r="C58" s="74" t="s">
        <v>55</v>
      </c>
      <c r="D58" s="74"/>
      <c r="E58" s="74"/>
      <c r="F58" s="74"/>
      <c r="G58" s="74"/>
      <c r="H58" s="43">
        <v>3</v>
      </c>
      <c r="I58" s="51"/>
    </row>
    <row r="59" spans="1:11" ht="12" customHeight="1" x14ac:dyDescent="0.45">
      <c r="A59" s="3"/>
      <c r="B59" s="15">
        <v>5.0999999999999996</v>
      </c>
      <c r="C59" s="75" t="s">
        <v>101</v>
      </c>
      <c r="D59" s="75"/>
      <c r="E59" s="75"/>
      <c r="F59" s="75"/>
      <c r="G59" s="75"/>
      <c r="H59" s="19">
        <v>3</v>
      </c>
      <c r="I59" s="69" t="s">
        <v>50</v>
      </c>
    </row>
    <row r="60" spans="1:11" ht="21.6" customHeight="1" x14ac:dyDescent="0.45">
      <c r="A60" s="3"/>
      <c r="B60" s="15">
        <v>5.2</v>
      </c>
      <c r="C60" s="75" t="s">
        <v>102</v>
      </c>
      <c r="D60" s="75"/>
      <c r="E60" s="75"/>
      <c r="F60" s="75"/>
      <c r="G60" s="75"/>
      <c r="H60" s="19">
        <v>2</v>
      </c>
      <c r="I60" s="70"/>
    </row>
    <row r="61" spans="1:11" x14ac:dyDescent="0.45">
      <c r="A61" s="3"/>
      <c r="B61" s="27">
        <v>5.3</v>
      </c>
      <c r="C61" s="123" t="s">
        <v>103</v>
      </c>
      <c r="D61" s="123"/>
      <c r="E61" s="123"/>
      <c r="F61" s="123"/>
      <c r="G61" s="123"/>
      <c r="H61" s="18">
        <v>0</v>
      </c>
      <c r="I61" s="71"/>
    </row>
    <row r="62" spans="1:11" ht="33.9" customHeight="1" x14ac:dyDescent="0.45">
      <c r="A62" s="3"/>
      <c r="B62" s="23" t="s">
        <v>34</v>
      </c>
      <c r="C62" s="95" t="s">
        <v>100</v>
      </c>
      <c r="D62" s="96"/>
      <c r="E62" s="96"/>
      <c r="F62" s="96"/>
      <c r="G62" s="97"/>
      <c r="H62" s="18"/>
      <c r="I62" s="64"/>
    </row>
    <row r="63" spans="1:11" ht="33" customHeight="1" x14ac:dyDescent="0.45">
      <c r="A63" s="25">
        <v>6</v>
      </c>
      <c r="B63" s="40"/>
      <c r="C63" s="94" t="s">
        <v>63</v>
      </c>
      <c r="D63" s="94"/>
      <c r="E63" s="94"/>
      <c r="F63" s="94"/>
      <c r="G63" s="94"/>
      <c r="H63" s="33">
        <f>H64+H65</f>
        <v>6</v>
      </c>
      <c r="I63" s="9"/>
    </row>
    <row r="64" spans="1:11" ht="34.200000000000003" customHeight="1" x14ac:dyDescent="0.45">
      <c r="A64" s="1"/>
      <c r="B64" s="44">
        <v>6.1</v>
      </c>
      <c r="C64" s="75" t="s">
        <v>96</v>
      </c>
      <c r="D64" s="75"/>
      <c r="E64" s="75"/>
      <c r="F64" s="75"/>
      <c r="G64" s="75"/>
      <c r="H64" s="19">
        <v>2</v>
      </c>
      <c r="I64" s="13" t="s">
        <v>51</v>
      </c>
    </row>
    <row r="65" spans="1:9" ht="21.6" customHeight="1" x14ac:dyDescent="0.45">
      <c r="A65" s="1"/>
      <c r="B65" s="38">
        <v>6.2</v>
      </c>
      <c r="C65" s="76" t="s">
        <v>74</v>
      </c>
      <c r="D65" s="76"/>
      <c r="E65" s="76"/>
      <c r="F65" s="76"/>
      <c r="G65" s="76"/>
      <c r="H65" s="60">
        <v>4</v>
      </c>
      <c r="I65" s="7"/>
    </row>
    <row r="66" spans="1:9" ht="25.5" customHeight="1" x14ac:dyDescent="0.45">
      <c r="A66" s="25">
        <v>7</v>
      </c>
      <c r="B66" s="94" t="s">
        <v>56</v>
      </c>
      <c r="C66" s="94"/>
      <c r="D66" s="94"/>
      <c r="E66" s="94"/>
      <c r="F66" s="94"/>
      <c r="G66" s="94"/>
      <c r="H66" s="33">
        <f>H67+H76+H71</f>
        <v>14</v>
      </c>
      <c r="I66" s="8"/>
    </row>
    <row r="67" spans="1:9" x14ac:dyDescent="0.45">
      <c r="B67" s="26">
        <v>7.1</v>
      </c>
      <c r="C67" s="89" t="s">
        <v>42</v>
      </c>
      <c r="D67" s="89"/>
      <c r="E67" s="89"/>
      <c r="F67" s="89"/>
      <c r="G67" s="89"/>
      <c r="H67" s="37">
        <f>MAX(H68,H70,H76)</f>
        <v>5</v>
      </c>
      <c r="I67" s="69" t="s">
        <v>53</v>
      </c>
    </row>
    <row r="68" spans="1:9" x14ac:dyDescent="0.45">
      <c r="B68" s="65" t="s">
        <v>34</v>
      </c>
      <c r="C68" s="7" t="s">
        <v>11</v>
      </c>
      <c r="D68" s="77" t="s">
        <v>14</v>
      </c>
      <c r="E68" s="77"/>
      <c r="F68" s="77"/>
      <c r="G68" s="77"/>
      <c r="H68" s="19">
        <v>5</v>
      </c>
      <c r="I68" s="70"/>
    </row>
    <row r="69" spans="1:9" x14ac:dyDescent="0.45">
      <c r="B69" s="66"/>
      <c r="C69" s="7" t="s">
        <v>4</v>
      </c>
      <c r="D69" s="77" t="s">
        <v>13</v>
      </c>
      <c r="E69" s="77"/>
      <c r="F69" s="77"/>
      <c r="G69" s="77"/>
      <c r="H69" s="19">
        <v>3</v>
      </c>
      <c r="I69" s="70"/>
    </row>
    <row r="70" spans="1:9" x14ac:dyDescent="0.45">
      <c r="B70" s="73"/>
      <c r="C70" s="28" t="s">
        <v>8</v>
      </c>
      <c r="D70" s="72" t="s">
        <v>12</v>
      </c>
      <c r="E70" s="72"/>
      <c r="F70" s="72"/>
      <c r="G70" s="72"/>
      <c r="H70" s="18">
        <v>2</v>
      </c>
      <c r="I70" s="70"/>
    </row>
    <row r="71" spans="1:9" x14ac:dyDescent="0.45">
      <c r="A71" s="53"/>
      <c r="B71" s="26">
        <v>7.2</v>
      </c>
      <c r="C71" s="89" t="s">
        <v>52</v>
      </c>
      <c r="D71" s="89"/>
      <c r="E71" s="89"/>
      <c r="F71" s="89"/>
      <c r="G71" s="89"/>
      <c r="H71" s="37">
        <f>MAX(H72,H73,H74,H75)</f>
        <v>5</v>
      </c>
      <c r="I71" s="70"/>
    </row>
    <row r="72" spans="1:9" x14ac:dyDescent="0.45">
      <c r="A72" s="53"/>
      <c r="B72" s="65" t="s">
        <v>34</v>
      </c>
      <c r="C72" s="7" t="s">
        <v>11</v>
      </c>
      <c r="D72" s="77" t="s">
        <v>10</v>
      </c>
      <c r="E72" s="77"/>
      <c r="F72" s="77"/>
      <c r="G72" s="77"/>
      <c r="H72" s="19">
        <v>5</v>
      </c>
      <c r="I72" s="70"/>
    </row>
    <row r="73" spans="1:9" x14ac:dyDescent="0.45">
      <c r="A73" s="53"/>
      <c r="B73" s="66"/>
      <c r="C73" s="7" t="s">
        <v>4</v>
      </c>
      <c r="D73" s="77" t="s">
        <v>9</v>
      </c>
      <c r="E73" s="77"/>
      <c r="F73" s="77"/>
      <c r="G73" s="77"/>
      <c r="H73" s="19">
        <v>4</v>
      </c>
      <c r="I73" s="70"/>
    </row>
    <row r="74" spans="1:9" x14ac:dyDescent="0.45">
      <c r="A74" s="53"/>
      <c r="B74" s="66"/>
      <c r="C74" s="7" t="s">
        <v>8</v>
      </c>
      <c r="D74" s="77" t="s">
        <v>7</v>
      </c>
      <c r="E74" s="77"/>
      <c r="F74" s="77"/>
      <c r="G74" s="77"/>
      <c r="H74" s="19">
        <v>3</v>
      </c>
      <c r="I74" s="70"/>
    </row>
    <row r="75" spans="1:9" x14ac:dyDescent="0.45">
      <c r="A75" s="53"/>
      <c r="B75" s="73"/>
      <c r="C75" s="7" t="s">
        <v>6</v>
      </c>
      <c r="D75" s="77" t="s">
        <v>5</v>
      </c>
      <c r="E75" s="77"/>
      <c r="F75" s="77"/>
      <c r="G75" s="77"/>
      <c r="H75" s="19">
        <v>0</v>
      </c>
      <c r="I75" s="71"/>
    </row>
    <row r="76" spans="1:9" x14ac:dyDescent="0.45">
      <c r="B76" s="26">
        <v>7.3</v>
      </c>
      <c r="C76" s="89" t="s">
        <v>43</v>
      </c>
      <c r="D76" s="89"/>
      <c r="E76" s="89"/>
      <c r="F76" s="89"/>
      <c r="G76" s="89"/>
      <c r="H76" s="37">
        <v>4</v>
      </c>
      <c r="I76" s="11"/>
    </row>
    <row r="77" spans="1:9" ht="38.4" customHeight="1" x14ac:dyDescent="0.45">
      <c r="B77" s="65" t="s">
        <v>34</v>
      </c>
      <c r="C77" s="77" t="s">
        <v>44</v>
      </c>
      <c r="D77" s="77"/>
      <c r="E77" s="77"/>
      <c r="F77" s="77"/>
      <c r="G77" s="77"/>
      <c r="H77" s="19">
        <v>4</v>
      </c>
      <c r="I77" s="71" t="s">
        <v>51</v>
      </c>
    </row>
    <row r="78" spans="1:9" ht="36.6" customHeight="1" x14ac:dyDescent="0.45">
      <c r="B78" s="73"/>
      <c r="C78" s="72" t="s">
        <v>45</v>
      </c>
      <c r="D78" s="72"/>
      <c r="E78" s="72"/>
      <c r="F78" s="72"/>
      <c r="G78" s="72"/>
      <c r="H78" s="18">
        <v>2</v>
      </c>
      <c r="I78" s="81"/>
    </row>
    <row r="79" spans="1:9" ht="29.1" customHeight="1" x14ac:dyDescent="0.45">
      <c r="A79" s="45">
        <v>8</v>
      </c>
      <c r="B79" s="78" t="s">
        <v>3</v>
      </c>
      <c r="C79" s="78"/>
      <c r="D79" s="78"/>
      <c r="E79" s="78"/>
      <c r="F79" s="78"/>
      <c r="G79" s="78"/>
      <c r="H79" s="46">
        <v>4</v>
      </c>
      <c r="I79" s="7" t="s">
        <v>47</v>
      </c>
    </row>
    <row r="80" spans="1:9" x14ac:dyDescent="0.45">
      <c r="B80" s="5" t="s">
        <v>2</v>
      </c>
      <c r="C80" s="5"/>
      <c r="D80" s="5"/>
      <c r="E80" s="5"/>
      <c r="F80" s="5"/>
      <c r="G80" s="5"/>
      <c r="H80" s="34">
        <f>H66+H63+H58+H53+H44+H32+H7+H79</f>
        <v>100</v>
      </c>
    </row>
    <row r="84" spans="1:5" x14ac:dyDescent="0.45">
      <c r="A84" s="50" t="s">
        <v>46</v>
      </c>
      <c r="B84" s="47"/>
      <c r="C84" s="47"/>
      <c r="D84" s="47"/>
      <c r="E84" s="48"/>
    </row>
    <row r="85" spans="1:5" ht="24" customHeight="1" x14ac:dyDescent="0.45">
      <c r="A85" s="49"/>
      <c r="B85" s="67" t="s">
        <v>32</v>
      </c>
      <c r="C85" s="67"/>
      <c r="D85" s="67"/>
      <c r="E85" s="68"/>
    </row>
    <row r="86" spans="1:5" ht="48" customHeight="1" x14ac:dyDescent="0.45">
      <c r="A86" s="49"/>
      <c r="B86" s="67" t="s">
        <v>73</v>
      </c>
      <c r="C86" s="67"/>
      <c r="D86" s="67"/>
      <c r="E86" s="68"/>
    </row>
    <row r="87" spans="1:5" ht="36" customHeight="1" x14ac:dyDescent="0.45">
      <c r="A87" s="49"/>
      <c r="B87" s="67" t="s">
        <v>33</v>
      </c>
      <c r="C87" s="67"/>
      <c r="D87" s="67"/>
      <c r="E87" s="68"/>
    </row>
  </sheetData>
  <mergeCells count="103">
    <mergeCell ref="C18:G18"/>
    <mergeCell ref="C22:G22"/>
    <mergeCell ref="C19:G19"/>
    <mergeCell ref="C20:G20"/>
    <mergeCell ref="C21:G21"/>
    <mergeCell ref="B19:B21"/>
    <mergeCell ref="C27:G27"/>
    <mergeCell ref="C28:G28"/>
    <mergeCell ref="C25:G25"/>
    <mergeCell ref="C26:G26"/>
    <mergeCell ref="C43:G43"/>
    <mergeCell ref="C41:G41"/>
    <mergeCell ref="C42:G42"/>
    <mergeCell ref="C48:G48"/>
    <mergeCell ref="C49:G49"/>
    <mergeCell ref="B66:G66"/>
    <mergeCell ref="C67:G67"/>
    <mergeCell ref="C56:G56"/>
    <mergeCell ref="I19:I22"/>
    <mergeCell ref="B28:B30"/>
    <mergeCell ref="C62:G62"/>
    <mergeCell ref="C31:G31"/>
    <mergeCell ref="C30:G30"/>
    <mergeCell ref="C29:G29"/>
    <mergeCell ref="D75:G75"/>
    <mergeCell ref="C76:G76"/>
    <mergeCell ref="C71:G71"/>
    <mergeCell ref="B68:B70"/>
    <mergeCell ref="B72:B75"/>
    <mergeCell ref="C39:G39"/>
    <mergeCell ref="B32:G32"/>
    <mergeCell ref="C33:G33"/>
    <mergeCell ref="B34:B35"/>
    <mergeCell ref="C34:G34"/>
    <mergeCell ref="C35:G35"/>
    <mergeCell ref="C36:G36"/>
    <mergeCell ref="C47:G47"/>
    <mergeCell ref="D72:G72"/>
    <mergeCell ref="C57:G57"/>
    <mergeCell ref="C59:G59"/>
    <mergeCell ref="C54:G54"/>
    <mergeCell ref="C55:G55"/>
    <mergeCell ref="C53:G53"/>
    <mergeCell ref="C61:G61"/>
    <mergeCell ref="C63:G63"/>
    <mergeCell ref="B1:H1"/>
    <mergeCell ref="B2:H2"/>
    <mergeCell ref="B3:H3"/>
    <mergeCell ref="B4:H4"/>
    <mergeCell ref="A5:H5"/>
    <mergeCell ref="A6:G6"/>
    <mergeCell ref="B7:G7"/>
    <mergeCell ref="C11:G11"/>
    <mergeCell ref="C9:G9"/>
    <mergeCell ref="C10:G10"/>
    <mergeCell ref="I4:I6"/>
    <mergeCell ref="I77:I78"/>
    <mergeCell ref="I33:I43"/>
    <mergeCell ref="I46:I52"/>
    <mergeCell ref="C23:G23"/>
    <mergeCell ref="C17:G17"/>
    <mergeCell ref="C16:G16"/>
    <mergeCell ref="C24:G24"/>
    <mergeCell ref="C45:G45"/>
    <mergeCell ref="C8:G8"/>
    <mergeCell ref="C12:G12"/>
    <mergeCell ref="B44:G44"/>
    <mergeCell ref="C46:G46"/>
    <mergeCell ref="D73:G73"/>
    <mergeCell ref="D68:G68"/>
    <mergeCell ref="C37:G37"/>
    <mergeCell ref="C38:G38"/>
    <mergeCell ref="C14:G14"/>
    <mergeCell ref="C15:G15"/>
    <mergeCell ref="I9:I12"/>
    <mergeCell ref="I14:I17"/>
    <mergeCell ref="B14:B16"/>
    <mergeCell ref="B9:B11"/>
    <mergeCell ref="C13:G13"/>
    <mergeCell ref="B37:B39"/>
    <mergeCell ref="B86:E86"/>
    <mergeCell ref="B87:E87"/>
    <mergeCell ref="I54:I57"/>
    <mergeCell ref="I59:I61"/>
    <mergeCell ref="I67:I75"/>
    <mergeCell ref="C78:G78"/>
    <mergeCell ref="B77:B78"/>
    <mergeCell ref="B85:E85"/>
    <mergeCell ref="C58:G58"/>
    <mergeCell ref="C60:G60"/>
    <mergeCell ref="C64:G64"/>
    <mergeCell ref="C65:G65"/>
    <mergeCell ref="D69:G69"/>
    <mergeCell ref="D70:G70"/>
    <mergeCell ref="B79:G79"/>
    <mergeCell ref="D74:G74"/>
    <mergeCell ref="C77:G77"/>
    <mergeCell ref="B46:B49"/>
    <mergeCell ref="B51:B52"/>
    <mergeCell ref="C51:G51"/>
    <mergeCell ref="C52:G52"/>
    <mergeCell ref="C50:G50"/>
    <mergeCell ref="C40:G40"/>
  </mergeCells>
  <pageMargins left="0.7" right="0.7" top="0.75" bottom="0.75" header="0.3" footer="0.3"/>
  <pageSetup paperSize="9" scale="8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5C814-5F8E-462C-97B3-A2E467140784}">
  <dimension ref="A1"/>
  <sheetViews>
    <sheetView workbookViewId="0"/>
  </sheetViews>
  <sheetFormatPr defaultRowHeight="14.4" x14ac:dyDescent="0.5500000000000000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-creșe grădinițe</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Consuela Primaru</cp:lastModifiedBy>
  <cp:lastPrinted>2023-03-13T12:42:27Z</cp:lastPrinted>
  <dcterms:created xsi:type="dcterms:W3CDTF">2013-06-17T07:31:55Z</dcterms:created>
  <dcterms:modified xsi:type="dcterms:W3CDTF">2023-05-17T09:26:45Z</dcterms:modified>
</cp:coreProperties>
</file>