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onstantin\Desktop\"/>
    </mc:Choice>
  </mc:AlternateContent>
  <xr:revisionPtr revIDLastSave="0" documentId="13_ncr:1_{5897C102-BAAD-4A5F-8CE6-43AF97BB55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endar" sheetId="3" r:id="rId1"/>
  </sheets>
  <definedNames>
    <definedName name="_xlnm._FilterDatabase" localSheetId="0" hidden="1">calendar!$A$2:$R$2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3" l="1"/>
  <c r="G39" i="3" l="1"/>
  <c r="G38" i="3"/>
  <c r="G37" i="3"/>
  <c r="G34" i="3"/>
  <c r="G36" i="3"/>
  <c r="G33" i="3"/>
  <c r="G32" i="3"/>
  <c r="G31" i="3"/>
  <c r="G30" i="3"/>
  <c r="G28" i="3"/>
  <c r="G18" i="3"/>
  <c r="G17" i="3"/>
  <c r="G16" i="3"/>
  <c r="G15" i="3"/>
  <c r="G13" i="3"/>
  <c r="G12" i="3"/>
  <c r="G11" i="3"/>
  <c r="G10" i="3"/>
  <c r="G9" i="3"/>
  <c r="G8" i="3"/>
  <c r="G7" i="3"/>
  <c r="G5" i="3"/>
  <c r="G4" i="3"/>
  <c r="G3" i="3"/>
  <c r="G41" i="3" s="1"/>
  <c r="A4" i="3"/>
  <c r="G40" i="3"/>
  <c r="G35" i="3"/>
  <c r="G29" i="3"/>
  <c r="G27" i="3"/>
  <c r="G26" i="3"/>
  <c r="G25" i="3"/>
  <c r="G24" i="3"/>
  <c r="G23" i="3"/>
  <c r="G22" i="3"/>
  <c r="G21" i="3"/>
  <c r="G20" i="3"/>
  <c r="G19" i="3"/>
  <c r="G14" i="3"/>
  <c r="A5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</calcChain>
</file>

<file path=xl/sharedStrings.xml><?xml version="1.0" encoding="utf-8"?>
<sst xmlns="http://schemas.openxmlformats.org/spreadsheetml/2006/main" count="503" uniqueCount="150">
  <si>
    <t>Nr. crt.</t>
  </si>
  <si>
    <t>Obiectivul de politică sau obiectivul specific vizat</t>
  </si>
  <si>
    <t>Buget total apel (euro)</t>
  </si>
  <si>
    <t>Din care buget UE apel (euro)</t>
  </si>
  <si>
    <t xml:space="preserve">Tipul de solicitanți eligibili / Beneficiari eligibili </t>
  </si>
  <si>
    <t>Tip apel
(competitiv/necompetitiv/
primul venit-primul servit)</t>
  </si>
  <si>
    <t xml:space="preserve">Dată ESTIMATĂ deschidere apel  </t>
  </si>
  <si>
    <t>OP 1/RSO1.1</t>
  </si>
  <si>
    <t>intreprinderi cu capitalizare medie</t>
  </si>
  <si>
    <t>n/a</t>
  </si>
  <si>
    <t>organizatii CDI, universitati publice, IMM-uri</t>
  </si>
  <si>
    <t xml:space="preserve">organizatii CDI, universitati publice, IMM-uri, entitati de inovare si transfer tehnologic </t>
  </si>
  <si>
    <t xml:space="preserve">IMM-uri </t>
  </si>
  <si>
    <t>OP 1/RSO1.3</t>
  </si>
  <si>
    <t>Microîntreprinderi</t>
  </si>
  <si>
    <t>intreprinderi nou-înființate, spin-off-uri, IMM-uri</t>
  </si>
  <si>
    <t>OP 1/RSO1.4</t>
  </si>
  <si>
    <t>universitati, furnizori de servicii de formare si de consultanta publici sau privati</t>
  </si>
  <si>
    <t xml:space="preserve">OP 1/RSO1.2 </t>
  </si>
  <si>
    <t>OP 2/RSO2.1</t>
  </si>
  <si>
    <t xml:space="preserve">OP 2/RSO2.1 </t>
  </si>
  <si>
    <t xml:space="preserve">OP 2/RSO2.7 </t>
  </si>
  <si>
    <t xml:space="preserve">OP 2/RSO2.8 </t>
  </si>
  <si>
    <t>OP 3/RSO3.2</t>
  </si>
  <si>
    <t>UAT judet</t>
  </si>
  <si>
    <t xml:space="preserve">OP 4/RSO4.2 </t>
  </si>
  <si>
    <t>OP 4/RSO4.2</t>
  </si>
  <si>
    <t>Universități</t>
  </si>
  <si>
    <t xml:space="preserve">OP 5/RSO5.1 </t>
  </si>
  <si>
    <t>UAT municipii reședință de județ</t>
  </si>
  <si>
    <t xml:space="preserve">Prioritate de investitii </t>
  </si>
  <si>
    <t>Clustere</t>
  </si>
  <si>
    <t>Denumire apel de finanțare</t>
  </si>
  <si>
    <t>Sprijinirea cu instrumente financiare a intreprinderilor inovative mari, care dezvolta si implementeaza solutii de specializare inteligenta (IF intreprinderi mari)</t>
  </si>
  <si>
    <t>Activitati CDI in colaborare cu IMM si investitii in organizatiile CDI publice si universitati, orientate spre nevoile identificate in procesul de descoperire antreprenoriala regional</t>
  </si>
  <si>
    <t>Sprijin pentru dezvoltarea IMM inovative - vouchere de inovare</t>
  </si>
  <si>
    <t>Proiecte demonstrative ale IMM (proof-of-concept)</t>
  </si>
  <si>
    <t>Finantarea proiectelor cu promotori privati din Regiunea Nord-Est, care primesc marca Seal of Excellence in Programul Orizont Europa)</t>
  </si>
  <si>
    <t>Dezvoltarea inovativa a clusterelor</t>
  </si>
  <si>
    <t>Investitii pentru modernizarea microintreprinderilor  - APEL 1</t>
  </si>
  <si>
    <t>Investitii pentru modernizarea microintreprinderilor  - APEL 2</t>
  </si>
  <si>
    <t xml:space="preserve">Investitii pentru cresterea durabila a IMM </t>
  </si>
  <si>
    <t>Instrumente financiare pentru IMM</t>
  </si>
  <si>
    <t>Proiecte ale start-up si spin-off pentru dezvoltarea, validarea si lansarea pe piata a unui produs minim viabil (MVP)</t>
  </si>
  <si>
    <t>Dezvoltarea de competente pentru specializare inteligenta, tranzitie industriala si antreprenoriat in randul anagatilor IMM din regiune</t>
  </si>
  <si>
    <t>Program de suport pentru valorizarea rezultatelor cercetarii – RVP 3.0</t>
  </si>
  <si>
    <t>Transformarea digitală a IMM-urilor orientată către creșterea intensității digitale - Apel 1</t>
  </si>
  <si>
    <t>Transformarea digitală a IMM-urilor orientată către creșterea intensității digitale - Apel 2</t>
  </si>
  <si>
    <t>Dezvoltarea unei mobilități naționale, regionale si locale durabile, reziliente in fata schimbărilor climatice, inteligente si intermodale, inclusiv îmbunătățirea accesului la TEN-T si a mobilității transfrontaliere</t>
  </si>
  <si>
    <t xml:space="preserve">Dată ESTIMATĂ închidere apel  </t>
  </si>
  <si>
    <t xml:space="preserve">Zona geografică vizată </t>
  </si>
  <si>
    <t>Regiunea Nord-Est</t>
  </si>
  <si>
    <t>P1.Nord-Est-O regiune mai competitivă, mai inovativă</t>
  </si>
  <si>
    <t>P2.Nord-Est -o regiune mai digitalizată</t>
  </si>
  <si>
    <t>P3.Nord-Est- o regiune mai durabilă,mai prietenoasă cu mediul</t>
  </si>
  <si>
    <t>P4.Nord-Est -o regiune cu o mobilitate mai durabilă</t>
  </si>
  <si>
    <t>P5. Nord-Est - o regiune mai accesibilă</t>
  </si>
  <si>
    <t>P6.Nord-Est - o regiune mai educată</t>
  </si>
  <si>
    <t>P7.Nord-Est -O regiune mai atractivă</t>
  </si>
  <si>
    <t>decembrie-2023</t>
  </si>
  <si>
    <t>necompetitiv, cu termen limita de depunere</t>
  </si>
  <si>
    <t>Proiecte de CDI si investitii in IMM, necesare pentru dezvoltarea de produse si procese inovative (etapa I)
*Investitii pentru implementarea solutiilor de specializare inteligenta (etapa II)</t>
  </si>
  <si>
    <t>OP 1/RSO1.1
OP 1/RSO 1.3</t>
  </si>
  <si>
    <t>competitiv, cu termen limita de depunere</t>
  </si>
  <si>
    <t>noiembrie-2023</t>
  </si>
  <si>
    <t>septembrie-2023</t>
  </si>
  <si>
    <t>martie-2024</t>
  </si>
  <si>
    <t>ianuarie-2024</t>
  </si>
  <si>
    <t>UAT municipii resedinta de judet, municipii</t>
  </si>
  <si>
    <t>Promovarea mobilitatii urbane multimodale sustenabile - Municipii resedinta de judet, municipii</t>
  </si>
  <si>
    <t>UAT municipii resedinta de judet,UAT municipii</t>
  </si>
  <si>
    <t>februarie-2024</t>
  </si>
  <si>
    <t>Promovarea mobilitatii urbane multimodale sustenabile - orase</t>
  </si>
  <si>
    <t xml:space="preserve"> UAT orase</t>
  </si>
  <si>
    <t>UAT municipii resedinta judet,UAT municipii</t>
  </si>
  <si>
    <t>UAT municipii resedinta de judet, UAT municipii</t>
  </si>
  <si>
    <t>UAT municipii</t>
  </si>
  <si>
    <t>UAT orașe</t>
  </si>
  <si>
    <t>septembrie 2023</t>
  </si>
  <si>
    <t>iulie 2023</t>
  </si>
  <si>
    <t>mai 2023</t>
  </si>
  <si>
    <t>octombrie-2023</t>
  </si>
  <si>
    <t>aprilie-2023</t>
  </si>
  <si>
    <t>UAT orase</t>
  </si>
  <si>
    <r>
      <t xml:space="preserve">Investitii in cladirile rezidentiale in vederea cresterii eficientei energetice inclusiv, dupa caz, masuri de consolidare structurala, in functie de nivelul de expunere si vulnerabilitate la riscurile identificate - </t>
    </r>
    <r>
      <rPr>
        <b/>
        <sz val="11"/>
        <color theme="1"/>
        <rFont val="Calibri"/>
        <family val="2"/>
      </rPr>
      <t>Municipii resedinta de judet, Municipii</t>
    </r>
  </si>
  <si>
    <r>
      <t>Investitii in cladirile rezidentiale in vederea cresterii eficientei energetice inclusiv, dupa caz, masuri de consolidare structurala, in functie de nivelul de expunere si vulnerabilitate la riscurile identificate -  O</t>
    </r>
    <r>
      <rPr>
        <b/>
        <sz val="11"/>
        <color theme="1"/>
        <rFont val="Calibri"/>
        <family val="2"/>
      </rPr>
      <t xml:space="preserve">rase </t>
    </r>
  </si>
  <si>
    <t>Investitii in cladirile publice in vederea cresterii eficientei energetice inclusiv, dupa caz, masuri de consolidare structurala, in functie de nivelul de expunere si vulnerabilitate la riscurile identificate -  Consilii judetene, Autoritati publice centrale, UAT locale</t>
  </si>
  <si>
    <t>Consilii judetene,  Autorități publice centrale, UAT locale</t>
  </si>
  <si>
    <t>UAT judet, UAT locale</t>
  </si>
  <si>
    <t>Dezvoltarea de servicii publice digitale noi, orientate integrat catre mediul privat, cetateni si comunitatea locala - Municipii resedinta de judet, Municipii</t>
  </si>
  <si>
    <t xml:space="preserve">Dezvoltarea de servicii publice digitale noi, orientate integrat catre mediul privat, cetateni si comunitatea locala -  orase </t>
  </si>
  <si>
    <t>Dezvoltarea de servicii publice digitale noi, orientate integrat catre mediul privat, cetateni si comunitatea locala - Consilii Judetene</t>
  </si>
  <si>
    <t>Data estimată de începere evaluare tehnică și financiară</t>
  </si>
  <si>
    <t>Data estimată de finalizare evaluare tehnică și financiară</t>
  </si>
  <si>
    <t>Data estimată de începere a perioadei de contractare</t>
  </si>
  <si>
    <t>Data estimată de finalizare a perioadei de contractare</t>
  </si>
  <si>
    <t>Data estimată de începere a perioadei de implementare a proiectelor</t>
  </si>
  <si>
    <t>Data estimată de finalizare a perioadei de implementare a proiectelor</t>
  </si>
  <si>
    <t>iunie-2024</t>
  </si>
  <si>
    <t>septembrie-2024</t>
  </si>
  <si>
    <t>mai 2024</t>
  </si>
  <si>
    <t>aprilie-2024</t>
  </si>
  <si>
    <t>decembrie-2024</t>
  </si>
  <si>
    <t>mai-2024</t>
  </si>
  <si>
    <t>septembrie2023</t>
  </si>
  <si>
    <t>decembrie-2029</t>
  </si>
  <si>
    <t>iunie-2028</t>
  </si>
  <si>
    <t>octombrie-2024</t>
  </si>
  <si>
    <t>februarie-2023</t>
  </si>
  <si>
    <t>februarie-2025</t>
  </si>
  <si>
    <t>iunie-2025</t>
  </si>
  <si>
    <t>iunie-2027</t>
  </si>
  <si>
    <t>iulie-2024</t>
  </si>
  <si>
    <t>septembrie-2025</t>
  </si>
  <si>
    <t>noiembrie-2024</t>
  </si>
  <si>
    <t>ianuarie-2025</t>
  </si>
  <si>
    <t>ianuarie-2027</t>
  </si>
  <si>
    <t>mai-2026</t>
  </si>
  <si>
    <t>mai-2025</t>
  </si>
  <si>
    <t>mai-2027</t>
  </si>
  <si>
    <t>decembrie-2025</t>
  </si>
  <si>
    <t>ianuarie-2028</t>
  </si>
  <si>
    <t>iulie-2027</t>
  </si>
  <si>
    <t>aprilie-2025</t>
  </si>
  <si>
    <t>noiembrie-2026</t>
  </si>
  <si>
    <t>iulie-2026</t>
  </si>
  <si>
    <t>martie-2025</t>
  </si>
  <si>
    <t>decembrie-2027</t>
  </si>
  <si>
    <t>nartie-2024</t>
  </si>
  <si>
    <t>iunie-2026</t>
  </si>
  <si>
    <t>octombrie-2026</t>
  </si>
  <si>
    <t>martie2024</t>
  </si>
  <si>
    <t>aprilie-2027</t>
  </si>
  <si>
    <t>aorilie-2024</t>
  </si>
  <si>
    <t>februarie-2028</t>
  </si>
  <si>
    <r>
      <t xml:space="preserve">Investitii in cladirile publice in vederea cresterii eficientei energetice inclusiv, dupa caz, masuri de consolidare structurala, in functie de nivelul de expunere si vulnerabilitate la riscurile identificate - </t>
    </r>
    <r>
      <rPr>
        <b/>
        <sz val="11"/>
        <color theme="1"/>
        <rFont val="Calibri"/>
        <family val="2"/>
      </rPr>
      <t>Municipii resedinta de judet, Municipii</t>
    </r>
  </si>
  <si>
    <r>
      <t>Investitii in cladirile publice in vederea cresterii eficientei energetice inclusiv, dupa caz, masuri de consolidare structurala, in functie de nivelul de expunere si vulnerabilitate la riscurile identificate -</t>
    </r>
    <r>
      <rPr>
        <b/>
        <sz val="11"/>
        <color theme="1"/>
        <rFont val="Calibri"/>
        <family val="2"/>
      </rPr>
      <t xml:space="preserve">  Orase</t>
    </r>
  </si>
  <si>
    <r>
      <t xml:space="preserve">Investitii care promoveaza infrastructura verde in zonele urbane, modernizarea si extinderea spatiilor verzi, inclusiv prin reconversia functionala a spatiilor urbane degradate, a terenurilor virane degradate/neutilizate/abandonate, cat si amenajari de paduri-parc - </t>
    </r>
    <r>
      <rPr>
        <b/>
        <sz val="11"/>
        <color theme="1"/>
        <rFont val="Calibri"/>
        <family val="2"/>
      </rPr>
      <t>Municipii resedinta de judet, Municipii</t>
    </r>
  </si>
  <si>
    <r>
      <t xml:space="preserve">Investitii care promoveaza infrastructura verde in zonele urbane, modernizarea si extinderea spatiilor verzi, inclusiv prin reconversia functionala a spatiilor urbane degradate, a terenurilor virane degradate/neutilizate/abandonate, cat si amenajari de paduri-parc - </t>
    </r>
    <r>
      <rPr>
        <b/>
        <sz val="11"/>
        <rFont val="Calibri"/>
        <family val="2"/>
      </rPr>
      <t xml:space="preserve">Orase </t>
    </r>
  </si>
  <si>
    <r>
      <t>Dezvoltarea infrastructurii educationale pentru invatamant timpuriu (anteprescolar si prescolar), invatamant primar si gimnazial, invatamant secundar superior, filiera teoretica, filiera vocationala si tehnologica si invatamant profesional, inclusiv cel dual-</t>
    </r>
    <r>
      <rPr>
        <b/>
        <sz val="11"/>
        <color theme="1"/>
        <rFont val="Calibri"/>
        <family val="2"/>
      </rPr>
      <t xml:space="preserve"> Municipii resedinta de judet,Municipii</t>
    </r>
  </si>
  <si>
    <r>
      <t xml:space="preserve">Dezvoltarea infrastructurii educationale pentru invatamant timpuriu (anteprescolar si prescolar), invatamant primar si gimnazial, invatamant secundar superior, filiera teoretica, filiera vocationala si tehnologica si invatamant profesional, inclusiv cel dual - </t>
    </r>
    <r>
      <rPr>
        <b/>
        <sz val="11"/>
        <color theme="1"/>
        <rFont val="Calibri"/>
        <family val="2"/>
      </rPr>
      <t>orase</t>
    </r>
  </si>
  <si>
    <r>
      <t xml:space="preserve">Dezvoltarea infrastructurii educationale pentru invatamant timpuriu (anteprescolar si prescolar), invatamant primar si gimnazial, invatamant secundar superior, filiera teoretica, filiera vocationala si tehnologica si invatamant profesional, inclusiv cel dual - </t>
    </r>
    <r>
      <rPr>
        <b/>
        <sz val="11"/>
        <rFont val="Calibri"/>
        <family val="2"/>
      </rPr>
      <t>UAT judet, UAT locale</t>
    </r>
  </si>
  <si>
    <r>
      <t xml:space="preserve">Dezvoltarea infrastructurii de </t>
    </r>
    <r>
      <rPr>
        <b/>
        <sz val="11"/>
        <color theme="1"/>
        <rFont val="Calibri"/>
        <family val="2"/>
      </rPr>
      <t>invatamant universitar</t>
    </r>
  </si>
  <si>
    <r>
      <t xml:space="preserve">Favorizarea dezvoltarii integrate sociale, economice si de mediu la nivel local si a patrimoniului cultural, turismului si securitatii in zonele urbane - </t>
    </r>
    <r>
      <rPr>
        <b/>
        <sz val="11"/>
        <color theme="1"/>
        <rFont val="Calibri"/>
        <family val="2"/>
      </rPr>
      <t>Municipii resedinta de judet</t>
    </r>
  </si>
  <si>
    <r>
      <t xml:space="preserve">Favorizarea dezvoltarii integrate sociale, economice si de mediu la nivel local si a patrimoniului cultural, turismului si securitatii in zonele urbane - </t>
    </r>
    <r>
      <rPr>
        <b/>
        <sz val="11"/>
        <color theme="1"/>
        <rFont val="Calibri"/>
        <family val="2"/>
      </rPr>
      <t xml:space="preserve">Municipii </t>
    </r>
  </si>
  <si>
    <r>
      <t>Favorizarea dezvoltarii integrate sociale, economice si de mediu la nivel local si a patrimoniului cultural, turismului si securitatii in zonele urbane - O</t>
    </r>
    <r>
      <rPr>
        <b/>
        <sz val="11"/>
        <color theme="1"/>
        <rFont val="Calibri"/>
        <family val="2"/>
      </rPr>
      <t>rase</t>
    </r>
  </si>
  <si>
    <r>
      <t xml:space="preserve">Favorizarea dezvoltarii integrate sociale, economice si de mediu la nivel local si a patrimoniului cultural, turismului si securitatii in zonele urbane - </t>
    </r>
    <r>
      <rPr>
        <b/>
        <sz val="11"/>
        <color theme="1"/>
        <rFont val="Calibri"/>
        <family val="2"/>
        <scheme val="minor"/>
      </rPr>
      <t>Mestesugarii</t>
    </r>
    <r>
      <rPr>
        <sz val="11"/>
        <color theme="1"/>
        <rFont val="Calibri"/>
        <family val="2"/>
        <charset val="238"/>
        <scheme val="minor"/>
      </rPr>
      <t>/</t>
    </r>
    <r>
      <rPr>
        <b/>
        <sz val="11"/>
        <color theme="1"/>
        <rFont val="Calibri"/>
        <family val="2"/>
        <scheme val="minor"/>
      </rPr>
      <t>industrii creative</t>
    </r>
  </si>
  <si>
    <t>Data lansare in consultare publica</t>
  </si>
  <si>
    <t>UAT municipii resedinta de  județ, UAT municipii</t>
  </si>
  <si>
    <t xml:space="preserve">Calendar privind apelurile planificate a se lansa în cadrul Programului Regional Nord-Est 2021-2027 - estimare la 25.05.2023
*Acest material reprezintă o estimare și va fi actualizat in cazul in care apar noi informatii relevante.
PROGRAMUL REGIONAL NORD-EST - Zona geografică vizată: județele Bacău, Botoșani, Iași, Neamț, Suceava, Vaslui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</si>
</sst>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e_i_-;\-* #,##0.00\ _l_e_i_-;_-* &quot;-&quot;??\ _l_e_i_-;_-@_-"/>
    <numFmt numFmtId="165" formatCode="[$-418]mmmm\-yy;@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0" fontId="2" fillId="0" borderId="0"/>
    <xf numFmtId="165" fontId="5" fillId="3" borderId="3">
      <alignment vertical="center" wrapText="1"/>
    </xf>
    <xf numFmtId="0" fontId="1" fillId="0" borderId="0"/>
  </cellStyleXfs>
  <cellXfs count="112">
    <xf numFmtId="0" fontId="0" fillId="0" borderId="0" xfId="0"/>
    <xf numFmtId="0" fontId="6" fillId="0" borderId="3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>
      <alignment horizontal="left" vertical="top" wrapText="1"/>
    </xf>
    <xf numFmtId="0" fontId="5" fillId="0" borderId="3" xfId="3" applyFont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 applyProtection="1">
      <alignment vertical="top" wrapText="1"/>
      <protection locked="0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5" fillId="0" borderId="3" xfId="0" applyFont="1" applyBorder="1" applyAlignment="1">
      <alignment vertical="top"/>
    </xf>
    <xf numFmtId="3" fontId="0" fillId="0" borderId="0" xfId="0" applyNumberFormat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3" fontId="0" fillId="0" borderId="0" xfId="0" applyNumberFormat="1" applyAlignment="1">
      <alignment vertical="top" wrapText="1"/>
    </xf>
    <xf numFmtId="3" fontId="0" fillId="0" borderId="0" xfId="0" applyNumberFormat="1" applyAlignment="1">
      <alignment vertical="top"/>
    </xf>
    <xf numFmtId="3" fontId="10" fillId="0" borderId="0" xfId="0" applyNumberFormat="1" applyFont="1" applyAlignment="1">
      <alignment vertical="top"/>
    </xf>
    <xf numFmtId="3" fontId="13" fillId="0" borderId="0" xfId="0" applyNumberFormat="1" applyFont="1" applyAlignment="1">
      <alignment vertical="top" wrapText="1"/>
    </xf>
    <xf numFmtId="3" fontId="10" fillId="0" borderId="0" xfId="0" applyNumberFormat="1" applyFont="1" applyAlignment="1">
      <alignment vertical="top" wrapText="1"/>
    </xf>
    <xf numFmtId="3" fontId="10" fillId="0" borderId="0" xfId="0" applyNumberFormat="1" applyFont="1" applyAlignment="1">
      <alignment horizontal="center" vertical="top"/>
    </xf>
    <xf numFmtId="0" fontId="0" fillId="0" borderId="13" xfId="0" applyBorder="1"/>
    <xf numFmtId="49" fontId="6" fillId="0" borderId="3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3" fontId="5" fillId="0" borderId="3" xfId="0" applyNumberFormat="1" applyFont="1" applyBorder="1" applyAlignment="1">
      <alignment vertical="top" wrapText="1"/>
    </xf>
    <xf numFmtId="165" fontId="5" fillId="0" borderId="3" xfId="3" applyNumberFormat="1" applyFont="1" applyBorder="1" applyAlignment="1">
      <alignment horizontal="center" vertical="top" wrapText="1"/>
    </xf>
    <xf numFmtId="165" fontId="5" fillId="0" borderId="3" xfId="3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 wrapText="1"/>
    </xf>
    <xf numFmtId="3" fontId="6" fillId="0" borderId="3" xfId="1" applyNumberFormat="1" applyFont="1" applyFill="1" applyBorder="1" applyAlignment="1" applyProtection="1">
      <alignment vertical="top" wrapText="1"/>
      <protection locked="0"/>
    </xf>
    <xf numFmtId="3" fontId="6" fillId="0" borderId="3" xfId="0" applyNumberFormat="1" applyFont="1" applyBorder="1" applyAlignment="1">
      <alignment vertical="top" wrapText="1"/>
    </xf>
    <xf numFmtId="165" fontId="5" fillId="0" borderId="3" xfId="4" applyFill="1" applyAlignment="1">
      <alignment horizontal="center" vertical="top" wrapText="1"/>
    </xf>
    <xf numFmtId="165" fontId="6" fillId="0" borderId="3" xfId="0" applyNumberFormat="1" applyFont="1" applyBorder="1" applyAlignment="1" applyProtection="1">
      <alignment horizontal="center" vertical="top"/>
      <protection locked="0"/>
    </xf>
    <xf numFmtId="2" fontId="6" fillId="0" borderId="3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3" fontId="6" fillId="0" borderId="4" xfId="1" applyNumberFormat="1" applyFont="1" applyFill="1" applyBorder="1" applyAlignment="1" applyProtection="1">
      <alignment vertical="top" wrapText="1"/>
      <protection locked="0"/>
    </xf>
    <xf numFmtId="3" fontId="6" fillId="0" borderId="4" xfId="0" applyNumberFormat="1" applyFont="1" applyBorder="1" applyAlignment="1">
      <alignment vertical="top" wrapText="1"/>
    </xf>
    <xf numFmtId="165" fontId="6" fillId="0" borderId="4" xfId="0" applyNumberFormat="1" applyFont="1" applyBorder="1" applyAlignment="1" applyProtection="1">
      <alignment horizontal="center" vertical="top" wrapText="1"/>
      <protection locked="0"/>
    </xf>
    <xf numFmtId="165" fontId="6" fillId="0" borderId="4" xfId="0" applyNumberFormat="1" applyFont="1" applyBorder="1" applyAlignment="1" applyProtection="1">
      <alignment horizontal="center" vertical="top"/>
      <protection locked="0"/>
    </xf>
    <xf numFmtId="0" fontId="6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165" fontId="6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6" fillId="0" borderId="3" xfId="0" applyFont="1" applyBorder="1" applyAlignment="1">
      <alignment vertical="top"/>
    </xf>
    <xf numFmtId="0" fontId="0" fillId="0" borderId="3" xfId="0" applyBorder="1" applyAlignment="1">
      <alignment horizontal="left" vertical="top" wrapText="1"/>
    </xf>
    <xf numFmtId="3" fontId="5" fillId="0" borderId="3" xfId="2" applyNumberFormat="1" applyFont="1" applyBorder="1" applyAlignment="1">
      <alignment vertical="top" wrapText="1"/>
    </xf>
    <xf numFmtId="165" fontId="5" fillId="0" borderId="3" xfId="2" applyNumberFormat="1" applyFont="1" applyBorder="1" applyAlignment="1">
      <alignment horizontal="center" vertical="top"/>
    </xf>
    <xf numFmtId="3" fontId="6" fillId="0" borderId="3" xfId="1" applyNumberFormat="1" applyFont="1" applyFill="1" applyBorder="1" applyAlignment="1" applyProtection="1">
      <alignment vertical="top"/>
      <protection locked="0"/>
    </xf>
    <xf numFmtId="17" fontId="6" fillId="0" borderId="3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 applyProtection="1">
      <alignment vertical="top" wrapText="1"/>
      <protection locked="0"/>
    </xf>
    <xf numFmtId="165" fontId="5" fillId="0" borderId="4" xfId="4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3" fontId="0" fillId="0" borderId="3" xfId="0" applyNumberFormat="1" applyBorder="1" applyAlignment="1">
      <alignment vertical="top" wrapText="1"/>
    </xf>
    <xf numFmtId="165" fontId="0" fillId="0" borderId="3" xfId="0" applyNumberFormat="1" applyBorder="1" applyAlignment="1">
      <alignment horizontal="center" vertical="top" wrapText="1"/>
    </xf>
    <xf numFmtId="165" fontId="0" fillId="0" borderId="3" xfId="0" applyNumberFormat="1" applyBorder="1" applyAlignment="1">
      <alignment horizontal="center" vertical="top"/>
    </xf>
    <xf numFmtId="49" fontId="5" fillId="0" borderId="3" xfId="0" applyNumberFormat="1" applyFont="1" applyBorder="1" applyAlignment="1">
      <alignment vertical="top" wrapText="1"/>
    </xf>
    <xf numFmtId="3" fontId="5" fillId="0" borderId="3" xfId="1" applyNumberFormat="1" applyFont="1" applyFill="1" applyBorder="1" applyAlignment="1" applyProtection="1">
      <alignment vertical="top"/>
      <protection locked="0"/>
    </xf>
    <xf numFmtId="0" fontId="5" fillId="0" borderId="9" xfId="0" applyFont="1" applyBorder="1" applyAlignment="1">
      <alignment horizontal="center" vertical="top" wrapText="1"/>
    </xf>
    <xf numFmtId="0" fontId="12" fillId="0" borderId="0" xfId="0" applyFont="1"/>
    <xf numFmtId="3" fontId="5" fillId="0" borderId="3" xfId="1" applyNumberFormat="1" applyFont="1" applyFill="1" applyBorder="1" applyAlignment="1" applyProtection="1">
      <alignment vertical="top" wrapText="1"/>
      <protection locked="0"/>
    </xf>
    <xf numFmtId="165" fontId="5" fillId="0" borderId="3" xfId="0" applyNumberFormat="1" applyFont="1" applyBorder="1" applyAlignment="1" applyProtection="1">
      <alignment horizontal="center" vertical="top" wrapText="1"/>
      <protection locked="0"/>
    </xf>
    <xf numFmtId="165" fontId="5" fillId="0" borderId="3" xfId="0" applyNumberFormat="1" applyFont="1" applyBorder="1" applyAlignment="1" applyProtection="1">
      <alignment horizontal="center" vertical="top"/>
      <protection locked="0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7" fontId="0" fillId="0" borderId="3" xfId="0" applyNumberForma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17" fontId="12" fillId="0" borderId="3" xfId="0" applyNumberFormat="1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17" fontId="0" fillId="0" borderId="9" xfId="0" applyNumberFormat="1" applyBorder="1" applyAlignment="1">
      <alignment horizontal="center" wrapText="1"/>
    </xf>
    <xf numFmtId="17" fontId="0" fillId="0" borderId="4" xfId="0" applyNumberFormat="1" applyBorder="1" applyAlignment="1">
      <alignment horizontal="center" wrapText="1"/>
    </xf>
    <xf numFmtId="17" fontId="0" fillId="0" borderId="10" xfId="0" applyNumberForma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4" xfId="0" applyBorder="1"/>
    <xf numFmtId="2" fontId="3" fillId="2" borderId="3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3" fontId="6" fillId="0" borderId="4" xfId="1" applyNumberFormat="1" applyFont="1" applyFill="1" applyBorder="1" applyAlignment="1" applyProtection="1">
      <alignment vertical="top" wrapText="1"/>
      <protection locked="0"/>
    </xf>
    <xf numFmtId="3" fontId="6" fillId="0" borderId="5" xfId="1" applyNumberFormat="1" applyFont="1" applyFill="1" applyBorder="1" applyAlignment="1" applyProtection="1">
      <alignment vertical="top" wrapText="1"/>
      <protection locked="0"/>
    </xf>
    <xf numFmtId="3" fontId="6" fillId="0" borderId="4" xfId="0" applyNumberFormat="1" applyFont="1" applyBorder="1" applyAlignment="1">
      <alignment vertical="top" wrapText="1"/>
    </xf>
    <xf numFmtId="3" fontId="6" fillId="0" borderId="5" xfId="0" applyNumberFormat="1" applyFont="1" applyBorder="1" applyAlignment="1">
      <alignment vertical="top" wrapText="1"/>
    </xf>
    <xf numFmtId="165" fontId="6" fillId="0" borderId="4" xfId="0" applyNumberFormat="1" applyFont="1" applyBorder="1" applyAlignment="1" applyProtection="1">
      <alignment horizontal="center" vertical="top" wrapText="1"/>
      <protection locked="0"/>
    </xf>
    <xf numFmtId="165" fontId="6" fillId="0" borderId="5" xfId="0" applyNumberFormat="1" applyFont="1" applyBorder="1" applyAlignment="1" applyProtection="1">
      <alignment horizontal="center" vertical="top" wrapText="1"/>
      <protection locked="0"/>
    </xf>
    <xf numFmtId="165" fontId="6" fillId="0" borderId="4" xfId="0" applyNumberFormat="1" applyFont="1" applyBorder="1" applyAlignment="1" applyProtection="1">
      <alignment horizontal="center" vertical="top"/>
      <protection locked="0"/>
    </xf>
    <xf numFmtId="165" fontId="6" fillId="0" borderId="5" xfId="0" applyNumberFormat="1" applyFont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6">
    <cellStyle name="Comma" xfId="1" builtinId="3"/>
    <cellStyle name="Normal" xfId="0" builtinId="0"/>
    <cellStyle name="Normal 2 3 5 2 3 2 2" xfId="3" xr:uid="{00000000-0005-0000-0000-000002000000}"/>
    <cellStyle name="Normal 26 2" xfId="2" xr:uid="{00000000-0005-0000-0000-000003000000}"/>
    <cellStyle name="Normal 26 2 2" xfId="5" xr:uid="{A4675028-427E-47E1-9377-F62703245ADC}"/>
    <cellStyle name="Style 1" xfId="4" xr:uid="{9767A8F0-8628-4CAC-B1F2-1D6260E3E4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1939-7B49-497A-95E4-834216D0E95B}">
  <dimension ref="A1:Y728"/>
  <sheetViews>
    <sheetView tabSelected="1" zoomScale="75" zoomScaleNormal="75" workbookViewId="0">
      <selection activeCell="J50" sqref="J50"/>
    </sheetView>
  </sheetViews>
  <sheetFormatPr defaultRowHeight="15" x14ac:dyDescent="0.25"/>
  <cols>
    <col min="1" max="1" width="7.7109375" style="11" customWidth="1"/>
    <col min="2" max="2" width="38.28515625" style="20" customWidth="1"/>
    <col min="3" max="3" width="38.85546875" style="21" customWidth="1"/>
    <col min="4" max="4" width="23.85546875" style="21" customWidth="1"/>
    <col min="5" max="5" width="31.140625" style="21" customWidth="1"/>
    <col min="6" max="6" width="23.85546875" style="23" customWidth="1"/>
    <col min="7" max="7" width="18.7109375" style="23" bestFit="1" customWidth="1"/>
    <col min="8" max="8" width="14.5703125" style="11" bestFit="1" customWidth="1"/>
    <col min="9" max="9" width="16.28515625" style="11" bestFit="1" customWidth="1"/>
    <col min="10" max="10" width="28.5703125" style="10" customWidth="1"/>
    <col min="11" max="11" width="23.28515625" style="10" customWidth="1"/>
    <col min="12" max="12" width="20" style="11" customWidth="1"/>
    <col min="13" max="13" width="20.140625" style="71" customWidth="1"/>
    <col min="14" max="14" width="16.85546875" style="71" customWidth="1"/>
    <col min="15" max="15" width="15.85546875" style="71" customWidth="1"/>
    <col min="16" max="16" width="17.28515625" style="71" customWidth="1"/>
    <col min="17" max="17" width="18.85546875" style="72" customWidth="1"/>
    <col min="18" max="18" width="17.7109375" style="71" customWidth="1"/>
  </cols>
  <sheetData>
    <row r="1" spans="1:18" ht="75.75" customHeight="1" thickBot="1" x14ac:dyDescent="0.3">
      <c r="A1" s="85" t="s">
        <v>149</v>
      </c>
      <c r="B1" s="86"/>
      <c r="C1" s="86"/>
      <c r="D1" s="86"/>
      <c r="E1" s="86"/>
      <c r="F1" s="86"/>
      <c r="G1" s="86"/>
      <c r="H1" s="86"/>
      <c r="I1" s="86"/>
      <c r="J1" s="86"/>
      <c r="K1" s="15"/>
    </row>
    <row r="2" spans="1:18" s="15" customFormat="1" ht="78.75" x14ac:dyDescent="0.25">
      <c r="A2" s="17" t="s">
        <v>0</v>
      </c>
      <c r="B2" s="16" t="s">
        <v>30</v>
      </c>
      <c r="C2" s="17" t="s">
        <v>32</v>
      </c>
      <c r="D2" s="17" t="s">
        <v>1</v>
      </c>
      <c r="E2" s="17" t="s">
        <v>4</v>
      </c>
      <c r="F2" s="18" t="s">
        <v>2</v>
      </c>
      <c r="G2" s="18" t="s">
        <v>3</v>
      </c>
      <c r="H2" s="17" t="s">
        <v>6</v>
      </c>
      <c r="I2" s="17" t="s">
        <v>49</v>
      </c>
      <c r="J2" s="17" t="s">
        <v>5</v>
      </c>
      <c r="K2" s="17" t="s">
        <v>147</v>
      </c>
      <c r="L2" s="19" t="s">
        <v>50</v>
      </c>
      <c r="M2" s="83" t="s">
        <v>92</v>
      </c>
      <c r="N2" s="83" t="s">
        <v>93</v>
      </c>
      <c r="O2" s="83" t="s">
        <v>94</v>
      </c>
      <c r="P2" s="83" t="s">
        <v>95</v>
      </c>
      <c r="Q2" s="84" t="s">
        <v>96</v>
      </c>
      <c r="R2" s="83" t="s">
        <v>97</v>
      </c>
    </row>
    <row r="3" spans="1:18" ht="75" x14ac:dyDescent="0.25">
      <c r="A3" s="5">
        <v>1</v>
      </c>
      <c r="B3" s="29" t="s">
        <v>52</v>
      </c>
      <c r="C3" s="8" t="s">
        <v>33</v>
      </c>
      <c r="D3" s="30" t="s">
        <v>7</v>
      </c>
      <c r="E3" s="30" t="s">
        <v>8</v>
      </c>
      <c r="F3" s="31">
        <v>18000000</v>
      </c>
      <c r="G3" s="31">
        <f>F3*0.85</f>
        <v>15300000</v>
      </c>
      <c r="H3" s="32">
        <v>45474</v>
      </c>
      <c r="I3" s="33">
        <v>45627</v>
      </c>
      <c r="J3" s="6" t="s">
        <v>9</v>
      </c>
      <c r="K3" s="6" t="s">
        <v>100</v>
      </c>
      <c r="L3" s="34" t="s">
        <v>51</v>
      </c>
      <c r="M3" s="71" t="s">
        <v>9</v>
      </c>
      <c r="N3" s="71" t="s">
        <v>9</v>
      </c>
      <c r="O3" s="71" t="s">
        <v>102</v>
      </c>
      <c r="P3" s="71" t="s">
        <v>102</v>
      </c>
      <c r="Q3" s="72" t="s">
        <v>102</v>
      </c>
      <c r="R3" s="71" t="s">
        <v>105</v>
      </c>
    </row>
    <row r="4" spans="1:18" ht="75" x14ac:dyDescent="0.25">
      <c r="A4" s="5">
        <f>A3+1</f>
        <v>2</v>
      </c>
      <c r="B4" s="29" t="s">
        <v>52</v>
      </c>
      <c r="C4" s="2" t="s">
        <v>34</v>
      </c>
      <c r="D4" s="30" t="s">
        <v>7</v>
      </c>
      <c r="E4" s="1" t="s">
        <v>10</v>
      </c>
      <c r="F4" s="35">
        <v>35000000</v>
      </c>
      <c r="G4" s="36">
        <f>F4*0.85</f>
        <v>29750000</v>
      </c>
      <c r="H4" s="37">
        <v>45170</v>
      </c>
      <c r="I4" s="38" t="s">
        <v>59</v>
      </c>
      <c r="J4" s="39" t="s">
        <v>60</v>
      </c>
      <c r="K4" s="37">
        <v>45139</v>
      </c>
      <c r="L4" s="34" t="s">
        <v>51</v>
      </c>
      <c r="M4" s="71" t="s">
        <v>65</v>
      </c>
      <c r="N4" s="71" t="s">
        <v>67</v>
      </c>
      <c r="O4" s="71" t="s">
        <v>81</v>
      </c>
      <c r="P4" s="71" t="s">
        <v>98</v>
      </c>
      <c r="Q4" s="72" t="s">
        <v>98</v>
      </c>
      <c r="R4" s="71" t="s">
        <v>106</v>
      </c>
    </row>
    <row r="5" spans="1:18" ht="76.5" customHeight="1" x14ac:dyDescent="0.25">
      <c r="A5" s="92">
        <f>A4+1</f>
        <v>3</v>
      </c>
      <c r="B5" s="94" t="s">
        <v>52</v>
      </c>
      <c r="C5" s="87" t="s">
        <v>61</v>
      </c>
      <c r="D5" s="96" t="s">
        <v>62</v>
      </c>
      <c r="E5" s="98" t="s">
        <v>11</v>
      </c>
      <c r="F5" s="100">
        <v>78500000</v>
      </c>
      <c r="G5" s="102">
        <f>F5*0.85</f>
        <v>66725000</v>
      </c>
      <c r="H5" s="104" t="s">
        <v>81</v>
      </c>
      <c r="I5" s="106" t="s">
        <v>59</v>
      </c>
      <c r="J5" s="87" t="s">
        <v>63</v>
      </c>
      <c r="K5" s="40" t="s">
        <v>65</v>
      </c>
      <c r="L5" s="89" t="s">
        <v>51</v>
      </c>
      <c r="M5" s="91" t="s">
        <v>81</v>
      </c>
      <c r="N5" s="108" t="s">
        <v>66</v>
      </c>
      <c r="O5" s="108" t="s">
        <v>81</v>
      </c>
      <c r="P5" s="108" t="s">
        <v>98</v>
      </c>
      <c r="Q5" s="110" t="s">
        <v>98</v>
      </c>
      <c r="R5" s="108" t="s">
        <v>106</v>
      </c>
    </row>
    <row r="6" spans="1:18" ht="27" customHeight="1" x14ac:dyDescent="0.25">
      <c r="A6" s="93"/>
      <c r="B6" s="95"/>
      <c r="C6" s="88"/>
      <c r="D6" s="97"/>
      <c r="E6" s="99"/>
      <c r="F6" s="101"/>
      <c r="G6" s="103"/>
      <c r="H6" s="105"/>
      <c r="I6" s="107"/>
      <c r="J6" s="88"/>
      <c r="K6" s="46"/>
      <c r="L6" s="90"/>
      <c r="M6" s="91"/>
      <c r="N6" s="109"/>
      <c r="O6" s="109"/>
      <c r="P6" s="109"/>
      <c r="Q6" s="111"/>
      <c r="R6" s="109"/>
    </row>
    <row r="7" spans="1:18" ht="30" x14ac:dyDescent="0.25">
      <c r="A7" s="5">
        <f>A5+1</f>
        <v>4</v>
      </c>
      <c r="B7" s="29" t="s">
        <v>52</v>
      </c>
      <c r="C7" s="2" t="s">
        <v>35</v>
      </c>
      <c r="D7" s="30" t="s">
        <v>7</v>
      </c>
      <c r="E7" s="1" t="s">
        <v>12</v>
      </c>
      <c r="F7" s="35">
        <v>6000000</v>
      </c>
      <c r="G7" s="36">
        <f t="shared" ref="G7:G19" si="0">F7*0.85</f>
        <v>5100000</v>
      </c>
      <c r="H7" s="47">
        <v>45566</v>
      </c>
      <c r="I7" s="38">
        <v>45627</v>
      </c>
      <c r="J7" s="7" t="s">
        <v>63</v>
      </c>
      <c r="K7" s="7" t="s">
        <v>99</v>
      </c>
      <c r="L7" s="34" t="s">
        <v>51</v>
      </c>
      <c r="M7" s="71" t="s">
        <v>107</v>
      </c>
      <c r="N7" s="71" t="s">
        <v>108</v>
      </c>
      <c r="O7" s="71" t="s">
        <v>109</v>
      </c>
      <c r="P7" s="71" t="s">
        <v>110</v>
      </c>
      <c r="Q7" s="72" t="s">
        <v>110</v>
      </c>
      <c r="R7" s="71" t="s">
        <v>111</v>
      </c>
    </row>
    <row r="8" spans="1:18" ht="30" x14ac:dyDescent="0.25">
      <c r="A8" s="5">
        <f t="shared" ref="A8:A40" si="1">A7+1</f>
        <v>5</v>
      </c>
      <c r="B8" s="29" t="s">
        <v>52</v>
      </c>
      <c r="C8" s="2" t="s">
        <v>36</v>
      </c>
      <c r="D8" s="30" t="s">
        <v>7</v>
      </c>
      <c r="E8" s="1" t="s">
        <v>12</v>
      </c>
      <c r="F8" s="35">
        <v>6000000</v>
      </c>
      <c r="G8" s="36">
        <f t="shared" si="0"/>
        <v>5100000</v>
      </c>
      <c r="H8" s="47">
        <v>45323</v>
      </c>
      <c r="I8" s="38">
        <v>45413</v>
      </c>
      <c r="J8" s="7" t="s">
        <v>63</v>
      </c>
      <c r="K8" s="7" t="s">
        <v>67</v>
      </c>
      <c r="L8" s="34" t="s">
        <v>51</v>
      </c>
      <c r="M8" s="71" t="s">
        <v>71</v>
      </c>
      <c r="N8" s="71" t="s">
        <v>112</v>
      </c>
      <c r="O8" s="71" t="s">
        <v>66</v>
      </c>
      <c r="P8" s="71" t="s">
        <v>99</v>
      </c>
      <c r="Q8" s="72" t="s">
        <v>99</v>
      </c>
      <c r="R8" s="71" t="s">
        <v>113</v>
      </c>
    </row>
    <row r="9" spans="1:18" ht="60" x14ac:dyDescent="0.25">
      <c r="A9" s="5">
        <f t="shared" si="1"/>
        <v>6</v>
      </c>
      <c r="B9" s="29" t="s">
        <v>52</v>
      </c>
      <c r="C9" s="2" t="s">
        <v>37</v>
      </c>
      <c r="D9" s="30" t="s">
        <v>7</v>
      </c>
      <c r="E9" s="1" t="s">
        <v>12</v>
      </c>
      <c r="F9" s="35">
        <v>6000000</v>
      </c>
      <c r="G9" s="36">
        <f t="shared" si="0"/>
        <v>5100000</v>
      </c>
      <c r="H9" s="47">
        <v>45323</v>
      </c>
      <c r="I9" s="38" t="s">
        <v>9</v>
      </c>
      <c r="J9" s="7" t="s">
        <v>63</v>
      </c>
      <c r="K9" s="7" t="s">
        <v>67</v>
      </c>
      <c r="L9" s="34" t="s">
        <v>51</v>
      </c>
      <c r="M9" s="71" t="s">
        <v>71</v>
      </c>
      <c r="N9" s="71" t="s">
        <v>9</v>
      </c>
      <c r="O9" s="71" t="s">
        <v>66</v>
      </c>
      <c r="P9" s="71" t="s">
        <v>9</v>
      </c>
      <c r="Q9" s="72" t="s">
        <v>66</v>
      </c>
      <c r="R9" s="71" t="s">
        <v>105</v>
      </c>
    </row>
    <row r="10" spans="1:18" ht="30" x14ac:dyDescent="0.25">
      <c r="A10" s="5">
        <f t="shared" si="1"/>
        <v>7</v>
      </c>
      <c r="B10" s="29" t="s">
        <v>52</v>
      </c>
      <c r="C10" s="2" t="s">
        <v>38</v>
      </c>
      <c r="D10" s="30" t="s">
        <v>7</v>
      </c>
      <c r="E10" s="48" t="s">
        <v>31</v>
      </c>
      <c r="F10" s="35">
        <v>12000000</v>
      </c>
      <c r="G10" s="36">
        <f t="shared" si="0"/>
        <v>10200000</v>
      </c>
      <c r="H10" s="47">
        <v>45444</v>
      </c>
      <c r="I10" s="38">
        <v>45536</v>
      </c>
      <c r="J10" s="7" t="s">
        <v>63</v>
      </c>
      <c r="K10" s="7" t="s">
        <v>103</v>
      </c>
      <c r="L10" s="34" t="s">
        <v>51</v>
      </c>
      <c r="M10" s="71" t="s">
        <v>98</v>
      </c>
      <c r="N10" s="71" t="s">
        <v>114</v>
      </c>
      <c r="O10" s="71" t="s">
        <v>112</v>
      </c>
      <c r="P10" s="71" t="s">
        <v>102</v>
      </c>
      <c r="Q10" s="72" t="s">
        <v>115</v>
      </c>
      <c r="R10" s="71" t="s">
        <v>116</v>
      </c>
    </row>
    <row r="11" spans="1:18" ht="30" x14ac:dyDescent="0.25">
      <c r="A11" s="5">
        <f t="shared" si="1"/>
        <v>8</v>
      </c>
      <c r="B11" s="29" t="s">
        <v>52</v>
      </c>
      <c r="C11" s="2" t="s">
        <v>39</v>
      </c>
      <c r="D11" s="49" t="s">
        <v>13</v>
      </c>
      <c r="E11" s="1" t="s">
        <v>14</v>
      </c>
      <c r="F11" s="35">
        <v>30000000</v>
      </c>
      <c r="G11" s="36">
        <f t="shared" si="0"/>
        <v>25500000</v>
      </c>
      <c r="H11" s="47" t="s">
        <v>81</v>
      </c>
      <c r="I11" s="38" t="s">
        <v>64</v>
      </c>
      <c r="J11" s="7" t="s">
        <v>63</v>
      </c>
      <c r="K11" s="7" t="s">
        <v>82</v>
      </c>
      <c r="L11" s="34" t="s">
        <v>51</v>
      </c>
      <c r="M11" s="71" t="s">
        <v>81</v>
      </c>
      <c r="N11" s="71" t="s">
        <v>67</v>
      </c>
      <c r="O11" s="71" t="s">
        <v>71</v>
      </c>
      <c r="P11" s="71" t="s">
        <v>103</v>
      </c>
      <c r="Q11" s="72" t="s">
        <v>103</v>
      </c>
      <c r="R11" s="71" t="s">
        <v>117</v>
      </c>
    </row>
    <row r="12" spans="1:18" ht="30" x14ac:dyDescent="0.25">
      <c r="A12" s="5">
        <f t="shared" si="1"/>
        <v>9</v>
      </c>
      <c r="B12" s="29" t="s">
        <v>52</v>
      </c>
      <c r="C12" s="2" t="s">
        <v>40</v>
      </c>
      <c r="D12" s="49" t="s">
        <v>13</v>
      </c>
      <c r="E12" s="1" t="s">
        <v>14</v>
      </c>
      <c r="F12" s="35">
        <v>30000000</v>
      </c>
      <c r="G12" s="36">
        <f t="shared" si="0"/>
        <v>25500000</v>
      </c>
      <c r="H12" s="47">
        <v>45566</v>
      </c>
      <c r="I12" s="38">
        <v>45597</v>
      </c>
      <c r="J12" s="7" t="s">
        <v>63</v>
      </c>
      <c r="K12" s="7" t="s">
        <v>99</v>
      </c>
      <c r="L12" s="34" t="s">
        <v>51</v>
      </c>
      <c r="M12" s="71" t="s">
        <v>107</v>
      </c>
      <c r="N12" s="71" t="s">
        <v>115</v>
      </c>
      <c r="O12" s="71" t="s">
        <v>109</v>
      </c>
      <c r="P12" s="71" t="s">
        <v>118</v>
      </c>
      <c r="Q12" s="72" t="s">
        <v>118</v>
      </c>
      <c r="R12" s="71" t="s">
        <v>119</v>
      </c>
    </row>
    <row r="13" spans="1:18" ht="30" x14ac:dyDescent="0.25">
      <c r="A13" s="5">
        <f>A12+1</f>
        <v>10</v>
      </c>
      <c r="B13" s="29" t="s">
        <v>52</v>
      </c>
      <c r="C13" s="2" t="s">
        <v>41</v>
      </c>
      <c r="D13" s="49" t="s">
        <v>13</v>
      </c>
      <c r="E13" s="1" t="s">
        <v>12</v>
      </c>
      <c r="F13" s="35">
        <v>30000000</v>
      </c>
      <c r="G13" s="36">
        <f t="shared" si="0"/>
        <v>25500000</v>
      </c>
      <c r="H13" s="47">
        <v>45413</v>
      </c>
      <c r="I13" s="38">
        <v>45505</v>
      </c>
      <c r="J13" s="7" t="s">
        <v>63</v>
      </c>
      <c r="K13" s="7" t="s">
        <v>101</v>
      </c>
      <c r="L13" s="34" t="s">
        <v>51</v>
      </c>
      <c r="M13" s="71" t="s">
        <v>103</v>
      </c>
      <c r="N13" s="71" t="s">
        <v>107</v>
      </c>
      <c r="O13" s="71" t="s">
        <v>98</v>
      </c>
      <c r="P13" s="71" t="s">
        <v>120</v>
      </c>
      <c r="Q13" s="72" t="s">
        <v>115</v>
      </c>
      <c r="R13" s="71" t="s">
        <v>121</v>
      </c>
    </row>
    <row r="14" spans="1:18" ht="30" x14ac:dyDescent="0.25">
      <c r="A14" s="5">
        <f t="shared" si="1"/>
        <v>11</v>
      </c>
      <c r="B14" s="29" t="s">
        <v>52</v>
      </c>
      <c r="C14" s="2" t="s">
        <v>42</v>
      </c>
      <c r="D14" s="49" t="s">
        <v>13</v>
      </c>
      <c r="E14" s="1" t="s">
        <v>12</v>
      </c>
      <c r="F14" s="35">
        <v>157000000</v>
      </c>
      <c r="G14" s="36">
        <f t="shared" si="0"/>
        <v>133450000</v>
      </c>
      <c r="H14" s="47">
        <v>45474</v>
      </c>
      <c r="I14" s="38">
        <v>45627</v>
      </c>
      <c r="J14" s="7" t="s">
        <v>9</v>
      </c>
      <c r="K14" s="7" t="s">
        <v>103</v>
      </c>
      <c r="L14" s="34" t="s">
        <v>51</v>
      </c>
      <c r="M14" s="71" t="s">
        <v>9</v>
      </c>
      <c r="N14" s="71" t="s">
        <v>9</v>
      </c>
      <c r="O14" s="71" t="s">
        <v>102</v>
      </c>
      <c r="P14" s="71" t="s">
        <v>102</v>
      </c>
      <c r="Q14" s="72" t="s">
        <v>102</v>
      </c>
      <c r="R14" s="71" t="s">
        <v>105</v>
      </c>
    </row>
    <row r="15" spans="1:18" ht="45" x14ac:dyDescent="0.25">
      <c r="A15" s="5">
        <f t="shared" si="1"/>
        <v>12</v>
      </c>
      <c r="B15" s="29" t="s">
        <v>52</v>
      </c>
      <c r="C15" s="2" t="s">
        <v>43</v>
      </c>
      <c r="D15" s="49" t="s">
        <v>13</v>
      </c>
      <c r="E15" s="1" t="s">
        <v>15</v>
      </c>
      <c r="F15" s="35">
        <v>8000000</v>
      </c>
      <c r="G15" s="36">
        <f t="shared" si="0"/>
        <v>6800000</v>
      </c>
      <c r="H15" s="47">
        <v>45292</v>
      </c>
      <c r="I15" s="38">
        <v>45323</v>
      </c>
      <c r="J15" s="7" t="s">
        <v>63</v>
      </c>
      <c r="K15" s="7" t="s">
        <v>59</v>
      </c>
      <c r="L15" s="34" t="s">
        <v>51</v>
      </c>
      <c r="M15" s="71" t="s">
        <v>71</v>
      </c>
      <c r="N15" s="71" t="s">
        <v>101</v>
      </c>
      <c r="O15" s="71" t="s">
        <v>103</v>
      </c>
      <c r="P15" s="74">
        <v>45505</v>
      </c>
      <c r="Q15" s="72" t="s">
        <v>112</v>
      </c>
      <c r="R15" s="71" t="s">
        <v>122</v>
      </c>
    </row>
    <row r="16" spans="1:18" ht="60" x14ac:dyDescent="0.25">
      <c r="A16" s="5">
        <f t="shared" si="1"/>
        <v>13</v>
      </c>
      <c r="B16" s="29" t="s">
        <v>52</v>
      </c>
      <c r="C16" s="50" t="s">
        <v>44</v>
      </c>
      <c r="D16" s="49" t="s">
        <v>16</v>
      </c>
      <c r="E16" s="48" t="s">
        <v>12</v>
      </c>
      <c r="F16" s="35">
        <v>600000</v>
      </c>
      <c r="G16" s="36">
        <f t="shared" si="0"/>
        <v>510000</v>
      </c>
      <c r="H16" s="47">
        <v>45474</v>
      </c>
      <c r="I16" s="38">
        <v>45566</v>
      </c>
      <c r="J16" s="14" t="s">
        <v>63</v>
      </c>
      <c r="K16" s="14" t="s">
        <v>103</v>
      </c>
      <c r="L16" s="34" t="s">
        <v>51</v>
      </c>
      <c r="M16" s="71" t="s">
        <v>112</v>
      </c>
      <c r="N16" s="71" t="s">
        <v>102</v>
      </c>
      <c r="O16" s="71" t="s">
        <v>115</v>
      </c>
      <c r="P16" s="71" t="s">
        <v>123</v>
      </c>
      <c r="Q16" s="72" t="s">
        <v>118</v>
      </c>
      <c r="R16" s="71" t="s">
        <v>117</v>
      </c>
    </row>
    <row r="17" spans="1:18" ht="45" x14ac:dyDescent="0.25">
      <c r="A17" s="5">
        <f t="shared" si="1"/>
        <v>14</v>
      </c>
      <c r="B17" s="29" t="s">
        <v>52</v>
      </c>
      <c r="C17" s="2" t="s">
        <v>45</v>
      </c>
      <c r="D17" s="49" t="s">
        <v>16</v>
      </c>
      <c r="E17" s="1" t="s">
        <v>17</v>
      </c>
      <c r="F17" s="35">
        <v>875000</v>
      </c>
      <c r="G17" s="36">
        <f t="shared" si="0"/>
        <v>743750</v>
      </c>
      <c r="H17" s="47">
        <v>45323</v>
      </c>
      <c r="I17" s="38">
        <v>45383</v>
      </c>
      <c r="J17" s="7" t="s">
        <v>63</v>
      </c>
      <c r="K17" s="7" t="s">
        <v>67</v>
      </c>
      <c r="L17" s="34" t="s">
        <v>51</v>
      </c>
      <c r="M17" s="71" t="s">
        <v>71</v>
      </c>
      <c r="N17" s="71" t="s">
        <v>103</v>
      </c>
      <c r="O17" s="71" t="s">
        <v>98</v>
      </c>
      <c r="P17" s="71" t="s">
        <v>107</v>
      </c>
      <c r="Q17" s="72" t="s">
        <v>114</v>
      </c>
      <c r="R17" s="71" t="s">
        <v>124</v>
      </c>
    </row>
    <row r="18" spans="1:18" ht="45" x14ac:dyDescent="0.25">
      <c r="A18" s="5">
        <f t="shared" si="1"/>
        <v>15</v>
      </c>
      <c r="B18" s="29" t="s">
        <v>53</v>
      </c>
      <c r="C18" s="2" t="s">
        <v>46</v>
      </c>
      <c r="D18" s="49" t="s">
        <v>18</v>
      </c>
      <c r="E18" s="1" t="s">
        <v>12</v>
      </c>
      <c r="F18" s="35">
        <v>31000000</v>
      </c>
      <c r="G18" s="36">
        <f t="shared" si="0"/>
        <v>26350000</v>
      </c>
      <c r="H18" s="47">
        <v>45200</v>
      </c>
      <c r="I18" s="38" t="s">
        <v>59</v>
      </c>
      <c r="J18" s="7" t="s">
        <v>60</v>
      </c>
      <c r="K18" s="7" t="s">
        <v>79</v>
      </c>
      <c r="L18" s="34" t="s">
        <v>51</v>
      </c>
      <c r="M18" s="71" t="s">
        <v>81</v>
      </c>
      <c r="N18" s="71" t="s">
        <v>71</v>
      </c>
      <c r="O18" s="71" t="s">
        <v>66</v>
      </c>
      <c r="P18" s="71" t="s">
        <v>98</v>
      </c>
      <c r="Q18" s="72" t="s">
        <v>98</v>
      </c>
      <c r="R18" s="71" t="s">
        <v>125</v>
      </c>
    </row>
    <row r="19" spans="1:18" ht="45" x14ac:dyDescent="0.25">
      <c r="A19" s="5">
        <f t="shared" si="1"/>
        <v>16</v>
      </c>
      <c r="B19" s="29" t="s">
        <v>53</v>
      </c>
      <c r="C19" s="3" t="s">
        <v>47</v>
      </c>
      <c r="D19" s="49" t="s">
        <v>18</v>
      </c>
      <c r="E19" s="1" t="s">
        <v>12</v>
      </c>
      <c r="F19" s="35">
        <v>29912525</v>
      </c>
      <c r="G19" s="36">
        <f t="shared" si="0"/>
        <v>25425646.25</v>
      </c>
      <c r="H19" s="47">
        <v>45566</v>
      </c>
      <c r="I19" s="38" t="s">
        <v>102</v>
      </c>
      <c r="J19" s="7" t="s">
        <v>63</v>
      </c>
      <c r="K19" s="7" t="s">
        <v>99</v>
      </c>
      <c r="L19" s="34" t="s">
        <v>51</v>
      </c>
      <c r="M19" s="71" t="s">
        <v>107</v>
      </c>
      <c r="N19" s="71" t="s">
        <v>109</v>
      </c>
      <c r="O19" s="71" t="s">
        <v>126</v>
      </c>
      <c r="P19" s="71" t="s">
        <v>110</v>
      </c>
      <c r="Q19" s="72" t="s">
        <v>110</v>
      </c>
      <c r="R19" s="71" t="s">
        <v>111</v>
      </c>
    </row>
    <row r="20" spans="1:18" ht="60" x14ac:dyDescent="0.25">
      <c r="A20" s="5">
        <f t="shared" si="1"/>
        <v>17</v>
      </c>
      <c r="B20" s="29" t="s">
        <v>53</v>
      </c>
      <c r="C20" s="3" t="s">
        <v>89</v>
      </c>
      <c r="D20" s="49" t="s">
        <v>18</v>
      </c>
      <c r="E20" s="1" t="s">
        <v>148</v>
      </c>
      <c r="F20" s="51">
        <v>28317263</v>
      </c>
      <c r="G20" s="51">
        <f t="shared" ref="G20:G22" si="2">F20*85%</f>
        <v>24069673.550000001</v>
      </c>
      <c r="H20" s="32">
        <v>45566</v>
      </c>
      <c r="I20" s="52">
        <v>45597</v>
      </c>
      <c r="J20" s="7" t="s">
        <v>60</v>
      </c>
      <c r="K20" s="7" t="s">
        <v>99</v>
      </c>
      <c r="L20" s="34" t="s">
        <v>51</v>
      </c>
      <c r="M20" s="71" t="s">
        <v>107</v>
      </c>
      <c r="N20" s="71" t="s">
        <v>109</v>
      </c>
      <c r="O20" s="71" t="s">
        <v>126</v>
      </c>
      <c r="P20" s="71" t="s">
        <v>118</v>
      </c>
      <c r="Q20" s="72" t="s">
        <v>110</v>
      </c>
      <c r="R20" s="71" t="s">
        <v>127</v>
      </c>
    </row>
    <row r="21" spans="1:18" ht="60" x14ac:dyDescent="0.25">
      <c r="A21" s="5">
        <f t="shared" si="1"/>
        <v>18</v>
      </c>
      <c r="B21" s="29" t="s">
        <v>53</v>
      </c>
      <c r="C21" s="3" t="s">
        <v>90</v>
      </c>
      <c r="D21" s="49" t="s">
        <v>18</v>
      </c>
      <c r="E21" s="1" t="s">
        <v>73</v>
      </c>
      <c r="F21" s="51">
        <v>6270973</v>
      </c>
      <c r="G21" s="51">
        <f t="shared" si="2"/>
        <v>5330327.05</v>
      </c>
      <c r="H21" s="47">
        <v>45566</v>
      </c>
      <c r="I21" s="38">
        <v>45597</v>
      </c>
      <c r="J21" s="7" t="s">
        <v>63</v>
      </c>
      <c r="K21" s="7" t="s">
        <v>99</v>
      </c>
      <c r="L21" s="34" t="s">
        <v>51</v>
      </c>
      <c r="M21" s="71" t="s">
        <v>107</v>
      </c>
      <c r="N21" s="71" t="s">
        <v>109</v>
      </c>
      <c r="O21" s="71" t="s">
        <v>126</v>
      </c>
      <c r="P21" s="71" t="s">
        <v>118</v>
      </c>
      <c r="Q21" s="72" t="s">
        <v>110</v>
      </c>
      <c r="R21" s="71" t="s">
        <v>127</v>
      </c>
    </row>
    <row r="22" spans="1:18" ht="60" x14ac:dyDescent="0.25">
      <c r="A22" s="5">
        <f t="shared" si="1"/>
        <v>19</v>
      </c>
      <c r="B22" s="29" t="s">
        <v>53</v>
      </c>
      <c r="C22" s="3" t="s">
        <v>91</v>
      </c>
      <c r="D22" s="49" t="s">
        <v>18</v>
      </c>
      <c r="E22" s="1" t="s">
        <v>24</v>
      </c>
      <c r="F22" s="51">
        <v>4035251</v>
      </c>
      <c r="G22" s="51">
        <f t="shared" si="2"/>
        <v>3429963.35</v>
      </c>
      <c r="H22" s="47">
        <v>45566</v>
      </c>
      <c r="I22" s="38">
        <v>45597</v>
      </c>
      <c r="J22" s="7" t="s">
        <v>63</v>
      </c>
      <c r="K22" s="7" t="s">
        <v>99</v>
      </c>
      <c r="L22" s="34" t="s">
        <v>51</v>
      </c>
      <c r="M22" s="71" t="s">
        <v>107</v>
      </c>
      <c r="N22" s="71" t="s">
        <v>109</v>
      </c>
      <c r="O22" s="71" t="s">
        <v>126</v>
      </c>
      <c r="P22" s="71" t="s">
        <v>118</v>
      </c>
      <c r="Q22" s="72" t="s">
        <v>110</v>
      </c>
      <c r="R22" s="71" t="s">
        <v>127</v>
      </c>
    </row>
    <row r="23" spans="1:18" ht="105" x14ac:dyDescent="0.25">
      <c r="A23" s="5">
        <f t="shared" si="1"/>
        <v>20</v>
      </c>
      <c r="B23" s="29" t="s">
        <v>54</v>
      </c>
      <c r="C23" s="2" t="s">
        <v>84</v>
      </c>
      <c r="D23" s="49" t="s">
        <v>19</v>
      </c>
      <c r="E23" s="1" t="s">
        <v>75</v>
      </c>
      <c r="F23" s="53">
        <v>37931995</v>
      </c>
      <c r="G23" s="51">
        <f>F23*85%</f>
        <v>32242195.75</v>
      </c>
      <c r="H23" s="47">
        <v>45292</v>
      </c>
      <c r="I23" s="38">
        <v>45627</v>
      </c>
      <c r="J23" s="7" t="s">
        <v>60</v>
      </c>
      <c r="K23" s="7" t="s">
        <v>59</v>
      </c>
      <c r="L23" s="34" t="s">
        <v>51</v>
      </c>
      <c r="M23" s="71" t="s">
        <v>67</v>
      </c>
      <c r="N23" s="71" t="s">
        <v>126</v>
      </c>
      <c r="O23" s="71" t="s">
        <v>126</v>
      </c>
      <c r="P23" s="71" t="s">
        <v>110</v>
      </c>
      <c r="Q23" s="72" t="s">
        <v>110</v>
      </c>
      <c r="R23" s="71" t="s">
        <v>127</v>
      </c>
    </row>
    <row r="24" spans="1:18" ht="90" x14ac:dyDescent="0.25">
      <c r="A24" s="5">
        <f t="shared" si="1"/>
        <v>21</v>
      </c>
      <c r="B24" s="29" t="s">
        <v>54</v>
      </c>
      <c r="C24" s="2" t="s">
        <v>85</v>
      </c>
      <c r="D24" s="49" t="s">
        <v>20</v>
      </c>
      <c r="E24" s="1" t="s">
        <v>73</v>
      </c>
      <c r="F24" s="53">
        <v>8400195</v>
      </c>
      <c r="G24" s="51">
        <f>F24*85%</f>
        <v>7140165.75</v>
      </c>
      <c r="H24" s="47">
        <v>45292</v>
      </c>
      <c r="I24" s="38">
        <v>45627</v>
      </c>
      <c r="J24" s="7" t="s">
        <v>63</v>
      </c>
      <c r="K24" s="7" t="s">
        <v>59</v>
      </c>
      <c r="L24" s="34" t="s">
        <v>51</v>
      </c>
      <c r="M24" s="71" t="s">
        <v>67</v>
      </c>
      <c r="N24" s="71" t="s">
        <v>126</v>
      </c>
      <c r="O24" s="71" t="s">
        <v>126</v>
      </c>
      <c r="P24" s="71" t="s">
        <v>110</v>
      </c>
      <c r="Q24" s="72" t="s">
        <v>110</v>
      </c>
      <c r="R24" s="71" t="s">
        <v>127</v>
      </c>
    </row>
    <row r="25" spans="1:18" ht="105" x14ac:dyDescent="0.25">
      <c r="A25" s="5">
        <f t="shared" si="1"/>
        <v>22</v>
      </c>
      <c r="B25" s="29" t="s">
        <v>54</v>
      </c>
      <c r="C25" s="2" t="s">
        <v>135</v>
      </c>
      <c r="D25" s="49" t="s">
        <v>20</v>
      </c>
      <c r="E25" s="1" t="s">
        <v>75</v>
      </c>
      <c r="F25" s="53">
        <v>107697168</v>
      </c>
      <c r="G25" s="51">
        <f>F25*0.85</f>
        <v>91542592.799999997</v>
      </c>
      <c r="H25" s="47">
        <v>45170</v>
      </c>
      <c r="I25" s="38">
        <v>45323</v>
      </c>
      <c r="J25" s="7" t="s">
        <v>60</v>
      </c>
      <c r="K25" s="37">
        <v>45139</v>
      </c>
      <c r="L25" s="34" t="s">
        <v>51</v>
      </c>
      <c r="M25" s="71" t="s">
        <v>81</v>
      </c>
      <c r="N25" s="71" t="s">
        <v>128</v>
      </c>
      <c r="O25" s="71" t="s">
        <v>66</v>
      </c>
      <c r="P25" s="71" t="s">
        <v>98</v>
      </c>
      <c r="Q25" s="72" t="s">
        <v>98</v>
      </c>
      <c r="R25" s="71" t="s">
        <v>129</v>
      </c>
    </row>
    <row r="26" spans="1:18" ht="90" x14ac:dyDescent="0.25">
      <c r="A26" s="5">
        <f t="shared" si="1"/>
        <v>23</v>
      </c>
      <c r="B26" s="29" t="s">
        <v>54</v>
      </c>
      <c r="C26" s="2" t="s">
        <v>136</v>
      </c>
      <c r="D26" s="49" t="s">
        <v>20</v>
      </c>
      <c r="E26" s="1" t="s">
        <v>83</v>
      </c>
      <c r="F26" s="53">
        <v>23849977</v>
      </c>
      <c r="G26" s="51">
        <f>F26*0.85</f>
        <v>20272480.449999999</v>
      </c>
      <c r="H26" s="47">
        <v>45200</v>
      </c>
      <c r="I26" s="38">
        <v>45292</v>
      </c>
      <c r="J26" s="7" t="s">
        <v>63</v>
      </c>
      <c r="K26" s="7" t="s">
        <v>104</v>
      </c>
      <c r="L26" s="34" t="s">
        <v>51</v>
      </c>
      <c r="M26" s="71" t="s">
        <v>71</v>
      </c>
      <c r="N26" s="71" t="s">
        <v>66</v>
      </c>
      <c r="O26" s="71" t="s">
        <v>66</v>
      </c>
      <c r="P26" s="71" t="s">
        <v>112</v>
      </c>
      <c r="Q26" s="72" t="s">
        <v>112</v>
      </c>
      <c r="R26" s="71" t="s">
        <v>111</v>
      </c>
    </row>
    <row r="27" spans="1:18" s="67" customFormat="1" ht="105" x14ac:dyDescent="0.25">
      <c r="A27" s="5">
        <f t="shared" si="1"/>
        <v>24</v>
      </c>
      <c r="B27" s="64" t="s">
        <v>54</v>
      </c>
      <c r="C27" s="8" t="s">
        <v>86</v>
      </c>
      <c r="D27" s="12" t="s">
        <v>20</v>
      </c>
      <c r="E27" s="9" t="s">
        <v>87</v>
      </c>
      <c r="F27" s="65">
        <v>126833724</v>
      </c>
      <c r="G27" s="51">
        <f>F27*85%</f>
        <v>107808665.39999999</v>
      </c>
      <c r="H27" s="32">
        <v>45383</v>
      </c>
      <c r="I27" s="33">
        <v>45474</v>
      </c>
      <c r="J27" s="6" t="s">
        <v>63</v>
      </c>
      <c r="K27" s="6" t="s">
        <v>66</v>
      </c>
      <c r="L27" s="66" t="s">
        <v>51</v>
      </c>
      <c r="M27" s="75" t="s">
        <v>103</v>
      </c>
      <c r="N27" s="76">
        <v>45505</v>
      </c>
      <c r="O27" s="76">
        <v>45505</v>
      </c>
      <c r="P27" s="75" t="s">
        <v>115</v>
      </c>
      <c r="Q27" s="77" t="s">
        <v>115</v>
      </c>
      <c r="R27" s="75" t="s">
        <v>122</v>
      </c>
    </row>
    <row r="28" spans="1:18" ht="120" x14ac:dyDescent="0.25">
      <c r="A28" s="5">
        <f t="shared" si="1"/>
        <v>25</v>
      </c>
      <c r="B28" s="29" t="s">
        <v>54</v>
      </c>
      <c r="C28" s="2" t="s">
        <v>137</v>
      </c>
      <c r="D28" s="49" t="s">
        <v>21</v>
      </c>
      <c r="E28" s="1" t="s">
        <v>68</v>
      </c>
      <c r="F28" s="53">
        <v>55611153</v>
      </c>
      <c r="G28" s="51">
        <f>F28*85%</f>
        <v>47269480.049999997</v>
      </c>
      <c r="H28" s="32" t="s">
        <v>64</v>
      </c>
      <c r="I28" s="33" t="s">
        <v>67</v>
      </c>
      <c r="J28" s="7" t="s">
        <v>60</v>
      </c>
      <c r="K28" s="7" t="s">
        <v>65</v>
      </c>
      <c r="L28" s="34" t="s">
        <v>51</v>
      </c>
      <c r="M28" s="71" t="s">
        <v>64</v>
      </c>
      <c r="N28" s="71" t="s">
        <v>71</v>
      </c>
      <c r="O28" s="71" t="s">
        <v>71</v>
      </c>
      <c r="P28" s="71" t="s">
        <v>98</v>
      </c>
      <c r="Q28" s="72" t="s">
        <v>98</v>
      </c>
      <c r="R28" s="71" t="s">
        <v>129</v>
      </c>
    </row>
    <row r="29" spans="1:18" ht="105" x14ac:dyDescent="0.25">
      <c r="A29" s="5">
        <f t="shared" si="1"/>
        <v>26</v>
      </c>
      <c r="B29" s="29" t="s">
        <v>54</v>
      </c>
      <c r="C29" s="3" t="s">
        <v>138</v>
      </c>
      <c r="D29" s="49" t="s">
        <v>21</v>
      </c>
      <c r="E29" s="1" t="s">
        <v>73</v>
      </c>
      <c r="F29" s="51">
        <v>12315317</v>
      </c>
      <c r="G29" s="51">
        <f>F29*0.85</f>
        <v>10468019.449999999</v>
      </c>
      <c r="H29" s="32">
        <v>45352</v>
      </c>
      <c r="I29" s="33">
        <v>45413</v>
      </c>
      <c r="J29" s="7" t="s">
        <v>63</v>
      </c>
      <c r="K29" s="7" t="s">
        <v>71</v>
      </c>
      <c r="L29" s="34" t="s">
        <v>51</v>
      </c>
      <c r="M29" s="71" t="s">
        <v>66</v>
      </c>
      <c r="N29" s="71" t="s">
        <v>98</v>
      </c>
      <c r="O29" s="71" t="s">
        <v>98</v>
      </c>
      <c r="P29" s="71" t="s">
        <v>114</v>
      </c>
      <c r="Q29" s="72" t="s">
        <v>114</v>
      </c>
      <c r="R29" s="71" t="s">
        <v>130</v>
      </c>
    </row>
    <row r="30" spans="1:18" ht="45" x14ac:dyDescent="0.25">
      <c r="A30" s="5">
        <f t="shared" si="1"/>
        <v>27</v>
      </c>
      <c r="B30" s="29" t="s">
        <v>55</v>
      </c>
      <c r="C30" s="2" t="s">
        <v>69</v>
      </c>
      <c r="D30" s="49" t="s">
        <v>22</v>
      </c>
      <c r="E30" s="1" t="s">
        <v>70</v>
      </c>
      <c r="F30" s="35">
        <v>226739977</v>
      </c>
      <c r="G30" s="51">
        <f>F30*0.85</f>
        <v>192728980.44999999</v>
      </c>
      <c r="H30" s="32">
        <v>45139</v>
      </c>
      <c r="I30" s="33" t="s">
        <v>71</v>
      </c>
      <c r="J30" s="7" t="s">
        <v>60</v>
      </c>
      <c r="K30" s="7" t="s">
        <v>80</v>
      </c>
      <c r="L30" s="34" t="s">
        <v>51</v>
      </c>
      <c r="M30" s="71" t="s">
        <v>81</v>
      </c>
      <c r="N30" s="71" t="s">
        <v>66</v>
      </c>
      <c r="O30" s="71" t="s">
        <v>64</v>
      </c>
      <c r="P30" s="74">
        <v>45505</v>
      </c>
      <c r="Q30" s="78">
        <v>45505</v>
      </c>
      <c r="R30" s="71" t="s">
        <v>111</v>
      </c>
    </row>
    <row r="31" spans="1:18" ht="30" x14ac:dyDescent="0.25">
      <c r="A31" s="5">
        <f t="shared" si="1"/>
        <v>28</v>
      </c>
      <c r="B31" s="29" t="s">
        <v>55</v>
      </c>
      <c r="C31" s="2" t="s">
        <v>72</v>
      </c>
      <c r="D31" s="49" t="s">
        <v>22</v>
      </c>
      <c r="E31" s="1" t="s">
        <v>73</v>
      </c>
      <c r="F31" s="35">
        <v>50212493</v>
      </c>
      <c r="G31" s="51">
        <f>F31*0.85</f>
        <v>42680619.049999997</v>
      </c>
      <c r="H31" s="32" t="s">
        <v>64</v>
      </c>
      <c r="I31" s="33" t="s">
        <v>67</v>
      </c>
      <c r="J31" s="7" t="s">
        <v>63</v>
      </c>
      <c r="K31" s="7" t="s">
        <v>78</v>
      </c>
      <c r="L31" s="34" t="s">
        <v>51</v>
      </c>
      <c r="M31" s="71" t="s">
        <v>64</v>
      </c>
      <c r="N31" s="71" t="s">
        <v>71</v>
      </c>
      <c r="O31" s="71" t="s">
        <v>71</v>
      </c>
      <c r="P31" s="71" t="s">
        <v>112</v>
      </c>
      <c r="Q31" s="72" t="s">
        <v>112</v>
      </c>
      <c r="R31" s="71" t="s">
        <v>111</v>
      </c>
    </row>
    <row r="32" spans="1:18" ht="90" x14ac:dyDescent="0.25">
      <c r="A32" s="5">
        <f t="shared" si="1"/>
        <v>29</v>
      </c>
      <c r="B32" s="29" t="s">
        <v>56</v>
      </c>
      <c r="C32" s="2" t="s">
        <v>48</v>
      </c>
      <c r="D32" s="49" t="s">
        <v>23</v>
      </c>
      <c r="E32" s="1" t="s">
        <v>24</v>
      </c>
      <c r="F32" s="35">
        <v>181875294</v>
      </c>
      <c r="G32" s="36">
        <f>F32*0.85</f>
        <v>154593999.90000001</v>
      </c>
      <c r="H32" s="47">
        <v>45139</v>
      </c>
      <c r="I32" s="38" t="s">
        <v>66</v>
      </c>
      <c r="J32" s="7" t="s">
        <v>60</v>
      </c>
      <c r="K32" s="7" t="s">
        <v>80</v>
      </c>
      <c r="L32" s="34" t="s">
        <v>51</v>
      </c>
      <c r="M32" s="74">
        <v>45139</v>
      </c>
      <c r="N32" s="71" t="s">
        <v>66</v>
      </c>
      <c r="O32" s="71" t="s">
        <v>81</v>
      </c>
      <c r="P32" s="71" t="s">
        <v>99</v>
      </c>
      <c r="Q32" s="72" t="s">
        <v>99</v>
      </c>
      <c r="R32" s="71" t="s">
        <v>106</v>
      </c>
    </row>
    <row r="33" spans="1:25" ht="120" x14ac:dyDescent="0.25">
      <c r="A33" s="5">
        <f t="shared" si="1"/>
        <v>30</v>
      </c>
      <c r="B33" s="29" t="s">
        <v>57</v>
      </c>
      <c r="C33" s="2" t="s">
        <v>139</v>
      </c>
      <c r="D33" s="49" t="s">
        <v>25</v>
      </c>
      <c r="E33" s="1" t="s">
        <v>74</v>
      </c>
      <c r="F33" s="35">
        <v>83860027</v>
      </c>
      <c r="G33" s="36">
        <f>F33*0.65</f>
        <v>54509017.550000004</v>
      </c>
      <c r="H33" s="47">
        <v>45170</v>
      </c>
      <c r="I33" s="38" t="s">
        <v>71</v>
      </c>
      <c r="J33" s="7" t="s">
        <v>60</v>
      </c>
      <c r="K33" s="7" t="s">
        <v>79</v>
      </c>
      <c r="L33" s="34" t="s">
        <v>51</v>
      </c>
      <c r="M33" s="71" t="s">
        <v>65</v>
      </c>
      <c r="N33" s="71" t="s">
        <v>66</v>
      </c>
      <c r="O33" s="71" t="s">
        <v>81</v>
      </c>
      <c r="P33" s="74">
        <v>45505</v>
      </c>
      <c r="Q33" s="78">
        <v>45505</v>
      </c>
      <c r="R33" s="71" t="s">
        <v>119</v>
      </c>
    </row>
    <row r="34" spans="1:25" ht="105" x14ac:dyDescent="0.25">
      <c r="A34" s="5">
        <f t="shared" si="1"/>
        <v>31</v>
      </c>
      <c r="B34" s="29" t="s">
        <v>57</v>
      </c>
      <c r="C34" s="2" t="s">
        <v>140</v>
      </c>
      <c r="D34" s="49" t="s">
        <v>25</v>
      </c>
      <c r="E34" s="1" t="s">
        <v>73</v>
      </c>
      <c r="F34" s="35">
        <v>18571145</v>
      </c>
      <c r="G34" s="36">
        <f>F34*0.65</f>
        <v>12071244.25</v>
      </c>
      <c r="H34" s="47" t="s">
        <v>64</v>
      </c>
      <c r="I34" s="38" t="s">
        <v>67</v>
      </c>
      <c r="J34" s="7" t="s">
        <v>63</v>
      </c>
      <c r="K34" s="7" t="s">
        <v>78</v>
      </c>
      <c r="L34" s="34" t="s">
        <v>51</v>
      </c>
      <c r="M34" s="71" t="s">
        <v>67</v>
      </c>
      <c r="N34" s="71" t="s">
        <v>131</v>
      </c>
      <c r="O34" s="71" t="s">
        <v>66</v>
      </c>
      <c r="P34" s="71" t="s">
        <v>112</v>
      </c>
      <c r="Q34" s="72" t="s">
        <v>112</v>
      </c>
      <c r="R34" s="71" t="s">
        <v>132</v>
      </c>
    </row>
    <row r="35" spans="1:25" s="67" customFormat="1" ht="120" x14ac:dyDescent="0.25">
      <c r="A35" s="5">
        <f t="shared" si="1"/>
        <v>32</v>
      </c>
      <c r="B35" s="64" t="s">
        <v>57</v>
      </c>
      <c r="C35" s="8" t="s">
        <v>141</v>
      </c>
      <c r="D35" s="12" t="s">
        <v>26</v>
      </c>
      <c r="E35" s="9" t="s">
        <v>88</v>
      </c>
      <c r="F35" s="68">
        <v>68682000</v>
      </c>
      <c r="G35" s="31">
        <f>F35*0.65</f>
        <v>44643300</v>
      </c>
      <c r="H35" s="69">
        <v>45292</v>
      </c>
      <c r="I35" s="70">
        <v>45352</v>
      </c>
      <c r="J35" s="6" t="s">
        <v>63</v>
      </c>
      <c r="K35" s="6" t="s">
        <v>59</v>
      </c>
      <c r="L35" s="66" t="s">
        <v>51</v>
      </c>
      <c r="M35" s="75" t="s">
        <v>67</v>
      </c>
      <c r="N35" s="75" t="s">
        <v>101</v>
      </c>
      <c r="O35" s="75" t="s">
        <v>133</v>
      </c>
      <c r="P35" s="75" t="s">
        <v>99</v>
      </c>
      <c r="Q35" s="77" t="s">
        <v>99</v>
      </c>
      <c r="R35" s="75" t="s">
        <v>111</v>
      </c>
    </row>
    <row r="36" spans="1:25" ht="30" x14ac:dyDescent="0.25">
      <c r="A36" s="5">
        <f t="shared" si="1"/>
        <v>33</v>
      </c>
      <c r="B36" s="29" t="s">
        <v>57</v>
      </c>
      <c r="C36" s="2" t="s">
        <v>142</v>
      </c>
      <c r="D36" s="49" t="s">
        <v>25</v>
      </c>
      <c r="E36" s="1" t="s">
        <v>27</v>
      </c>
      <c r="F36" s="35">
        <v>19150366</v>
      </c>
      <c r="G36" s="36">
        <f>F36*0.65</f>
        <v>12447737.9</v>
      </c>
      <c r="H36" s="47" t="s">
        <v>67</v>
      </c>
      <c r="I36" s="38" t="s">
        <v>66</v>
      </c>
      <c r="J36" s="7" t="s">
        <v>63</v>
      </c>
      <c r="K36" s="7"/>
      <c r="L36" s="34" t="s">
        <v>51</v>
      </c>
      <c r="M36" s="71" t="s">
        <v>66</v>
      </c>
      <c r="N36" s="71" t="s">
        <v>98</v>
      </c>
      <c r="O36" s="71" t="s">
        <v>98</v>
      </c>
      <c r="P36" s="71" t="s">
        <v>114</v>
      </c>
      <c r="Q36" s="72" t="s">
        <v>114</v>
      </c>
      <c r="R36" s="74">
        <v>46600</v>
      </c>
    </row>
    <row r="37" spans="1:25" ht="75" x14ac:dyDescent="0.25">
      <c r="A37" s="5">
        <f t="shared" si="1"/>
        <v>34</v>
      </c>
      <c r="B37" s="29" t="s">
        <v>58</v>
      </c>
      <c r="C37" s="2" t="s">
        <v>143</v>
      </c>
      <c r="D37" s="49" t="s">
        <v>28</v>
      </c>
      <c r="E37" s="1" t="s">
        <v>29</v>
      </c>
      <c r="F37" s="35">
        <v>63990201</v>
      </c>
      <c r="G37" s="36">
        <f>F37*0.85</f>
        <v>54391670.850000001</v>
      </c>
      <c r="H37" s="47" t="s">
        <v>65</v>
      </c>
      <c r="I37" s="38" t="s">
        <v>71</v>
      </c>
      <c r="J37" s="7" t="s">
        <v>60</v>
      </c>
      <c r="K37" s="54">
        <v>45139</v>
      </c>
      <c r="L37" s="34" t="s">
        <v>51</v>
      </c>
      <c r="M37" s="71" t="s">
        <v>81</v>
      </c>
      <c r="N37" s="71" t="s">
        <v>103</v>
      </c>
      <c r="O37" s="71" t="s">
        <v>64</v>
      </c>
      <c r="P37" s="74">
        <v>45505</v>
      </c>
      <c r="Q37" s="78">
        <v>45505</v>
      </c>
      <c r="R37" s="71" t="s">
        <v>134</v>
      </c>
    </row>
    <row r="38" spans="1:25" ht="60" x14ac:dyDescent="0.25">
      <c r="A38" s="5">
        <f t="shared" si="1"/>
        <v>35</v>
      </c>
      <c r="B38" s="29" t="s">
        <v>58</v>
      </c>
      <c r="C38" s="2" t="s">
        <v>144</v>
      </c>
      <c r="D38" s="49" t="s">
        <v>28</v>
      </c>
      <c r="E38" s="1" t="s">
        <v>76</v>
      </c>
      <c r="F38" s="35">
        <v>25562866</v>
      </c>
      <c r="G38" s="36">
        <f>F38*0.85</f>
        <v>21728436.099999998</v>
      </c>
      <c r="H38" s="47">
        <v>45170</v>
      </c>
      <c r="I38" s="38" t="s">
        <v>67</v>
      </c>
      <c r="J38" s="7" t="s">
        <v>63</v>
      </c>
      <c r="K38" s="37">
        <v>45139</v>
      </c>
      <c r="L38" s="34" t="s">
        <v>51</v>
      </c>
      <c r="M38" s="71" t="s">
        <v>81</v>
      </c>
      <c r="N38" s="71" t="s">
        <v>66</v>
      </c>
      <c r="O38" s="71" t="s">
        <v>66</v>
      </c>
      <c r="P38" s="71" t="s">
        <v>112</v>
      </c>
      <c r="Q38" s="72" t="s">
        <v>112</v>
      </c>
      <c r="R38" s="71" t="s">
        <v>121</v>
      </c>
    </row>
    <row r="39" spans="1:25" ht="60" x14ac:dyDescent="0.25">
      <c r="A39" s="5">
        <f t="shared" si="1"/>
        <v>36</v>
      </c>
      <c r="B39" s="55" t="s">
        <v>58</v>
      </c>
      <c r="C39" s="56" t="s">
        <v>145</v>
      </c>
      <c r="D39" s="57" t="s">
        <v>28</v>
      </c>
      <c r="E39" s="58" t="s">
        <v>77</v>
      </c>
      <c r="F39" s="41">
        <v>19831892</v>
      </c>
      <c r="G39" s="42">
        <f>F39*0.85</f>
        <v>16857108.199999999</v>
      </c>
      <c r="H39" s="43" t="s">
        <v>59</v>
      </c>
      <c r="I39" s="44" t="s">
        <v>71</v>
      </c>
      <c r="J39" s="40" t="s">
        <v>63</v>
      </c>
      <c r="K39" s="59">
        <v>45139</v>
      </c>
      <c r="L39" s="45" t="s">
        <v>51</v>
      </c>
      <c r="M39" s="73" t="s">
        <v>67</v>
      </c>
      <c r="N39" s="73" t="s">
        <v>101</v>
      </c>
      <c r="O39" s="73" t="s">
        <v>101</v>
      </c>
      <c r="P39" s="79">
        <v>45505</v>
      </c>
      <c r="Q39" s="80">
        <v>45505</v>
      </c>
      <c r="R39" s="73" t="s">
        <v>134</v>
      </c>
    </row>
    <row r="40" spans="1:25" s="28" customFormat="1" ht="75" x14ac:dyDescent="0.25">
      <c r="A40" s="5">
        <f t="shared" si="1"/>
        <v>37</v>
      </c>
      <c r="B40" s="29" t="s">
        <v>58</v>
      </c>
      <c r="C40" s="50" t="s">
        <v>146</v>
      </c>
      <c r="D40" s="49" t="s">
        <v>28</v>
      </c>
      <c r="E40" s="60" t="s">
        <v>12</v>
      </c>
      <c r="F40" s="61">
        <v>9388071</v>
      </c>
      <c r="G40" s="61">
        <f>F40*0.85</f>
        <v>7979860.3499999996</v>
      </c>
      <c r="H40" s="62">
        <v>45474</v>
      </c>
      <c r="I40" s="63">
        <v>45809</v>
      </c>
      <c r="J40" s="7" t="s">
        <v>63</v>
      </c>
      <c r="K40" s="7" t="s">
        <v>98</v>
      </c>
      <c r="L40" s="34" t="s">
        <v>51</v>
      </c>
      <c r="M40" s="71" t="s">
        <v>112</v>
      </c>
      <c r="N40" s="74">
        <v>45870</v>
      </c>
      <c r="O40" s="74">
        <v>45505</v>
      </c>
      <c r="P40" s="71" t="s">
        <v>120</v>
      </c>
      <c r="Q40" s="72" t="s">
        <v>120</v>
      </c>
      <c r="R40" s="71" t="s">
        <v>127</v>
      </c>
      <c r="S40" s="82"/>
      <c r="T40" s="82"/>
      <c r="U40" s="82"/>
      <c r="V40" s="82"/>
      <c r="W40" s="82"/>
      <c r="X40" s="82"/>
      <c r="Y40" s="82"/>
    </row>
    <row r="41" spans="1:25" ht="33" customHeight="1" x14ac:dyDescent="0.25">
      <c r="F41" s="24">
        <f>SUM(F3:F40)</f>
        <v>1658014873</v>
      </c>
      <c r="G41" s="24">
        <f>SUM(G3:G40)</f>
        <v>1371259934.4499998</v>
      </c>
      <c r="M41" s="4"/>
      <c r="N41" s="4"/>
      <c r="O41" s="4"/>
      <c r="P41" s="4"/>
      <c r="Q41" s="4"/>
      <c r="R41" s="4"/>
    </row>
    <row r="42" spans="1:25" ht="30.75" customHeight="1" x14ac:dyDescent="0.25">
      <c r="F42" s="24"/>
      <c r="G42" s="24"/>
      <c r="M42" s="4"/>
      <c r="N42" s="4"/>
      <c r="O42" s="4"/>
      <c r="P42" s="4"/>
      <c r="Q42" s="4"/>
      <c r="R42" s="4"/>
    </row>
    <row r="43" spans="1:25" ht="38.25" customHeight="1" x14ac:dyDescent="0.25">
      <c r="B43" s="22"/>
      <c r="C43" s="13"/>
      <c r="D43" s="13"/>
      <c r="E43" s="23"/>
      <c r="F43" s="24"/>
      <c r="G43" s="24"/>
      <c r="M43" s="4"/>
      <c r="N43" s="4"/>
      <c r="O43" s="4"/>
      <c r="P43" s="4"/>
      <c r="Q43" s="4"/>
      <c r="R43" s="4"/>
    </row>
    <row r="44" spans="1:25" ht="39" customHeight="1" x14ac:dyDescent="0.25">
      <c r="B44" s="25"/>
      <c r="C44" s="13"/>
      <c r="D44" s="13"/>
      <c r="E44" s="23"/>
      <c r="F44" s="24"/>
      <c r="G44" s="24"/>
      <c r="M44" s="4"/>
      <c r="N44" s="4"/>
      <c r="O44" s="4"/>
      <c r="P44" s="4"/>
      <c r="Q44" s="4"/>
      <c r="R44" s="4"/>
    </row>
    <row r="45" spans="1:25" ht="24.75" customHeight="1" x14ac:dyDescent="0.25">
      <c r="B45" s="25"/>
      <c r="C45" s="13"/>
      <c r="D45" s="13"/>
      <c r="E45" s="23"/>
      <c r="F45" s="24"/>
      <c r="G45" s="24"/>
      <c r="M45" s="4"/>
      <c r="N45" s="4"/>
      <c r="O45" s="4"/>
      <c r="P45" s="4"/>
      <c r="Q45" s="4"/>
      <c r="R45" s="4"/>
    </row>
    <row r="46" spans="1:25" ht="32.25" customHeight="1" x14ac:dyDescent="0.25">
      <c r="B46" s="26"/>
      <c r="C46" s="27"/>
      <c r="D46" s="27"/>
      <c r="E46" s="24"/>
      <c r="M46" s="4"/>
      <c r="N46" s="4"/>
      <c r="O46" s="4"/>
      <c r="P46" s="4"/>
      <c r="Q46" s="4"/>
      <c r="R46" s="4"/>
    </row>
    <row r="47" spans="1:25" x14ac:dyDescent="0.25">
      <c r="M47" s="4"/>
      <c r="N47" s="4"/>
      <c r="O47" s="4"/>
      <c r="P47" s="4"/>
      <c r="Q47" s="4"/>
      <c r="R47" s="4"/>
    </row>
    <row r="48" spans="1:25" x14ac:dyDescent="0.25">
      <c r="M48" s="4"/>
      <c r="N48" s="4"/>
      <c r="O48" s="4"/>
      <c r="P48" s="4"/>
      <c r="Q48" s="4"/>
      <c r="R48" s="4"/>
    </row>
    <row r="49" spans="2:18" ht="36" customHeight="1" x14ac:dyDescent="0.25">
      <c r="B49" s="22"/>
      <c r="C49" s="23"/>
      <c r="M49" s="4"/>
      <c r="N49" s="4"/>
      <c r="O49" s="4"/>
      <c r="P49" s="4"/>
      <c r="Q49" s="4"/>
      <c r="R49" s="4"/>
    </row>
    <row r="50" spans="2:18" x14ac:dyDescent="0.25">
      <c r="M50" s="4"/>
      <c r="N50" s="4"/>
      <c r="O50" s="4"/>
      <c r="P50" s="4"/>
      <c r="Q50" s="4"/>
      <c r="R50" s="4"/>
    </row>
    <row r="51" spans="2:18" x14ac:dyDescent="0.25">
      <c r="M51" s="4"/>
      <c r="N51" s="4"/>
      <c r="O51" s="4"/>
      <c r="P51" s="4"/>
      <c r="Q51" s="4"/>
      <c r="R51" s="4"/>
    </row>
    <row r="52" spans="2:18" x14ac:dyDescent="0.25">
      <c r="M52" s="4"/>
      <c r="N52" s="4"/>
      <c r="O52" s="4"/>
      <c r="P52" s="4"/>
      <c r="Q52" s="4"/>
      <c r="R52" s="4"/>
    </row>
    <row r="53" spans="2:18" x14ac:dyDescent="0.25">
      <c r="M53" s="4"/>
      <c r="N53" s="4"/>
      <c r="O53" s="4"/>
      <c r="P53" s="4"/>
      <c r="Q53" s="4"/>
      <c r="R53" s="4"/>
    </row>
    <row r="54" spans="2:18" x14ac:dyDescent="0.25">
      <c r="M54" s="4"/>
      <c r="N54" s="4"/>
      <c r="O54" s="4"/>
      <c r="P54" s="4"/>
      <c r="Q54" s="4"/>
      <c r="R54" s="4"/>
    </row>
    <row r="55" spans="2:18" x14ac:dyDescent="0.25">
      <c r="M55" s="4"/>
      <c r="N55" s="4"/>
      <c r="O55" s="4"/>
      <c r="P55" s="4"/>
      <c r="Q55" s="4"/>
      <c r="R55" s="4"/>
    </row>
    <row r="56" spans="2:18" x14ac:dyDescent="0.25">
      <c r="M56" s="4"/>
      <c r="N56" s="4"/>
      <c r="O56" s="4"/>
      <c r="P56" s="4"/>
      <c r="Q56" s="4"/>
      <c r="R56" s="4"/>
    </row>
    <row r="57" spans="2:18" x14ac:dyDescent="0.25">
      <c r="M57" s="4"/>
      <c r="N57" s="4"/>
      <c r="O57" s="4"/>
      <c r="P57" s="4"/>
      <c r="Q57" s="4"/>
      <c r="R57" s="4"/>
    </row>
    <row r="58" spans="2:18" x14ac:dyDescent="0.25">
      <c r="M58" s="4"/>
      <c r="N58" s="4"/>
      <c r="O58" s="4"/>
      <c r="P58" s="4"/>
      <c r="Q58" s="4"/>
      <c r="R58" s="4"/>
    </row>
    <row r="59" spans="2:18" x14ac:dyDescent="0.25">
      <c r="M59" s="4"/>
      <c r="N59" s="4"/>
      <c r="O59" s="4"/>
      <c r="P59" s="4"/>
      <c r="Q59" s="4"/>
      <c r="R59" s="4"/>
    </row>
    <row r="60" spans="2:18" x14ac:dyDescent="0.25">
      <c r="M60" s="4"/>
      <c r="N60" s="4"/>
      <c r="O60" s="4"/>
      <c r="P60" s="4"/>
      <c r="Q60" s="4"/>
      <c r="R60" s="4"/>
    </row>
    <row r="61" spans="2:18" x14ac:dyDescent="0.25">
      <c r="M61" s="4"/>
      <c r="N61" s="4"/>
      <c r="O61" s="4"/>
      <c r="P61" s="4"/>
      <c r="Q61" s="4"/>
      <c r="R61" s="4"/>
    </row>
    <row r="62" spans="2:18" x14ac:dyDescent="0.25">
      <c r="M62" s="4"/>
      <c r="N62" s="4"/>
      <c r="O62" s="4"/>
      <c r="P62" s="4"/>
      <c r="Q62" s="4"/>
      <c r="R62" s="4"/>
    </row>
    <row r="63" spans="2:18" x14ac:dyDescent="0.25">
      <c r="M63" s="4"/>
      <c r="N63" s="4"/>
      <c r="O63" s="4"/>
      <c r="P63" s="4"/>
      <c r="Q63" s="4"/>
      <c r="R63" s="4"/>
    </row>
    <row r="64" spans="2:18" x14ac:dyDescent="0.25">
      <c r="M64" s="4"/>
      <c r="N64" s="4"/>
      <c r="O64" s="4"/>
      <c r="P64" s="4"/>
      <c r="Q64" s="4"/>
      <c r="R64" s="4"/>
    </row>
    <row r="65" spans="13:18" x14ac:dyDescent="0.25">
      <c r="M65" s="4"/>
      <c r="N65" s="4"/>
      <c r="O65" s="4"/>
      <c r="P65" s="4"/>
      <c r="Q65" s="4"/>
      <c r="R65" s="4"/>
    </row>
    <row r="66" spans="13:18" x14ac:dyDescent="0.25">
      <c r="M66" s="4"/>
      <c r="N66" s="4"/>
      <c r="O66" s="4"/>
      <c r="P66" s="4"/>
      <c r="Q66" s="4"/>
      <c r="R66" s="4"/>
    </row>
    <row r="67" spans="13:18" x14ac:dyDescent="0.25">
      <c r="M67" s="4"/>
      <c r="N67" s="4"/>
      <c r="O67" s="4"/>
      <c r="P67" s="4"/>
      <c r="Q67" s="4"/>
      <c r="R67" s="4"/>
    </row>
    <row r="68" spans="13:18" x14ac:dyDescent="0.25">
      <c r="M68" s="4"/>
      <c r="N68" s="4"/>
      <c r="O68" s="4"/>
      <c r="P68" s="4"/>
      <c r="Q68" s="4"/>
      <c r="R68" s="4"/>
    </row>
    <row r="69" spans="13:18" x14ac:dyDescent="0.25">
      <c r="M69" s="4"/>
      <c r="N69" s="4"/>
      <c r="O69" s="4"/>
      <c r="P69" s="4"/>
      <c r="Q69" s="4"/>
      <c r="R69" s="81"/>
    </row>
    <row r="70" spans="13:18" x14ac:dyDescent="0.25">
      <c r="M70" s="4"/>
      <c r="N70" s="4"/>
      <c r="O70" s="4"/>
      <c r="P70" s="4"/>
      <c r="Q70" s="4"/>
      <c r="R70" s="81"/>
    </row>
    <row r="71" spans="13:18" x14ac:dyDescent="0.25">
      <c r="M71" s="4"/>
      <c r="N71" s="4"/>
      <c r="O71" s="4"/>
      <c r="P71" s="4"/>
      <c r="Q71" s="4"/>
      <c r="R71" s="81"/>
    </row>
    <row r="72" spans="13:18" x14ac:dyDescent="0.25">
      <c r="M72" s="4"/>
      <c r="N72" s="4"/>
      <c r="O72" s="4"/>
      <c r="P72" s="4"/>
      <c r="Q72" s="4"/>
      <c r="R72" s="81"/>
    </row>
    <row r="73" spans="13:18" x14ac:dyDescent="0.25">
      <c r="M73" s="4"/>
      <c r="N73" s="4"/>
      <c r="O73" s="4"/>
      <c r="P73" s="4"/>
      <c r="Q73" s="4"/>
      <c r="R73" s="81"/>
    </row>
    <row r="74" spans="13:18" x14ac:dyDescent="0.25">
      <c r="M74" s="4"/>
      <c r="N74" s="4"/>
      <c r="O74" s="4"/>
      <c r="P74" s="4"/>
      <c r="Q74" s="4"/>
      <c r="R74" s="81"/>
    </row>
    <row r="75" spans="13:18" x14ac:dyDescent="0.25">
      <c r="M75" s="4"/>
      <c r="N75" s="4"/>
      <c r="O75" s="4"/>
      <c r="P75" s="4"/>
      <c r="Q75" s="4"/>
      <c r="R75" s="81"/>
    </row>
    <row r="76" spans="13:18" x14ac:dyDescent="0.25">
      <c r="M76" s="4"/>
      <c r="N76" s="4"/>
      <c r="O76" s="4"/>
      <c r="P76" s="4"/>
      <c r="Q76" s="4"/>
      <c r="R76" s="81"/>
    </row>
    <row r="77" spans="13:18" x14ac:dyDescent="0.25">
      <c r="M77" s="4"/>
      <c r="N77" s="4"/>
      <c r="O77" s="4"/>
      <c r="P77" s="4"/>
      <c r="Q77" s="4"/>
      <c r="R77" s="81"/>
    </row>
    <row r="78" spans="13:18" x14ac:dyDescent="0.25">
      <c r="M78" s="4"/>
      <c r="N78" s="4"/>
      <c r="O78" s="4"/>
      <c r="P78" s="4"/>
      <c r="Q78" s="4"/>
      <c r="R78" s="81"/>
    </row>
    <row r="79" spans="13:18" x14ac:dyDescent="0.25">
      <c r="M79" s="4"/>
      <c r="N79" s="4"/>
      <c r="O79" s="4"/>
      <c r="P79" s="4"/>
      <c r="Q79" s="4"/>
      <c r="R79" s="81"/>
    </row>
    <row r="80" spans="13:18" x14ac:dyDescent="0.25">
      <c r="M80" s="4"/>
      <c r="N80" s="4"/>
      <c r="O80" s="4"/>
      <c r="P80" s="4"/>
      <c r="Q80" s="4"/>
      <c r="R80" s="81"/>
    </row>
    <row r="81" spans="13:18" x14ac:dyDescent="0.25">
      <c r="M81" s="4"/>
      <c r="N81" s="4"/>
      <c r="O81" s="4"/>
      <c r="P81" s="4"/>
      <c r="Q81" s="4"/>
      <c r="R81" s="81"/>
    </row>
    <row r="82" spans="13:18" x14ac:dyDescent="0.25">
      <c r="M82" s="4"/>
      <c r="N82" s="4"/>
      <c r="O82" s="4"/>
      <c r="P82" s="4"/>
      <c r="Q82" s="4"/>
      <c r="R82" s="81"/>
    </row>
    <row r="83" spans="13:18" x14ac:dyDescent="0.25">
      <c r="M83" s="4"/>
      <c r="N83" s="4"/>
      <c r="O83" s="4"/>
      <c r="P83" s="4"/>
      <c r="Q83" s="4"/>
      <c r="R83" s="81"/>
    </row>
    <row r="84" spans="13:18" x14ac:dyDescent="0.25">
      <c r="M84" s="4"/>
      <c r="N84" s="4"/>
      <c r="O84" s="4"/>
      <c r="P84" s="4"/>
      <c r="Q84" s="4"/>
      <c r="R84" s="81"/>
    </row>
    <row r="85" spans="13:18" x14ac:dyDescent="0.25">
      <c r="M85" s="4"/>
      <c r="N85" s="4"/>
      <c r="O85" s="4"/>
      <c r="P85" s="4"/>
      <c r="Q85" s="4"/>
      <c r="R85" s="81"/>
    </row>
    <row r="86" spans="13:18" x14ac:dyDescent="0.25">
      <c r="M86" s="4"/>
      <c r="N86" s="4"/>
      <c r="O86" s="4"/>
      <c r="P86" s="4"/>
      <c r="Q86" s="4"/>
      <c r="R86" s="81"/>
    </row>
    <row r="87" spans="13:18" x14ac:dyDescent="0.25">
      <c r="M87" s="4"/>
      <c r="N87" s="4"/>
      <c r="O87" s="4"/>
      <c r="P87" s="4"/>
      <c r="Q87" s="4"/>
      <c r="R87" s="81"/>
    </row>
    <row r="88" spans="13:18" x14ac:dyDescent="0.25">
      <c r="M88" s="4"/>
      <c r="N88" s="4"/>
      <c r="O88" s="4"/>
      <c r="P88" s="4"/>
      <c r="Q88" s="4"/>
      <c r="R88" s="81"/>
    </row>
    <row r="89" spans="13:18" x14ac:dyDescent="0.25">
      <c r="M89" s="4"/>
      <c r="N89" s="4"/>
      <c r="O89" s="4"/>
      <c r="P89" s="4"/>
      <c r="Q89" s="4"/>
      <c r="R89" s="81"/>
    </row>
    <row r="90" spans="13:18" x14ac:dyDescent="0.25">
      <c r="M90" s="4"/>
      <c r="N90" s="4"/>
      <c r="O90" s="4"/>
      <c r="P90" s="4"/>
      <c r="Q90" s="4"/>
      <c r="R90" s="81"/>
    </row>
    <row r="91" spans="13:18" x14ac:dyDescent="0.25">
      <c r="M91" s="4"/>
      <c r="N91" s="4"/>
      <c r="O91" s="4"/>
      <c r="P91" s="4"/>
      <c r="Q91" s="4"/>
      <c r="R91" s="81"/>
    </row>
    <row r="92" spans="13:18" x14ac:dyDescent="0.25">
      <c r="M92" s="4"/>
      <c r="N92" s="4"/>
      <c r="O92" s="4"/>
      <c r="P92" s="4"/>
      <c r="Q92" s="4"/>
      <c r="R92" s="81"/>
    </row>
    <row r="93" spans="13:18" x14ac:dyDescent="0.25">
      <c r="M93" s="4"/>
      <c r="N93" s="4"/>
      <c r="O93" s="4"/>
      <c r="P93" s="4"/>
      <c r="Q93" s="4"/>
      <c r="R93" s="81"/>
    </row>
    <row r="94" spans="13:18" x14ac:dyDescent="0.25">
      <c r="M94" s="4"/>
      <c r="N94" s="4"/>
      <c r="O94" s="4"/>
      <c r="P94" s="4"/>
      <c r="Q94" s="4"/>
      <c r="R94" s="81"/>
    </row>
    <row r="95" spans="13:18" x14ac:dyDescent="0.25">
      <c r="M95" s="4"/>
      <c r="N95" s="4"/>
      <c r="O95" s="4"/>
      <c r="P95" s="4"/>
      <c r="Q95" s="4"/>
      <c r="R95" s="81"/>
    </row>
    <row r="96" spans="13:18" x14ac:dyDescent="0.25">
      <c r="M96" s="4"/>
      <c r="N96" s="4"/>
      <c r="O96" s="4"/>
      <c r="P96" s="4"/>
      <c r="Q96" s="4"/>
      <c r="R96" s="81"/>
    </row>
    <row r="97" spans="13:18" x14ac:dyDescent="0.25">
      <c r="M97" s="4"/>
      <c r="N97" s="4"/>
      <c r="O97" s="4"/>
      <c r="P97" s="4"/>
      <c r="Q97" s="4"/>
      <c r="R97" s="81"/>
    </row>
    <row r="98" spans="13:18" x14ac:dyDescent="0.25">
      <c r="M98" s="4"/>
      <c r="N98" s="4"/>
      <c r="O98" s="4"/>
      <c r="P98" s="4"/>
      <c r="Q98" s="4"/>
      <c r="R98" s="81"/>
    </row>
    <row r="99" spans="13:18" x14ac:dyDescent="0.25">
      <c r="M99" s="4"/>
      <c r="N99" s="4"/>
      <c r="O99" s="4"/>
      <c r="P99" s="4"/>
      <c r="Q99" s="4"/>
      <c r="R99" s="81"/>
    </row>
    <row r="100" spans="13:18" x14ac:dyDescent="0.25">
      <c r="M100" s="4"/>
      <c r="N100" s="4"/>
      <c r="O100" s="4"/>
      <c r="P100" s="4"/>
      <c r="Q100" s="4"/>
      <c r="R100" s="81"/>
    </row>
    <row r="101" spans="13:18" x14ac:dyDescent="0.25">
      <c r="M101" s="4"/>
      <c r="N101" s="4"/>
      <c r="O101" s="4"/>
      <c r="P101" s="4"/>
      <c r="Q101" s="4"/>
      <c r="R101" s="81"/>
    </row>
    <row r="102" spans="13:18" x14ac:dyDescent="0.25">
      <c r="M102" s="4"/>
      <c r="N102" s="4"/>
      <c r="O102" s="4"/>
      <c r="P102" s="4"/>
      <c r="Q102" s="4"/>
      <c r="R102" s="81"/>
    </row>
    <row r="103" spans="13:18" x14ac:dyDescent="0.25">
      <c r="M103" s="4"/>
      <c r="N103" s="4"/>
      <c r="O103" s="4"/>
      <c r="P103" s="4"/>
      <c r="Q103" s="4"/>
      <c r="R103" s="81"/>
    </row>
    <row r="104" spans="13:18" x14ac:dyDescent="0.25">
      <c r="M104" s="4"/>
      <c r="N104" s="4"/>
      <c r="O104" s="4"/>
      <c r="P104" s="4"/>
      <c r="Q104" s="4"/>
      <c r="R104" s="81"/>
    </row>
    <row r="105" spans="13:18" x14ac:dyDescent="0.25">
      <c r="M105" s="4"/>
      <c r="N105" s="4"/>
      <c r="O105" s="4"/>
      <c r="P105" s="4"/>
      <c r="Q105" s="4"/>
      <c r="R105" s="81"/>
    </row>
    <row r="106" spans="13:18" x14ac:dyDescent="0.25">
      <c r="M106" s="4"/>
      <c r="N106" s="4"/>
      <c r="O106" s="4"/>
      <c r="P106" s="4"/>
      <c r="Q106" s="4"/>
      <c r="R106" s="81"/>
    </row>
    <row r="107" spans="13:18" x14ac:dyDescent="0.25">
      <c r="M107" s="4"/>
      <c r="N107" s="4"/>
      <c r="O107" s="4"/>
      <c r="P107" s="4"/>
      <c r="Q107" s="4"/>
      <c r="R107" s="81"/>
    </row>
    <row r="108" spans="13:18" x14ac:dyDescent="0.25">
      <c r="M108" s="4"/>
      <c r="N108" s="4"/>
      <c r="O108" s="4"/>
      <c r="P108" s="4"/>
      <c r="Q108" s="4"/>
      <c r="R108" s="81"/>
    </row>
    <row r="109" spans="13:18" x14ac:dyDescent="0.25">
      <c r="M109" s="4"/>
      <c r="N109" s="4"/>
      <c r="O109" s="4"/>
      <c r="P109" s="4"/>
      <c r="Q109" s="4"/>
      <c r="R109" s="81"/>
    </row>
    <row r="110" spans="13:18" x14ac:dyDescent="0.25">
      <c r="M110" s="4"/>
      <c r="N110" s="4"/>
      <c r="O110" s="4"/>
      <c r="P110" s="4"/>
      <c r="Q110" s="4"/>
      <c r="R110" s="81"/>
    </row>
    <row r="111" spans="13:18" x14ac:dyDescent="0.25">
      <c r="M111" s="4"/>
      <c r="N111" s="4"/>
      <c r="O111" s="4"/>
      <c r="P111" s="4"/>
      <c r="Q111" s="4"/>
      <c r="R111" s="81"/>
    </row>
    <row r="112" spans="13:18" x14ac:dyDescent="0.25">
      <c r="M112" s="4"/>
      <c r="N112" s="4"/>
      <c r="O112" s="4"/>
      <c r="P112" s="4"/>
      <c r="Q112" s="4"/>
      <c r="R112" s="81"/>
    </row>
    <row r="113" spans="13:18" x14ac:dyDescent="0.25">
      <c r="M113" s="4"/>
      <c r="N113" s="4"/>
      <c r="O113" s="4"/>
      <c r="P113" s="4"/>
      <c r="Q113" s="4"/>
      <c r="R113" s="81"/>
    </row>
    <row r="114" spans="13:18" x14ac:dyDescent="0.25">
      <c r="M114" s="4"/>
      <c r="N114" s="4"/>
      <c r="O114" s="4"/>
      <c r="P114" s="4"/>
      <c r="Q114" s="4"/>
      <c r="R114" s="81"/>
    </row>
    <row r="115" spans="13:18" x14ac:dyDescent="0.25">
      <c r="M115" s="4"/>
      <c r="N115" s="4"/>
      <c r="O115" s="4"/>
      <c r="P115" s="4"/>
      <c r="Q115" s="4"/>
      <c r="R115" s="81"/>
    </row>
    <row r="116" spans="13:18" x14ac:dyDescent="0.25">
      <c r="M116" s="4"/>
      <c r="N116" s="4"/>
      <c r="O116" s="4"/>
      <c r="P116" s="4"/>
      <c r="Q116" s="4"/>
      <c r="R116" s="81"/>
    </row>
    <row r="117" spans="13:18" x14ac:dyDescent="0.25">
      <c r="M117" s="4"/>
      <c r="N117" s="4"/>
      <c r="O117" s="4"/>
      <c r="P117" s="4"/>
      <c r="Q117" s="4"/>
      <c r="R117" s="81"/>
    </row>
    <row r="118" spans="13:18" x14ac:dyDescent="0.25">
      <c r="M118" s="4"/>
      <c r="N118" s="4"/>
      <c r="O118" s="4"/>
      <c r="P118" s="4"/>
      <c r="Q118" s="4"/>
      <c r="R118" s="81"/>
    </row>
    <row r="119" spans="13:18" x14ac:dyDescent="0.25">
      <c r="M119" s="4"/>
      <c r="N119" s="4"/>
      <c r="O119" s="4"/>
      <c r="P119" s="4"/>
      <c r="Q119" s="4"/>
      <c r="R119" s="81"/>
    </row>
    <row r="120" spans="13:18" x14ac:dyDescent="0.25">
      <c r="M120" s="4"/>
      <c r="N120" s="4"/>
      <c r="O120" s="4"/>
      <c r="P120" s="4"/>
      <c r="Q120" s="4"/>
      <c r="R120" s="81"/>
    </row>
    <row r="121" spans="13:18" x14ac:dyDescent="0.25">
      <c r="M121" s="4"/>
      <c r="N121" s="4"/>
      <c r="O121" s="4"/>
      <c r="P121" s="4"/>
      <c r="Q121" s="4"/>
      <c r="R121" s="81"/>
    </row>
    <row r="122" spans="13:18" x14ac:dyDescent="0.25">
      <c r="M122" s="4"/>
      <c r="N122" s="4"/>
      <c r="O122" s="4"/>
      <c r="P122" s="4"/>
      <c r="Q122" s="4"/>
      <c r="R122" s="81"/>
    </row>
    <row r="123" spans="13:18" x14ac:dyDescent="0.25">
      <c r="M123" s="4"/>
      <c r="N123" s="4"/>
      <c r="O123" s="4"/>
      <c r="P123" s="4"/>
      <c r="Q123" s="4"/>
      <c r="R123" s="81"/>
    </row>
    <row r="124" spans="13:18" x14ac:dyDescent="0.25">
      <c r="M124" s="4"/>
      <c r="N124" s="4"/>
      <c r="O124" s="4"/>
      <c r="P124" s="4"/>
      <c r="Q124" s="4"/>
      <c r="R124" s="81"/>
    </row>
    <row r="125" spans="13:18" x14ac:dyDescent="0.25">
      <c r="M125" s="4"/>
      <c r="N125" s="4"/>
      <c r="O125" s="4"/>
      <c r="P125" s="4"/>
      <c r="Q125" s="4"/>
      <c r="R125" s="81"/>
    </row>
    <row r="126" spans="13:18" x14ac:dyDescent="0.25">
      <c r="M126" s="4"/>
      <c r="N126" s="4"/>
      <c r="O126" s="4"/>
      <c r="P126" s="4"/>
      <c r="Q126" s="4"/>
      <c r="R126" s="81"/>
    </row>
    <row r="127" spans="13:18" x14ac:dyDescent="0.25">
      <c r="M127" s="4"/>
      <c r="N127" s="4"/>
      <c r="O127" s="4"/>
      <c r="P127" s="4"/>
      <c r="Q127" s="4"/>
      <c r="R127" s="81"/>
    </row>
    <row r="128" spans="13:18" x14ac:dyDescent="0.25">
      <c r="M128" s="4"/>
      <c r="N128" s="4"/>
      <c r="O128" s="4"/>
      <c r="P128" s="4"/>
      <c r="Q128" s="4"/>
      <c r="R128" s="81"/>
    </row>
    <row r="129" spans="13:18" x14ac:dyDescent="0.25">
      <c r="M129" s="4"/>
      <c r="N129" s="4"/>
      <c r="O129" s="4"/>
      <c r="P129" s="4"/>
      <c r="Q129" s="4"/>
      <c r="R129" s="81"/>
    </row>
    <row r="130" spans="13:18" x14ac:dyDescent="0.25">
      <c r="M130" s="4"/>
      <c r="N130" s="4"/>
      <c r="O130" s="4"/>
      <c r="P130" s="4"/>
      <c r="Q130" s="4"/>
      <c r="R130" s="81"/>
    </row>
    <row r="131" spans="13:18" x14ac:dyDescent="0.25">
      <c r="M131" s="4"/>
      <c r="N131" s="4"/>
      <c r="O131" s="4"/>
      <c r="P131" s="4"/>
      <c r="Q131" s="4"/>
      <c r="R131" s="81"/>
    </row>
    <row r="132" spans="13:18" x14ac:dyDescent="0.25">
      <c r="M132" s="4"/>
      <c r="N132" s="4"/>
      <c r="O132" s="4"/>
      <c r="P132" s="4"/>
      <c r="Q132" s="4"/>
      <c r="R132" s="81"/>
    </row>
    <row r="133" spans="13:18" x14ac:dyDescent="0.25">
      <c r="M133" s="4"/>
      <c r="N133" s="4"/>
      <c r="O133" s="4"/>
      <c r="P133" s="4"/>
      <c r="Q133" s="4"/>
      <c r="R133" s="81"/>
    </row>
    <row r="134" spans="13:18" x14ac:dyDescent="0.25">
      <c r="M134" s="4"/>
      <c r="N134" s="4"/>
      <c r="O134" s="4"/>
      <c r="P134" s="4"/>
      <c r="Q134" s="4"/>
      <c r="R134" s="81"/>
    </row>
    <row r="135" spans="13:18" x14ac:dyDescent="0.25">
      <c r="M135" s="4"/>
      <c r="N135" s="4"/>
      <c r="O135" s="4"/>
      <c r="P135" s="4"/>
      <c r="Q135" s="4"/>
      <c r="R135" s="81"/>
    </row>
    <row r="136" spans="13:18" x14ac:dyDescent="0.25">
      <c r="M136" s="4"/>
      <c r="N136" s="4"/>
      <c r="O136" s="4"/>
      <c r="P136" s="4"/>
      <c r="Q136" s="4"/>
      <c r="R136" s="81"/>
    </row>
    <row r="137" spans="13:18" x14ac:dyDescent="0.25">
      <c r="M137" s="4"/>
      <c r="N137" s="4"/>
      <c r="O137" s="4"/>
      <c r="P137" s="4"/>
      <c r="Q137" s="4"/>
      <c r="R137" s="81"/>
    </row>
    <row r="138" spans="13:18" x14ac:dyDescent="0.25">
      <c r="M138" s="4"/>
      <c r="N138" s="4"/>
      <c r="O138" s="4"/>
      <c r="P138" s="4"/>
      <c r="Q138" s="4"/>
      <c r="R138" s="81"/>
    </row>
    <row r="139" spans="13:18" x14ac:dyDescent="0.25">
      <c r="M139" s="4"/>
      <c r="N139" s="4"/>
      <c r="O139" s="4"/>
      <c r="P139" s="4"/>
      <c r="Q139" s="4"/>
      <c r="R139" s="81"/>
    </row>
    <row r="140" spans="13:18" x14ac:dyDescent="0.25">
      <c r="M140" s="4"/>
      <c r="N140" s="4"/>
      <c r="O140" s="4"/>
      <c r="P140" s="4"/>
      <c r="Q140" s="4"/>
      <c r="R140" s="81"/>
    </row>
    <row r="141" spans="13:18" x14ac:dyDescent="0.25">
      <c r="M141" s="4"/>
      <c r="N141" s="4"/>
      <c r="O141" s="4"/>
      <c r="P141" s="4"/>
      <c r="Q141" s="4"/>
      <c r="R141" s="81"/>
    </row>
    <row r="142" spans="13:18" x14ac:dyDescent="0.25">
      <c r="M142" s="4"/>
      <c r="N142" s="4"/>
      <c r="O142" s="4"/>
      <c r="P142" s="4"/>
      <c r="Q142" s="4"/>
      <c r="R142" s="81"/>
    </row>
    <row r="143" spans="13:18" x14ac:dyDescent="0.25">
      <c r="M143" s="4"/>
      <c r="N143" s="4"/>
      <c r="O143" s="4"/>
      <c r="P143" s="4"/>
      <c r="Q143" s="4"/>
      <c r="R143" s="81"/>
    </row>
    <row r="144" spans="13:18" x14ac:dyDescent="0.25">
      <c r="M144" s="4"/>
      <c r="N144" s="4"/>
      <c r="O144" s="4"/>
      <c r="P144" s="4"/>
      <c r="Q144" s="4"/>
      <c r="R144" s="81"/>
    </row>
    <row r="145" spans="13:18" x14ac:dyDescent="0.25">
      <c r="M145" s="4"/>
      <c r="N145" s="4"/>
      <c r="O145" s="4"/>
      <c r="P145" s="4"/>
      <c r="Q145" s="4"/>
      <c r="R145" s="81"/>
    </row>
    <row r="146" spans="13:18" x14ac:dyDescent="0.25">
      <c r="M146" s="4"/>
      <c r="N146" s="4"/>
      <c r="O146" s="4"/>
      <c r="P146" s="4"/>
      <c r="Q146" s="4"/>
      <c r="R146" s="81"/>
    </row>
    <row r="147" spans="13:18" x14ac:dyDescent="0.25">
      <c r="M147" s="4"/>
      <c r="N147" s="4"/>
      <c r="O147" s="4"/>
      <c r="P147" s="4"/>
      <c r="Q147" s="4"/>
      <c r="R147" s="81"/>
    </row>
    <row r="148" spans="13:18" x14ac:dyDescent="0.25">
      <c r="M148" s="4"/>
      <c r="N148" s="4"/>
      <c r="O148" s="4"/>
      <c r="P148" s="4"/>
      <c r="Q148" s="4"/>
      <c r="R148" s="81"/>
    </row>
    <row r="149" spans="13:18" x14ac:dyDescent="0.25">
      <c r="M149" s="4"/>
      <c r="N149" s="4"/>
      <c r="O149" s="4"/>
      <c r="P149" s="4"/>
      <c r="Q149" s="4"/>
      <c r="R149" s="81"/>
    </row>
    <row r="150" spans="13:18" x14ac:dyDescent="0.25">
      <c r="M150" s="4"/>
      <c r="N150" s="4"/>
      <c r="O150" s="4"/>
      <c r="P150" s="4"/>
      <c r="Q150" s="4"/>
      <c r="R150" s="81"/>
    </row>
    <row r="151" spans="13:18" x14ac:dyDescent="0.25">
      <c r="M151" s="4"/>
      <c r="N151" s="4"/>
      <c r="O151" s="4"/>
      <c r="P151" s="4"/>
      <c r="Q151" s="4"/>
      <c r="R151" s="81"/>
    </row>
    <row r="152" spans="13:18" x14ac:dyDescent="0.25">
      <c r="M152" s="4"/>
      <c r="N152" s="4"/>
      <c r="O152" s="4"/>
      <c r="P152" s="4"/>
      <c r="Q152" s="4"/>
      <c r="R152" s="81"/>
    </row>
    <row r="153" spans="13:18" x14ac:dyDescent="0.25">
      <c r="M153" s="4"/>
      <c r="N153" s="4"/>
      <c r="O153" s="4"/>
      <c r="P153" s="4"/>
      <c r="Q153" s="4"/>
      <c r="R153" s="81"/>
    </row>
    <row r="154" spans="13:18" x14ac:dyDescent="0.25">
      <c r="M154" s="4"/>
      <c r="N154" s="4"/>
      <c r="O154" s="4"/>
      <c r="P154" s="4"/>
      <c r="Q154" s="4"/>
      <c r="R154" s="81"/>
    </row>
    <row r="155" spans="13:18" x14ac:dyDescent="0.25">
      <c r="M155" s="4"/>
      <c r="N155" s="4"/>
      <c r="O155" s="4"/>
      <c r="P155" s="4"/>
      <c r="Q155" s="4"/>
      <c r="R155" s="81"/>
    </row>
    <row r="156" spans="13:18" x14ac:dyDescent="0.25">
      <c r="M156" s="4"/>
      <c r="N156" s="4"/>
      <c r="O156" s="4"/>
      <c r="P156" s="4"/>
      <c r="Q156" s="4"/>
      <c r="R156" s="81"/>
    </row>
    <row r="157" spans="13:18" x14ac:dyDescent="0.25">
      <c r="M157" s="4"/>
      <c r="N157" s="4"/>
      <c r="O157" s="4"/>
      <c r="P157" s="4"/>
      <c r="Q157" s="4"/>
      <c r="R157" s="81"/>
    </row>
    <row r="158" spans="13:18" x14ac:dyDescent="0.25">
      <c r="M158" s="4"/>
      <c r="N158" s="4"/>
      <c r="O158" s="4"/>
      <c r="P158" s="4"/>
      <c r="Q158" s="4"/>
      <c r="R158" s="81"/>
    </row>
    <row r="159" spans="13:18" x14ac:dyDescent="0.25">
      <c r="M159" s="4"/>
      <c r="N159" s="4"/>
      <c r="O159" s="4"/>
      <c r="P159" s="4"/>
      <c r="Q159" s="4"/>
      <c r="R159" s="81"/>
    </row>
    <row r="160" spans="13:18" x14ac:dyDescent="0.25">
      <c r="M160" s="4"/>
      <c r="N160" s="4"/>
      <c r="O160" s="4"/>
      <c r="P160" s="4"/>
      <c r="Q160" s="4"/>
      <c r="R160" s="81"/>
    </row>
    <row r="161" spans="13:18" x14ac:dyDescent="0.25">
      <c r="M161" s="4"/>
      <c r="N161" s="4"/>
      <c r="O161" s="4"/>
      <c r="P161" s="4"/>
      <c r="Q161" s="4"/>
      <c r="R161" s="81"/>
    </row>
    <row r="162" spans="13:18" x14ac:dyDescent="0.25">
      <c r="M162" s="4"/>
      <c r="N162" s="4"/>
      <c r="O162" s="4"/>
      <c r="P162" s="4"/>
      <c r="Q162" s="4"/>
      <c r="R162" s="81"/>
    </row>
    <row r="163" spans="13:18" x14ac:dyDescent="0.25">
      <c r="M163" s="4"/>
      <c r="N163" s="4"/>
      <c r="O163" s="4"/>
      <c r="P163" s="4"/>
      <c r="Q163" s="4"/>
      <c r="R163" s="81"/>
    </row>
    <row r="164" spans="13:18" x14ac:dyDescent="0.25">
      <c r="M164" s="4"/>
      <c r="N164" s="4"/>
      <c r="O164" s="4"/>
      <c r="P164" s="4"/>
      <c r="Q164" s="4"/>
      <c r="R164" s="81"/>
    </row>
    <row r="165" spans="13:18" x14ac:dyDescent="0.25">
      <c r="M165" s="4"/>
      <c r="N165" s="4"/>
      <c r="O165" s="4"/>
      <c r="P165" s="4"/>
      <c r="Q165" s="4"/>
      <c r="R165" s="81"/>
    </row>
    <row r="166" spans="13:18" x14ac:dyDescent="0.25">
      <c r="M166" s="4"/>
      <c r="N166" s="4"/>
      <c r="O166" s="4"/>
      <c r="P166" s="4"/>
      <c r="Q166" s="4"/>
      <c r="R166" s="81"/>
    </row>
    <row r="167" spans="13:18" x14ac:dyDescent="0.25">
      <c r="M167" s="4"/>
      <c r="N167" s="4"/>
      <c r="O167" s="4"/>
      <c r="P167" s="4"/>
      <c r="Q167" s="4"/>
      <c r="R167" s="81"/>
    </row>
    <row r="168" spans="13:18" x14ac:dyDescent="0.25">
      <c r="M168" s="4"/>
      <c r="N168" s="4"/>
      <c r="O168" s="4"/>
      <c r="P168" s="4"/>
      <c r="Q168" s="4"/>
      <c r="R168" s="81"/>
    </row>
    <row r="169" spans="13:18" x14ac:dyDescent="0.25">
      <c r="M169" s="4"/>
      <c r="N169" s="4"/>
      <c r="O169" s="4"/>
      <c r="P169" s="4"/>
      <c r="Q169" s="4"/>
      <c r="R169" s="81"/>
    </row>
    <row r="170" spans="13:18" x14ac:dyDescent="0.25">
      <c r="M170" s="4"/>
      <c r="N170" s="4"/>
      <c r="O170" s="4"/>
      <c r="P170" s="4"/>
      <c r="Q170" s="4"/>
      <c r="R170" s="81"/>
    </row>
    <row r="171" spans="13:18" x14ac:dyDescent="0.25">
      <c r="M171" s="4"/>
      <c r="N171" s="4"/>
      <c r="O171" s="4"/>
      <c r="P171" s="4"/>
      <c r="Q171" s="4"/>
      <c r="R171" s="81"/>
    </row>
    <row r="172" spans="13:18" x14ac:dyDescent="0.25">
      <c r="M172" s="4"/>
      <c r="N172" s="4"/>
      <c r="O172" s="4"/>
      <c r="P172" s="4"/>
      <c r="Q172" s="4"/>
      <c r="R172" s="81"/>
    </row>
    <row r="173" spans="13:18" x14ac:dyDescent="0.25">
      <c r="M173" s="4"/>
      <c r="N173" s="4"/>
      <c r="O173" s="4"/>
      <c r="P173" s="4"/>
      <c r="Q173" s="4"/>
      <c r="R173" s="81"/>
    </row>
    <row r="174" spans="13:18" x14ac:dyDescent="0.25">
      <c r="M174" s="4"/>
      <c r="N174" s="4"/>
      <c r="O174" s="4"/>
      <c r="P174" s="4"/>
      <c r="Q174" s="4"/>
      <c r="R174" s="81"/>
    </row>
    <row r="175" spans="13:18" x14ac:dyDescent="0.25">
      <c r="M175" s="4"/>
      <c r="N175" s="4"/>
      <c r="O175" s="4"/>
      <c r="P175" s="4"/>
      <c r="Q175" s="4"/>
      <c r="R175" s="81"/>
    </row>
    <row r="176" spans="13:18" x14ac:dyDescent="0.25">
      <c r="M176" s="4"/>
      <c r="N176" s="4"/>
      <c r="O176" s="4"/>
      <c r="P176" s="4"/>
      <c r="Q176" s="4"/>
      <c r="R176" s="81"/>
    </row>
    <row r="177" spans="13:18" x14ac:dyDescent="0.25">
      <c r="M177" s="4"/>
      <c r="N177" s="4"/>
      <c r="O177" s="4"/>
      <c r="P177" s="4"/>
      <c r="Q177" s="4"/>
      <c r="R177" s="81"/>
    </row>
    <row r="178" spans="13:18" x14ac:dyDescent="0.25">
      <c r="M178" s="4"/>
      <c r="N178" s="4"/>
      <c r="O178" s="4"/>
      <c r="P178" s="4"/>
      <c r="Q178" s="4"/>
      <c r="R178" s="81"/>
    </row>
    <row r="179" spans="13:18" x14ac:dyDescent="0.25">
      <c r="M179" s="4"/>
      <c r="N179" s="4"/>
      <c r="O179" s="4"/>
      <c r="P179" s="4"/>
      <c r="Q179" s="4"/>
      <c r="R179" s="81"/>
    </row>
    <row r="180" spans="13:18" x14ac:dyDescent="0.25">
      <c r="M180" s="4"/>
      <c r="N180" s="4"/>
      <c r="O180" s="4"/>
      <c r="P180" s="4"/>
      <c r="Q180" s="4"/>
      <c r="R180" s="81"/>
    </row>
    <row r="181" spans="13:18" x14ac:dyDescent="0.25">
      <c r="M181" s="4"/>
      <c r="N181" s="4"/>
      <c r="O181" s="4"/>
      <c r="P181" s="4"/>
      <c r="Q181" s="4"/>
      <c r="R181" s="81"/>
    </row>
    <row r="182" spans="13:18" x14ac:dyDescent="0.25">
      <c r="M182" s="4"/>
      <c r="N182" s="4"/>
      <c r="O182" s="4"/>
      <c r="P182" s="4"/>
      <c r="Q182" s="4"/>
      <c r="R182" s="81"/>
    </row>
    <row r="183" spans="13:18" x14ac:dyDescent="0.25">
      <c r="M183" s="4"/>
      <c r="N183" s="4"/>
      <c r="O183" s="4"/>
      <c r="P183" s="4"/>
      <c r="Q183" s="4"/>
      <c r="R183" s="81"/>
    </row>
    <row r="184" spans="13:18" x14ac:dyDescent="0.25">
      <c r="M184" s="4"/>
      <c r="N184" s="4"/>
      <c r="O184" s="4"/>
      <c r="P184" s="4"/>
      <c r="Q184" s="4"/>
      <c r="R184" s="81"/>
    </row>
    <row r="185" spans="13:18" x14ac:dyDescent="0.25">
      <c r="M185" s="4"/>
      <c r="N185" s="4"/>
      <c r="O185" s="4"/>
      <c r="P185" s="4"/>
      <c r="Q185" s="4"/>
      <c r="R185" s="81"/>
    </row>
    <row r="186" spans="13:18" x14ac:dyDescent="0.25">
      <c r="M186" s="4"/>
      <c r="N186" s="4"/>
      <c r="O186" s="4"/>
      <c r="P186" s="4"/>
      <c r="Q186" s="4"/>
      <c r="R186" s="81"/>
    </row>
    <row r="187" spans="13:18" x14ac:dyDescent="0.25">
      <c r="M187" s="4"/>
      <c r="N187" s="4"/>
      <c r="O187" s="4"/>
      <c r="P187" s="4"/>
      <c r="Q187" s="4"/>
      <c r="R187" s="81"/>
    </row>
    <row r="188" spans="13:18" x14ac:dyDescent="0.25">
      <c r="M188" s="4"/>
      <c r="N188" s="4"/>
      <c r="O188" s="4"/>
      <c r="P188" s="4"/>
      <c r="Q188" s="4"/>
      <c r="R188" s="81"/>
    </row>
    <row r="189" spans="13:18" x14ac:dyDescent="0.25">
      <c r="M189" s="4"/>
      <c r="N189" s="4"/>
      <c r="O189" s="4"/>
      <c r="P189" s="4"/>
      <c r="Q189" s="4"/>
      <c r="R189" s="81"/>
    </row>
    <row r="190" spans="13:18" x14ac:dyDescent="0.25">
      <c r="M190" s="4"/>
      <c r="N190" s="4"/>
      <c r="O190" s="4"/>
      <c r="P190" s="4"/>
      <c r="Q190" s="4"/>
      <c r="R190" s="81"/>
    </row>
    <row r="191" spans="13:18" x14ac:dyDescent="0.25">
      <c r="M191" s="4"/>
      <c r="N191" s="4"/>
      <c r="O191" s="4"/>
      <c r="P191" s="4"/>
      <c r="Q191" s="4"/>
      <c r="R191" s="81"/>
    </row>
    <row r="192" spans="13:18" x14ac:dyDescent="0.25">
      <c r="M192" s="4"/>
      <c r="N192" s="4"/>
      <c r="O192" s="4"/>
      <c r="P192" s="4"/>
      <c r="Q192" s="4"/>
      <c r="R192" s="81"/>
    </row>
    <row r="193" spans="13:18" x14ac:dyDescent="0.25">
      <c r="M193" s="4"/>
      <c r="N193" s="4"/>
      <c r="O193" s="4"/>
      <c r="P193" s="4"/>
      <c r="Q193" s="4"/>
      <c r="R193" s="81"/>
    </row>
    <row r="194" spans="13:18" x14ac:dyDescent="0.25">
      <c r="M194" s="4"/>
      <c r="N194" s="4"/>
      <c r="O194" s="4"/>
      <c r="P194" s="4"/>
      <c r="Q194" s="4"/>
      <c r="R194" s="81"/>
    </row>
    <row r="195" spans="13:18" x14ac:dyDescent="0.25">
      <c r="M195" s="4"/>
      <c r="N195" s="4"/>
      <c r="O195" s="4"/>
      <c r="P195" s="4"/>
      <c r="Q195" s="4"/>
      <c r="R195" s="81"/>
    </row>
    <row r="196" spans="13:18" x14ac:dyDescent="0.25">
      <c r="M196" s="4"/>
      <c r="N196" s="4"/>
      <c r="O196" s="4"/>
      <c r="P196" s="4"/>
      <c r="Q196" s="4"/>
      <c r="R196" s="81"/>
    </row>
    <row r="197" spans="13:18" x14ac:dyDescent="0.25">
      <c r="M197" s="4"/>
      <c r="N197" s="4"/>
      <c r="O197" s="4"/>
      <c r="P197" s="4"/>
      <c r="Q197" s="4"/>
      <c r="R197" s="81"/>
    </row>
    <row r="198" spans="13:18" x14ac:dyDescent="0.25">
      <c r="M198" s="4"/>
      <c r="N198" s="4"/>
      <c r="O198" s="4"/>
      <c r="P198" s="4"/>
      <c r="Q198" s="4"/>
      <c r="R198" s="81"/>
    </row>
    <row r="199" spans="13:18" x14ac:dyDescent="0.25">
      <c r="M199" s="4"/>
      <c r="N199" s="4"/>
      <c r="O199" s="4"/>
      <c r="P199" s="4"/>
      <c r="Q199" s="4"/>
      <c r="R199" s="81"/>
    </row>
    <row r="200" spans="13:18" x14ac:dyDescent="0.25">
      <c r="M200" s="4"/>
      <c r="N200" s="4"/>
      <c r="O200" s="4"/>
      <c r="P200" s="4"/>
      <c r="Q200" s="4"/>
      <c r="R200" s="81"/>
    </row>
    <row r="201" spans="13:18" x14ac:dyDescent="0.25">
      <c r="M201" s="4"/>
      <c r="N201" s="4"/>
      <c r="O201" s="4"/>
      <c r="P201" s="4"/>
      <c r="Q201" s="4"/>
      <c r="R201" s="81"/>
    </row>
    <row r="202" spans="13:18" x14ac:dyDescent="0.25">
      <c r="M202" s="4"/>
      <c r="N202" s="4"/>
      <c r="O202" s="4"/>
      <c r="P202" s="4"/>
      <c r="Q202" s="4"/>
      <c r="R202" s="81"/>
    </row>
    <row r="203" spans="13:18" x14ac:dyDescent="0.25">
      <c r="M203" s="4"/>
      <c r="N203" s="4"/>
      <c r="O203" s="4"/>
      <c r="P203" s="4"/>
      <c r="Q203" s="4"/>
      <c r="R203" s="81"/>
    </row>
    <row r="204" spans="13:18" x14ac:dyDescent="0.25">
      <c r="M204" s="4"/>
      <c r="N204" s="4"/>
      <c r="O204" s="4"/>
      <c r="P204" s="4"/>
      <c r="Q204" s="4"/>
      <c r="R204" s="81"/>
    </row>
    <row r="205" spans="13:18" x14ac:dyDescent="0.25">
      <c r="M205" s="4"/>
      <c r="N205" s="4"/>
      <c r="O205" s="4"/>
      <c r="P205" s="4"/>
      <c r="Q205" s="4"/>
      <c r="R205" s="81"/>
    </row>
    <row r="206" spans="13:18" x14ac:dyDescent="0.25">
      <c r="M206" s="4"/>
      <c r="N206" s="4"/>
      <c r="O206" s="4"/>
      <c r="P206" s="4"/>
      <c r="Q206" s="4"/>
      <c r="R206" s="81"/>
    </row>
    <row r="207" spans="13:18" x14ac:dyDescent="0.25">
      <c r="M207" s="4"/>
      <c r="N207" s="4"/>
      <c r="O207" s="4"/>
      <c r="P207" s="4"/>
      <c r="Q207" s="4"/>
      <c r="R207" s="81"/>
    </row>
    <row r="208" spans="13:18" x14ac:dyDescent="0.25">
      <c r="M208" s="4"/>
      <c r="N208" s="4"/>
      <c r="O208" s="4"/>
      <c r="P208" s="4"/>
      <c r="Q208" s="4"/>
      <c r="R208" s="81"/>
    </row>
    <row r="209" spans="13:18" x14ac:dyDescent="0.25">
      <c r="M209" s="4"/>
      <c r="N209" s="4"/>
      <c r="O209" s="4"/>
      <c r="P209" s="4"/>
      <c r="Q209" s="4"/>
      <c r="R209" s="81"/>
    </row>
    <row r="210" spans="13:18" x14ac:dyDescent="0.25">
      <c r="M210" s="4"/>
      <c r="N210" s="4"/>
      <c r="O210" s="4"/>
      <c r="P210" s="4"/>
      <c r="Q210" s="4"/>
      <c r="R210" s="81"/>
    </row>
    <row r="211" spans="13:18" x14ac:dyDescent="0.25">
      <c r="M211" s="4"/>
      <c r="N211" s="4"/>
      <c r="O211" s="4"/>
      <c r="P211" s="4"/>
      <c r="Q211" s="4"/>
      <c r="R211" s="81"/>
    </row>
    <row r="212" spans="13:18" x14ac:dyDescent="0.25">
      <c r="M212" s="4"/>
      <c r="N212" s="4"/>
      <c r="O212" s="4"/>
      <c r="P212" s="4"/>
      <c r="Q212" s="4"/>
      <c r="R212" s="81"/>
    </row>
    <row r="213" spans="13:18" x14ac:dyDescent="0.25">
      <c r="M213" s="4"/>
      <c r="N213" s="4"/>
      <c r="O213" s="4"/>
      <c r="P213" s="4"/>
      <c r="Q213" s="4"/>
      <c r="R213" s="81"/>
    </row>
    <row r="214" spans="13:18" x14ac:dyDescent="0.25">
      <c r="M214" s="4"/>
      <c r="N214" s="4"/>
      <c r="O214" s="4"/>
      <c r="P214" s="4"/>
      <c r="Q214" s="4"/>
      <c r="R214" s="81"/>
    </row>
    <row r="215" spans="13:18" x14ac:dyDescent="0.25">
      <c r="M215" s="4"/>
      <c r="N215" s="4"/>
      <c r="O215" s="4"/>
      <c r="P215" s="4"/>
      <c r="Q215" s="4"/>
      <c r="R215" s="81"/>
    </row>
    <row r="216" spans="13:18" x14ac:dyDescent="0.25">
      <c r="M216" s="4"/>
      <c r="N216" s="4"/>
      <c r="O216" s="4"/>
      <c r="P216" s="4"/>
      <c r="Q216" s="4"/>
      <c r="R216" s="81"/>
    </row>
    <row r="217" spans="13:18" x14ac:dyDescent="0.25">
      <c r="M217" s="4"/>
      <c r="N217" s="4"/>
      <c r="O217" s="4"/>
      <c r="P217" s="4"/>
      <c r="Q217" s="4"/>
      <c r="R217" s="81"/>
    </row>
    <row r="218" spans="13:18" x14ac:dyDescent="0.25">
      <c r="M218" s="4"/>
      <c r="N218" s="4"/>
      <c r="O218" s="4"/>
      <c r="P218" s="4"/>
      <c r="Q218" s="4"/>
      <c r="R218" s="81"/>
    </row>
    <row r="219" spans="13:18" x14ac:dyDescent="0.25">
      <c r="M219" s="4"/>
      <c r="N219" s="4"/>
      <c r="O219" s="4"/>
      <c r="P219" s="4"/>
      <c r="Q219" s="4"/>
      <c r="R219" s="81"/>
    </row>
    <row r="220" spans="13:18" x14ac:dyDescent="0.25">
      <c r="M220" s="4"/>
      <c r="N220" s="4"/>
      <c r="O220" s="4"/>
      <c r="P220" s="4"/>
      <c r="Q220" s="4"/>
      <c r="R220" s="81"/>
    </row>
    <row r="221" spans="13:18" x14ac:dyDescent="0.25">
      <c r="M221" s="4"/>
      <c r="N221" s="4"/>
      <c r="O221" s="4"/>
      <c r="P221" s="4"/>
      <c r="Q221" s="4"/>
      <c r="R221" s="81"/>
    </row>
    <row r="222" spans="13:18" x14ac:dyDescent="0.25">
      <c r="M222" s="4"/>
      <c r="N222" s="4"/>
      <c r="O222" s="4"/>
      <c r="P222" s="4"/>
      <c r="Q222" s="4"/>
      <c r="R222" s="81"/>
    </row>
    <row r="223" spans="13:18" x14ac:dyDescent="0.25">
      <c r="M223" s="4"/>
      <c r="N223" s="4"/>
      <c r="O223" s="4"/>
      <c r="P223" s="4"/>
      <c r="Q223" s="4"/>
      <c r="R223" s="81"/>
    </row>
    <row r="224" spans="13:18" x14ac:dyDescent="0.25">
      <c r="M224" s="4"/>
      <c r="N224" s="4"/>
      <c r="O224" s="4"/>
      <c r="P224" s="4"/>
      <c r="Q224" s="4"/>
      <c r="R224" s="81"/>
    </row>
    <row r="225" spans="13:18" x14ac:dyDescent="0.25">
      <c r="M225" s="4"/>
      <c r="N225" s="4"/>
      <c r="O225" s="4"/>
      <c r="P225" s="4"/>
      <c r="Q225" s="4"/>
      <c r="R225" s="81"/>
    </row>
    <row r="226" spans="13:18" x14ac:dyDescent="0.25">
      <c r="M226" s="4"/>
      <c r="N226" s="4"/>
      <c r="O226" s="4"/>
      <c r="P226" s="4"/>
      <c r="Q226" s="4"/>
      <c r="R226" s="81"/>
    </row>
    <row r="227" spans="13:18" x14ac:dyDescent="0.25">
      <c r="M227" s="4"/>
      <c r="N227" s="4"/>
      <c r="O227" s="4"/>
      <c r="P227" s="4"/>
      <c r="Q227" s="4"/>
      <c r="R227" s="81"/>
    </row>
    <row r="228" spans="13:18" x14ac:dyDescent="0.25">
      <c r="M228" s="4"/>
      <c r="N228" s="4"/>
      <c r="O228" s="4"/>
      <c r="P228" s="4"/>
      <c r="Q228" s="4"/>
      <c r="R228" s="81"/>
    </row>
    <row r="229" spans="13:18" x14ac:dyDescent="0.25">
      <c r="M229" s="4"/>
      <c r="N229" s="4"/>
      <c r="O229" s="4"/>
      <c r="P229" s="4"/>
      <c r="Q229" s="4"/>
      <c r="R229" s="81"/>
    </row>
    <row r="230" spans="13:18" x14ac:dyDescent="0.25">
      <c r="M230" s="4"/>
      <c r="N230" s="4"/>
      <c r="O230" s="4"/>
      <c r="P230" s="4"/>
      <c r="Q230" s="4"/>
      <c r="R230" s="81"/>
    </row>
    <row r="231" spans="13:18" x14ac:dyDescent="0.25">
      <c r="M231" s="4"/>
      <c r="N231" s="4"/>
      <c r="O231" s="4"/>
      <c r="P231" s="4"/>
      <c r="Q231" s="4"/>
      <c r="R231" s="81"/>
    </row>
    <row r="232" spans="13:18" x14ac:dyDescent="0.25">
      <c r="M232" s="4"/>
      <c r="N232" s="4"/>
      <c r="O232" s="4"/>
      <c r="P232" s="4"/>
      <c r="Q232" s="4"/>
      <c r="R232" s="81"/>
    </row>
    <row r="233" spans="13:18" x14ac:dyDescent="0.25">
      <c r="M233" s="4"/>
      <c r="N233" s="4"/>
      <c r="O233" s="4"/>
      <c r="P233" s="4"/>
      <c r="Q233" s="4"/>
      <c r="R233" s="81"/>
    </row>
    <row r="234" spans="13:18" x14ac:dyDescent="0.25">
      <c r="M234" s="4"/>
      <c r="N234" s="4"/>
      <c r="O234" s="4"/>
      <c r="P234" s="4"/>
      <c r="Q234" s="4"/>
      <c r="R234" s="81"/>
    </row>
    <row r="235" spans="13:18" x14ac:dyDescent="0.25">
      <c r="M235" s="4"/>
      <c r="N235" s="4"/>
      <c r="O235" s="4"/>
      <c r="P235" s="4"/>
      <c r="Q235" s="4"/>
      <c r="R235" s="81"/>
    </row>
    <row r="236" spans="13:18" x14ac:dyDescent="0.25">
      <c r="M236" s="4"/>
      <c r="N236" s="4"/>
      <c r="O236" s="4"/>
      <c r="P236" s="4"/>
      <c r="Q236" s="4"/>
      <c r="R236" s="81"/>
    </row>
    <row r="237" spans="13:18" x14ac:dyDescent="0.25">
      <c r="M237" s="4"/>
      <c r="N237" s="4"/>
      <c r="O237" s="4"/>
      <c r="P237" s="4"/>
      <c r="Q237" s="4"/>
      <c r="R237" s="81"/>
    </row>
    <row r="238" spans="13:18" x14ac:dyDescent="0.25">
      <c r="M238" s="4"/>
      <c r="N238" s="4"/>
      <c r="O238" s="4"/>
      <c r="P238" s="4"/>
      <c r="Q238" s="4"/>
      <c r="R238" s="81"/>
    </row>
    <row r="239" spans="13:18" x14ac:dyDescent="0.25">
      <c r="M239" s="4"/>
      <c r="N239" s="4"/>
      <c r="O239" s="4"/>
      <c r="P239" s="4"/>
      <c r="Q239" s="4"/>
      <c r="R239" s="81"/>
    </row>
    <row r="240" spans="13:18" x14ac:dyDescent="0.25">
      <c r="M240" s="4"/>
      <c r="N240" s="4"/>
      <c r="O240" s="4"/>
      <c r="P240" s="4"/>
      <c r="Q240" s="4"/>
      <c r="R240" s="81"/>
    </row>
    <row r="241" spans="13:18" x14ac:dyDescent="0.25">
      <c r="M241" s="4"/>
      <c r="N241" s="4"/>
      <c r="O241" s="4"/>
      <c r="P241" s="4"/>
      <c r="Q241" s="4"/>
      <c r="R241" s="81"/>
    </row>
    <row r="242" spans="13:18" x14ac:dyDescent="0.25">
      <c r="M242" s="4"/>
      <c r="N242" s="4"/>
      <c r="O242" s="4"/>
      <c r="P242" s="4"/>
      <c r="Q242" s="4"/>
      <c r="R242" s="81"/>
    </row>
    <row r="243" spans="13:18" x14ac:dyDescent="0.25">
      <c r="M243" s="4"/>
      <c r="N243" s="4"/>
      <c r="O243" s="4"/>
      <c r="P243" s="4"/>
      <c r="Q243" s="4"/>
      <c r="R243" s="81"/>
    </row>
    <row r="244" spans="13:18" x14ac:dyDescent="0.25">
      <c r="M244" s="4"/>
      <c r="N244" s="4"/>
      <c r="O244" s="4"/>
      <c r="P244" s="4"/>
      <c r="Q244" s="4"/>
      <c r="R244" s="81"/>
    </row>
    <row r="245" spans="13:18" x14ac:dyDescent="0.25">
      <c r="M245" s="4"/>
      <c r="N245" s="4"/>
      <c r="O245" s="4"/>
      <c r="P245" s="4"/>
      <c r="Q245" s="4"/>
      <c r="R245" s="81"/>
    </row>
    <row r="246" spans="13:18" x14ac:dyDescent="0.25">
      <c r="M246" s="4"/>
      <c r="N246" s="4"/>
      <c r="O246" s="4"/>
      <c r="P246" s="4"/>
      <c r="Q246" s="4"/>
      <c r="R246" s="81"/>
    </row>
    <row r="247" spans="13:18" x14ac:dyDescent="0.25">
      <c r="M247" s="4"/>
      <c r="N247" s="4"/>
      <c r="O247" s="4"/>
      <c r="P247" s="4"/>
      <c r="Q247" s="4"/>
      <c r="R247" s="81"/>
    </row>
    <row r="248" spans="13:18" x14ac:dyDescent="0.25">
      <c r="M248" s="4"/>
      <c r="N248" s="4"/>
      <c r="O248" s="4"/>
      <c r="P248" s="4"/>
      <c r="Q248" s="4"/>
      <c r="R248" s="81"/>
    </row>
    <row r="249" spans="13:18" x14ac:dyDescent="0.25">
      <c r="M249" s="4"/>
      <c r="N249" s="4"/>
      <c r="O249" s="4"/>
      <c r="P249" s="4"/>
      <c r="Q249" s="4"/>
      <c r="R249" s="81"/>
    </row>
    <row r="250" spans="13:18" x14ac:dyDescent="0.25">
      <c r="M250" s="4"/>
      <c r="N250" s="4"/>
      <c r="O250" s="4"/>
      <c r="P250" s="4"/>
      <c r="Q250" s="4"/>
      <c r="R250" s="81"/>
    </row>
    <row r="251" spans="13:18" x14ac:dyDescent="0.25">
      <c r="M251" s="4"/>
      <c r="N251" s="4"/>
      <c r="O251" s="4"/>
      <c r="P251" s="4"/>
      <c r="Q251" s="4"/>
      <c r="R251" s="81"/>
    </row>
    <row r="252" spans="13:18" x14ac:dyDescent="0.25">
      <c r="M252" s="4"/>
      <c r="N252" s="4"/>
      <c r="O252" s="4"/>
      <c r="P252" s="4"/>
      <c r="Q252" s="4"/>
      <c r="R252" s="81"/>
    </row>
    <row r="253" spans="13:18" x14ac:dyDescent="0.25">
      <c r="M253" s="4"/>
      <c r="N253" s="4"/>
      <c r="O253" s="4"/>
      <c r="P253" s="4"/>
      <c r="Q253" s="4"/>
      <c r="R253" s="81"/>
    </row>
    <row r="254" spans="13:18" x14ac:dyDescent="0.25">
      <c r="M254" s="4"/>
      <c r="N254" s="4"/>
      <c r="O254" s="4"/>
      <c r="P254" s="4"/>
      <c r="Q254" s="4"/>
      <c r="R254" s="81"/>
    </row>
    <row r="255" spans="13:18" x14ac:dyDescent="0.25">
      <c r="M255" s="4"/>
      <c r="N255" s="4"/>
      <c r="O255" s="4"/>
      <c r="P255" s="4"/>
      <c r="Q255" s="4"/>
      <c r="R255" s="81"/>
    </row>
    <row r="256" spans="13:18" x14ac:dyDescent="0.25">
      <c r="M256" s="4"/>
      <c r="N256" s="4"/>
      <c r="O256" s="4"/>
      <c r="P256" s="4"/>
      <c r="Q256" s="4"/>
      <c r="R256" s="81"/>
    </row>
    <row r="257" spans="13:18" x14ac:dyDescent="0.25">
      <c r="M257" s="4"/>
      <c r="N257" s="4"/>
      <c r="O257" s="4"/>
      <c r="P257" s="4"/>
      <c r="Q257" s="4"/>
      <c r="R257" s="81"/>
    </row>
    <row r="258" spans="13:18" x14ac:dyDescent="0.25">
      <c r="M258" s="4"/>
      <c r="N258" s="4"/>
      <c r="O258" s="4"/>
      <c r="P258" s="4"/>
      <c r="Q258" s="4"/>
      <c r="R258" s="81"/>
    </row>
    <row r="259" spans="13:18" x14ac:dyDescent="0.25">
      <c r="M259" s="4"/>
      <c r="N259" s="4"/>
      <c r="O259" s="4"/>
      <c r="P259" s="4"/>
      <c r="Q259" s="4"/>
      <c r="R259" s="81"/>
    </row>
    <row r="260" spans="13:18" x14ac:dyDescent="0.25">
      <c r="M260" s="4"/>
      <c r="N260" s="4"/>
      <c r="O260" s="4"/>
      <c r="P260" s="4"/>
      <c r="Q260" s="4"/>
      <c r="R260" s="81"/>
    </row>
    <row r="261" spans="13:18" x14ac:dyDescent="0.25">
      <c r="M261" s="4"/>
      <c r="N261" s="4"/>
      <c r="O261" s="4"/>
      <c r="P261" s="4"/>
      <c r="Q261" s="4"/>
      <c r="R261" s="81"/>
    </row>
    <row r="262" spans="13:18" x14ac:dyDescent="0.25">
      <c r="M262" s="4"/>
      <c r="N262" s="4"/>
      <c r="O262" s="4"/>
      <c r="P262" s="4"/>
      <c r="Q262" s="4"/>
      <c r="R262" s="81"/>
    </row>
    <row r="263" spans="13:18" x14ac:dyDescent="0.25">
      <c r="M263" s="4"/>
      <c r="N263" s="4"/>
      <c r="O263" s="4"/>
      <c r="P263" s="4"/>
      <c r="Q263" s="4"/>
      <c r="R263" s="81"/>
    </row>
    <row r="264" spans="13:18" x14ac:dyDescent="0.25">
      <c r="M264" s="4"/>
      <c r="N264" s="4"/>
      <c r="O264" s="4"/>
      <c r="P264" s="4"/>
      <c r="Q264" s="4"/>
      <c r="R264" s="81"/>
    </row>
    <row r="265" spans="13:18" x14ac:dyDescent="0.25">
      <c r="M265" s="4"/>
      <c r="N265" s="4"/>
      <c r="O265" s="4"/>
      <c r="P265" s="4"/>
      <c r="Q265" s="4"/>
      <c r="R265" s="81"/>
    </row>
    <row r="266" spans="13:18" x14ac:dyDescent="0.25">
      <c r="M266" s="4"/>
      <c r="N266" s="4"/>
      <c r="O266" s="4"/>
      <c r="P266" s="4"/>
      <c r="Q266" s="4"/>
      <c r="R266" s="81"/>
    </row>
    <row r="267" spans="13:18" x14ac:dyDescent="0.25">
      <c r="M267" s="4"/>
      <c r="N267" s="4"/>
      <c r="O267" s="4"/>
      <c r="P267" s="4"/>
      <c r="Q267" s="4"/>
      <c r="R267" s="81"/>
    </row>
    <row r="268" spans="13:18" x14ac:dyDescent="0.25">
      <c r="M268" s="4"/>
      <c r="N268" s="4"/>
      <c r="O268" s="4"/>
      <c r="P268" s="4"/>
      <c r="Q268" s="4"/>
      <c r="R268" s="81"/>
    </row>
    <row r="269" spans="13:18" x14ac:dyDescent="0.25">
      <c r="M269" s="4"/>
      <c r="N269" s="4"/>
      <c r="O269" s="4"/>
      <c r="P269" s="4"/>
      <c r="Q269" s="4"/>
      <c r="R269" s="81"/>
    </row>
    <row r="270" spans="13:18" x14ac:dyDescent="0.25">
      <c r="M270" s="4"/>
      <c r="N270" s="4"/>
      <c r="O270" s="4"/>
      <c r="P270" s="4"/>
      <c r="Q270" s="4"/>
      <c r="R270" s="81"/>
    </row>
    <row r="271" spans="13:18" x14ac:dyDescent="0.25">
      <c r="M271" s="4"/>
      <c r="N271" s="4"/>
      <c r="O271" s="4"/>
      <c r="P271" s="4"/>
      <c r="Q271" s="4"/>
      <c r="R271" s="81"/>
    </row>
    <row r="272" spans="13:18" x14ac:dyDescent="0.25">
      <c r="M272" s="4"/>
      <c r="N272" s="4"/>
      <c r="O272" s="4"/>
      <c r="P272" s="4"/>
      <c r="Q272" s="4"/>
      <c r="R272" s="81"/>
    </row>
    <row r="273" spans="13:18" x14ac:dyDescent="0.25">
      <c r="M273" s="4"/>
      <c r="N273" s="4"/>
      <c r="O273" s="4"/>
      <c r="P273" s="4"/>
      <c r="Q273" s="4"/>
      <c r="R273" s="81"/>
    </row>
    <row r="274" spans="13:18" x14ac:dyDescent="0.25">
      <c r="M274" s="4"/>
      <c r="N274" s="4"/>
      <c r="O274" s="4"/>
      <c r="P274" s="4"/>
      <c r="Q274" s="4"/>
      <c r="R274" s="81"/>
    </row>
    <row r="275" spans="13:18" x14ac:dyDescent="0.25">
      <c r="M275" s="4"/>
      <c r="N275" s="4"/>
      <c r="O275" s="4"/>
      <c r="P275" s="4"/>
      <c r="Q275" s="4"/>
      <c r="R275" s="81"/>
    </row>
    <row r="276" spans="13:18" x14ac:dyDescent="0.25">
      <c r="M276" s="4"/>
      <c r="N276" s="4"/>
      <c r="O276" s="4"/>
      <c r="P276" s="4"/>
      <c r="Q276" s="4"/>
      <c r="R276" s="81"/>
    </row>
    <row r="277" spans="13:18" x14ac:dyDescent="0.25">
      <c r="M277" s="4"/>
      <c r="N277" s="4"/>
      <c r="O277" s="4"/>
      <c r="P277" s="4"/>
      <c r="Q277" s="4"/>
      <c r="R277" s="81"/>
    </row>
    <row r="278" spans="13:18" x14ac:dyDescent="0.25">
      <c r="M278" s="4"/>
      <c r="N278" s="4"/>
      <c r="O278" s="4"/>
      <c r="P278" s="4"/>
      <c r="Q278" s="4"/>
      <c r="R278" s="81"/>
    </row>
    <row r="279" spans="13:18" x14ac:dyDescent="0.25">
      <c r="M279" s="4"/>
      <c r="N279" s="4"/>
      <c r="O279" s="4"/>
      <c r="P279" s="4"/>
      <c r="Q279" s="4"/>
      <c r="R279" s="81"/>
    </row>
    <row r="280" spans="13:18" x14ac:dyDescent="0.25">
      <c r="M280" s="4"/>
      <c r="N280" s="4"/>
      <c r="O280" s="4"/>
      <c r="P280" s="4"/>
      <c r="Q280" s="4"/>
      <c r="R280" s="81"/>
    </row>
    <row r="281" spans="13:18" x14ac:dyDescent="0.25">
      <c r="M281" s="4"/>
      <c r="N281" s="4"/>
      <c r="O281" s="4"/>
      <c r="P281" s="4"/>
      <c r="Q281" s="4"/>
      <c r="R281" s="81"/>
    </row>
    <row r="282" spans="13:18" x14ac:dyDescent="0.25">
      <c r="M282" s="4"/>
      <c r="N282" s="4"/>
      <c r="O282" s="4"/>
      <c r="P282" s="4"/>
      <c r="Q282" s="4"/>
      <c r="R282" s="81"/>
    </row>
    <row r="283" spans="13:18" x14ac:dyDescent="0.25">
      <c r="M283" s="4"/>
      <c r="N283" s="4"/>
      <c r="O283" s="4"/>
      <c r="P283" s="4"/>
      <c r="Q283" s="4"/>
      <c r="R283" s="81"/>
    </row>
    <row r="284" spans="13:18" x14ac:dyDescent="0.25">
      <c r="M284" s="4"/>
      <c r="N284" s="4"/>
      <c r="O284" s="4"/>
      <c r="P284" s="4"/>
      <c r="Q284" s="4"/>
      <c r="R284" s="81"/>
    </row>
    <row r="285" spans="13:18" x14ac:dyDescent="0.25">
      <c r="M285" s="4"/>
      <c r="N285" s="4"/>
      <c r="O285" s="4"/>
      <c r="P285" s="4"/>
      <c r="Q285" s="4"/>
      <c r="R285" s="81"/>
    </row>
    <row r="286" spans="13:18" x14ac:dyDescent="0.25">
      <c r="M286" s="4"/>
      <c r="N286" s="4"/>
      <c r="O286" s="4"/>
      <c r="P286" s="4"/>
      <c r="Q286" s="4"/>
      <c r="R286" s="81"/>
    </row>
    <row r="287" spans="13:18" x14ac:dyDescent="0.25">
      <c r="M287" s="4"/>
      <c r="N287" s="4"/>
      <c r="O287" s="4"/>
      <c r="P287" s="4"/>
      <c r="Q287" s="4"/>
      <c r="R287" s="81"/>
    </row>
    <row r="288" spans="13:18" x14ac:dyDescent="0.25">
      <c r="M288" s="4"/>
      <c r="N288" s="4"/>
      <c r="O288" s="4"/>
      <c r="P288" s="4"/>
      <c r="Q288" s="4"/>
      <c r="R288" s="81"/>
    </row>
    <row r="289" spans="13:18" x14ac:dyDescent="0.25">
      <c r="M289" s="4"/>
      <c r="N289" s="4"/>
      <c r="O289" s="4"/>
      <c r="P289" s="4"/>
      <c r="Q289" s="4"/>
      <c r="R289" s="81"/>
    </row>
    <row r="290" spans="13:18" x14ac:dyDescent="0.25">
      <c r="M290" s="4"/>
      <c r="N290" s="4"/>
      <c r="O290" s="4"/>
      <c r="P290" s="4"/>
      <c r="Q290" s="4"/>
      <c r="R290" s="81"/>
    </row>
    <row r="291" spans="13:18" x14ac:dyDescent="0.25">
      <c r="M291" s="4"/>
      <c r="N291" s="4"/>
      <c r="O291" s="4"/>
      <c r="P291" s="4"/>
      <c r="Q291" s="4"/>
      <c r="R291" s="81"/>
    </row>
    <row r="292" spans="13:18" x14ac:dyDescent="0.25">
      <c r="M292" s="4"/>
      <c r="N292" s="4"/>
      <c r="O292" s="4"/>
      <c r="P292" s="4"/>
      <c r="Q292" s="4"/>
      <c r="R292" s="81"/>
    </row>
    <row r="293" spans="13:18" x14ac:dyDescent="0.25">
      <c r="M293" s="4"/>
      <c r="N293" s="4"/>
      <c r="O293" s="4"/>
      <c r="P293" s="4"/>
      <c r="Q293" s="4"/>
      <c r="R293" s="81"/>
    </row>
    <row r="294" spans="13:18" x14ac:dyDescent="0.25">
      <c r="M294" s="4"/>
      <c r="N294" s="4"/>
      <c r="O294" s="4"/>
      <c r="P294" s="4"/>
      <c r="Q294" s="4"/>
      <c r="R294" s="81"/>
    </row>
    <row r="295" spans="13:18" x14ac:dyDescent="0.25">
      <c r="M295" s="4"/>
      <c r="N295" s="4"/>
      <c r="O295" s="4"/>
      <c r="P295" s="4"/>
      <c r="Q295" s="4"/>
      <c r="R295" s="81"/>
    </row>
    <row r="296" spans="13:18" x14ac:dyDescent="0.25">
      <c r="M296" s="4"/>
      <c r="N296" s="4"/>
      <c r="O296" s="4"/>
      <c r="P296" s="4"/>
      <c r="Q296" s="4"/>
      <c r="R296" s="81"/>
    </row>
    <row r="297" spans="13:18" x14ac:dyDescent="0.25">
      <c r="M297" s="4"/>
      <c r="N297" s="4"/>
      <c r="O297" s="4"/>
      <c r="P297" s="4"/>
      <c r="Q297" s="4"/>
      <c r="R297" s="81"/>
    </row>
    <row r="298" spans="13:18" x14ac:dyDescent="0.25">
      <c r="M298" s="4"/>
      <c r="N298" s="4"/>
      <c r="O298" s="4"/>
      <c r="P298" s="4"/>
      <c r="Q298" s="4"/>
      <c r="R298" s="81"/>
    </row>
    <row r="299" spans="13:18" x14ac:dyDescent="0.25">
      <c r="M299" s="4"/>
      <c r="N299" s="4"/>
      <c r="O299" s="4"/>
      <c r="P299" s="4"/>
      <c r="Q299" s="4"/>
      <c r="R299" s="81"/>
    </row>
    <row r="300" spans="13:18" x14ac:dyDescent="0.25">
      <c r="M300" s="4"/>
      <c r="N300" s="4"/>
      <c r="O300" s="4"/>
      <c r="P300" s="4"/>
      <c r="Q300" s="4"/>
      <c r="R300" s="81"/>
    </row>
    <row r="301" spans="13:18" x14ac:dyDescent="0.25">
      <c r="M301" s="4"/>
      <c r="N301" s="4"/>
      <c r="O301" s="4"/>
      <c r="P301" s="4"/>
      <c r="Q301" s="4"/>
      <c r="R301" s="81"/>
    </row>
    <row r="302" spans="13:18" x14ac:dyDescent="0.25">
      <c r="M302" s="4"/>
      <c r="N302" s="4"/>
      <c r="O302" s="4"/>
      <c r="P302" s="4"/>
      <c r="Q302" s="4"/>
      <c r="R302" s="81"/>
    </row>
    <row r="303" spans="13:18" x14ac:dyDescent="0.25">
      <c r="M303" s="4"/>
      <c r="N303" s="4"/>
      <c r="O303" s="4"/>
      <c r="P303" s="4"/>
      <c r="Q303" s="4"/>
      <c r="R303" s="81"/>
    </row>
    <row r="304" spans="13:18" x14ac:dyDescent="0.25">
      <c r="M304" s="4"/>
      <c r="N304" s="4"/>
      <c r="O304" s="4"/>
      <c r="P304" s="4"/>
      <c r="Q304" s="4"/>
      <c r="R304" s="81"/>
    </row>
    <row r="305" spans="13:18" x14ac:dyDescent="0.25">
      <c r="M305" s="4"/>
      <c r="N305" s="4"/>
      <c r="O305" s="4"/>
      <c r="P305" s="4"/>
      <c r="Q305" s="4"/>
      <c r="R305" s="81"/>
    </row>
    <row r="306" spans="13:18" x14ac:dyDescent="0.25">
      <c r="M306" s="4"/>
      <c r="N306" s="4"/>
      <c r="O306" s="4"/>
      <c r="P306" s="4"/>
      <c r="Q306" s="4"/>
      <c r="R306" s="81"/>
    </row>
    <row r="307" spans="13:18" x14ac:dyDescent="0.25">
      <c r="M307" s="4"/>
      <c r="N307" s="4"/>
      <c r="O307" s="4"/>
      <c r="P307" s="4"/>
      <c r="Q307" s="4"/>
      <c r="R307" s="81"/>
    </row>
    <row r="308" spans="13:18" x14ac:dyDescent="0.25">
      <c r="M308" s="4"/>
      <c r="N308" s="4"/>
      <c r="O308" s="4"/>
      <c r="P308" s="4"/>
      <c r="Q308" s="4"/>
      <c r="R308" s="81"/>
    </row>
    <row r="309" spans="13:18" x14ac:dyDescent="0.25">
      <c r="M309" s="4"/>
      <c r="N309" s="4"/>
      <c r="O309" s="4"/>
      <c r="P309" s="4"/>
      <c r="Q309" s="4"/>
      <c r="R309" s="81"/>
    </row>
    <row r="310" spans="13:18" x14ac:dyDescent="0.25">
      <c r="M310" s="4"/>
      <c r="N310" s="4"/>
      <c r="O310" s="4"/>
      <c r="P310" s="4"/>
      <c r="Q310" s="4"/>
      <c r="R310" s="81"/>
    </row>
    <row r="311" spans="13:18" x14ac:dyDescent="0.25">
      <c r="M311" s="4"/>
      <c r="N311" s="4"/>
      <c r="O311" s="4"/>
      <c r="P311" s="4"/>
      <c r="Q311" s="4"/>
      <c r="R311" s="81"/>
    </row>
    <row r="312" spans="13:18" x14ac:dyDescent="0.25">
      <c r="M312" s="4"/>
      <c r="N312" s="4"/>
      <c r="O312" s="4"/>
      <c r="P312" s="4"/>
      <c r="Q312" s="4"/>
      <c r="R312" s="81"/>
    </row>
    <row r="313" spans="13:18" x14ac:dyDescent="0.25">
      <c r="M313" s="4"/>
      <c r="N313" s="4"/>
      <c r="O313" s="4"/>
      <c r="P313" s="4"/>
      <c r="Q313" s="4"/>
      <c r="R313" s="81"/>
    </row>
    <row r="314" spans="13:18" x14ac:dyDescent="0.25">
      <c r="M314" s="4"/>
      <c r="N314" s="4"/>
      <c r="O314" s="4"/>
      <c r="P314" s="4"/>
      <c r="Q314" s="4"/>
      <c r="R314" s="81"/>
    </row>
    <row r="315" spans="13:18" x14ac:dyDescent="0.25">
      <c r="M315" s="4"/>
      <c r="N315" s="4"/>
      <c r="O315" s="4"/>
      <c r="P315" s="4"/>
      <c r="Q315" s="4"/>
      <c r="R315" s="81"/>
    </row>
    <row r="316" spans="13:18" x14ac:dyDescent="0.25">
      <c r="M316" s="4"/>
      <c r="N316" s="4"/>
      <c r="O316" s="4"/>
      <c r="P316" s="4"/>
      <c r="Q316" s="4"/>
      <c r="R316" s="81"/>
    </row>
    <row r="317" spans="13:18" x14ac:dyDescent="0.25">
      <c r="M317" s="4"/>
      <c r="N317" s="4"/>
      <c r="O317" s="4"/>
      <c r="P317" s="4"/>
      <c r="Q317" s="4"/>
      <c r="R317" s="81"/>
    </row>
    <row r="318" spans="13:18" x14ac:dyDescent="0.25">
      <c r="M318" s="4"/>
      <c r="N318" s="4"/>
      <c r="O318" s="4"/>
      <c r="P318" s="4"/>
      <c r="Q318" s="4"/>
      <c r="R318" s="81"/>
    </row>
    <row r="319" spans="13:18" x14ac:dyDescent="0.25">
      <c r="M319" s="4"/>
      <c r="N319" s="4"/>
      <c r="O319" s="4"/>
      <c r="P319" s="4"/>
      <c r="Q319" s="4"/>
      <c r="R319" s="81"/>
    </row>
    <row r="320" spans="13:18" x14ac:dyDescent="0.25">
      <c r="M320" s="4"/>
      <c r="N320" s="4"/>
      <c r="O320" s="4"/>
      <c r="P320" s="4"/>
      <c r="Q320" s="4"/>
      <c r="R320" s="81"/>
    </row>
    <row r="321" spans="13:18" x14ac:dyDescent="0.25">
      <c r="M321" s="4"/>
      <c r="N321" s="4"/>
      <c r="O321" s="4"/>
      <c r="P321" s="4"/>
      <c r="Q321" s="4"/>
      <c r="R321" s="81"/>
    </row>
    <row r="322" spans="13:18" x14ac:dyDescent="0.25">
      <c r="M322" s="4"/>
      <c r="N322" s="4"/>
      <c r="O322" s="4"/>
      <c r="P322" s="4"/>
      <c r="Q322" s="4"/>
      <c r="R322" s="81"/>
    </row>
    <row r="323" spans="13:18" x14ac:dyDescent="0.25">
      <c r="M323" s="4"/>
      <c r="N323" s="4"/>
      <c r="O323" s="4"/>
      <c r="P323" s="4"/>
      <c r="Q323" s="4"/>
      <c r="R323" s="81"/>
    </row>
    <row r="324" spans="13:18" x14ac:dyDescent="0.25">
      <c r="M324" s="4"/>
      <c r="N324" s="4"/>
      <c r="O324" s="4"/>
      <c r="P324" s="4"/>
      <c r="Q324" s="4"/>
      <c r="R324" s="81"/>
    </row>
    <row r="325" spans="13:18" x14ac:dyDescent="0.25">
      <c r="M325" s="4"/>
      <c r="N325" s="4"/>
      <c r="O325" s="4"/>
      <c r="P325" s="4"/>
      <c r="Q325" s="4"/>
      <c r="R325" s="81"/>
    </row>
    <row r="326" spans="13:18" x14ac:dyDescent="0.25">
      <c r="M326" s="4"/>
      <c r="N326" s="4"/>
      <c r="O326" s="4"/>
      <c r="P326" s="4"/>
      <c r="Q326" s="4"/>
      <c r="R326" s="81"/>
    </row>
    <row r="327" spans="13:18" x14ac:dyDescent="0.25">
      <c r="M327" s="4"/>
      <c r="N327" s="4"/>
      <c r="O327" s="4"/>
      <c r="P327" s="4"/>
      <c r="Q327" s="4"/>
      <c r="R327" s="81"/>
    </row>
    <row r="328" spans="13:18" x14ac:dyDescent="0.25">
      <c r="M328" s="4"/>
      <c r="N328" s="4"/>
      <c r="O328" s="4"/>
      <c r="P328" s="4"/>
      <c r="Q328" s="4"/>
      <c r="R328" s="81"/>
    </row>
    <row r="329" spans="13:18" x14ac:dyDescent="0.25">
      <c r="M329" s="4"/>
      <c r="N329" s="4"/>
      <c r="O329" s="4"/>
      <c r="P329" s="4"/>
      <c r="Q329" s="4"/>
      <c r="R329" s="81"/>
    </row>
    <row r="330" spans="13:18" x14ac:dyDescent="0.25">
      <c r="M330" s="4"/>
      <c r="N330" s="4"/>
      <c r="O330" s="4"/>
      <c r="P330" s="4"/>
      <c r="Q330" s="4"/>
      <c r="R330" s="81"/>
    </row>
    <row r="331" spans="13:18" x14ac:dyDescent="0.25">
      <c r="M331" s="4"/>
      <c r="N331" s="4"/>
      <c r="O331" s="4"/>
      <c r="P331" s="4"/>
      <c r="Q331" s="4"/>
      <c r="R331" s="81"/>
    </row>
    <row r="332" spans="13:18" x14ac:dyDescent="0.25">
      <c r="M332" s="4"/>
      <c r="N332" s="4"/>
      <c r="O332" s="4"/>
      <c r="P332" s="4"/>
      <c r="Q332" s="4"/>
      <c r="R332" s="81"/>
    </row>
    <row r="333" spans="13:18" x14ac:dyDescent="0.25">
      <c r="M333" s="4"/>
      <c r="N333" s="4"/>
      <c r="O333" s="4"/>
      <c r="P333" s="4"/>
      <c r="Q333" s="4"/>
      <c r="R333" s="81"/>
    </row>
    <row r="334" spans="13:18" x14ac:dyDescent="0.25">
      <c r="M334" s="4"/>
      <c r="N334" s="4"/>
      <c r="O334" s="4"/>
      <c r="P334" s="4"/>
      <c r="Q334" s="4"/>
      <c r="R334" s="81"/>
    </row>
    <row r="335" spans="13:18" x14ac:dyDescent="0.25">
      <c r="M335" s="4"/>
      <c r="N335" s="4"/>
      <c r="O335" s="4"/>
      <c r="P335" s="4"/>
      <c r="Q335" s="4"/>
      <c r="R335" s="81"/>
    </row>
    <row r="336" spans="13:18" x14ac:dyDescent="0.25">
      <c r="M336" s="4"/>
      <c r="N336" s="4"/>
      <c r="O336" s="4"/>
      <c r="P336" s="4"/>
      <c r="Q336" s="4"/>
      <c r="R336" s="81"/>
    </row>
    <row r="337" spans="13:18" x14ac:dyDescent="0.25">
      <c r="M337" s="4"/>
      <c r="N337" s="4"/>
      <c r="O337" s="4"/>
      <c r="P337" s="4"/>
      <c r="Q337" s="4"/>
      <c r="R337" s="81"/>
    </row>
    <row r="338" spans="13:18" x14ac:dyDescent="0.25">
      <c r="M338" s="4"/>
      <c r="N338" s="4"/>
      <c r="O338" s="4"/>
      <c r="P338" s="4"/>
      <c r="Q338" s="4"/>
      <c r="R338" s="81"/>
    </row>
    <row r="339" spans="13:18" x14ac:dyDescent="0.25">
      <c r="M339" s="4"/>
      <c r="N339" s="4"/>
      <c r="O339" s="4"/>
      <c r="P339" s="4"/>
      <c r="Q339" s="4"/>
      <c r="R339" s="81"/>
    </row>
    <row r="340" spans="13:18" x14ac:dyDescent="0.25">
      <c r="M340" s="4"/>
      <c r="N340" s="4"/>
      <c r="O340" s="4"/>
      <c r="P340" s="4"/>
      <c r="Q340" s="4"/>
      <c r="R340" s="81"/>
    </row>
    <row r="341" spans="13:18" x14ac:dyDescent="0.25">
      <c r="M341" s="4"/>
      <c r="N341" s="4"/>
      <c r="O341" s="4"/>
      <c r="P341" s="4"/>
      <c r="Q341" s="4"/>
      <c r="R341" s="81"/>
    </row>
    <row r="342" spans="13:18" x14ac:dyDescent="0.25">
      <c r="M342" s="4"/>
      <c r="N342" s="4"/>
      <c r="O342" s="4"/>
      <c r="P342" s="4"/>
      <c r="Q342" s="4"/>
      <c r="R342" s="81"/>
    </row>
    <row r="343" spans="13:18" x14ac:dyDescent="0.25">
      <c r="M343" s="4"/>
      <c r="N343" s="4"/>
      <c r="O343" s="4"/>
      <c r="P343" s="4"/>
      <c r="Q343" s="4"/>
      <c r="R343" s="81"/>
    </row>
    <row r="344" spans="13:18" x14ac:dyDescent="0.25">
      <c r="M344" s="4"/>
      <c r="N344" s="4"/>
      <c r="O344" s="4"/>
      <c r="P344" s="4"/>
      <c r="Q344" s="4"/>
      <c r="R344" s="81"/>
    </row>
    <row r="345" spans="13:18" x14ac:dyDescent="0.25">
      <c r="M345" s="4"/>
      <c r="N345" s="4"/>
      <c r="O345" s="4"/>
      <c r="P345" s="4"/>
      <c r="Q345" s="4"/>
      <c r="R345" s="81"/>
    </row>
    <row r="346" spans="13:18" x14ac:dyDescent="0.25">
      <c r="M346" s="4"/>
      <c r="N346" s="4"/>
      <c r="O346" s="4"/>
      <c r="P346" s="4"/>
      <c r="Q346" s="4"/>
      <c r="R346" s="81"/>
    </row>
    <row r="347" spans="13:18" x14ac:dyDescent="0.25">
      <c r="M347" s="4"/>
      <c r="N347" s="4"/>
      <c r="O347" s="4"/>
      <c r="P347" s="4"/>
      <c r="Q347" s="4"/>
      <c r="R347" s="81"/>
    </row>
    <row r="348" spans="13:18" x14ac:dyDescent="0.25">
      <c r="M348" s="4"/>
      <c r="N348" s="4"/>
      <c r="O348" s="4"/>
      <c r="P348" s="4"/>
      <c r="Q348" s="4"/>
      <c r="R348" s="81"/>
    </row>
    <row r="349" spans="13:18" x14ac:dyDescent="0.25">
      <c r="M349" s="4"/>
      <c r="N349" s="4"/>
      <c r="O349" s="4"/>
      <c r="P349" s="4"/>
      <c r="Q349" s="4"/>
      <c r="R349" s="81"/>
    </row>
    <row r="350" spans="13:18" x14ac:dyDescent="0.25">
      <c r="M350" s="4"/>
      <c r="N350" s="4"/>
      <c r="O350" s="4"/>
      <c r="P350" s="4"/>
      <c r="Q350" s="4"/>
      <c r="R350" s="81"/>
    </row>
    <row r="351" spans="13:18" x14ac:dyDescent="0.25">
      <c r="M351" s="4"/>
      <c r="N351" s="4"/>
      <c r="O351" s="4"/>
      <c r="P351" s="4"/>
      <c r="Q351" s="4"/>
      <c r="R351" s="81"/>
    </row>
    <row r="352" spans="13:18" x14ac:dyDescent="0.25">
      <c r="M352" s="4"/>
      <c r="N352" s="4"/>
      <c r="O352" s="4"/>
      <c r="P352" s="4"/>
      <c r="Q352" s="4"/>
      <c r="R352" s="81"/>
    </row>
    <row r="353" spans="13:18" x14ac:dyDescent="0.25">
      <c r="M353" s="4"/>
      <c r="N353" s="4"/>
      <c r="O353" s="4"/>
      <c r="P353" s="4"/>
      <c r="Q353" s="4"/>
      <c r="R353" s="81"/>
    </row>
    <row r="354" spans="13:18" x14ac:dyDescent="0.25">
      <c r="M354" s="4"/>
      <c r="N354" s="4"/>
      <c r="O354" s="4"/>
      <c r="P354" s="4"/>
      <c r="Q354" s="4"/>
      <c r="R354" s="81"/>
    </row>
    <row r="355" spans="13:18" x14ac:dyDescent="0.25">
      <c r="M355" s="4"/>
      <c r="N355" s="4"/>
      <c r="O355" s="4"/>
      <c r="P355" s="4"/>
      <c r="Q355" s="4"/>
      <c r="R355" s="81"/>
    </row>
    <row r="356" spans="13:18" x14ac:dyDescent="0.25">
      <c r="M356" s="4"/>
      <c r="N356" s="4"/>
      <c r="O356" s="4"/>
      <c r="P356" s="4"/>
      <c r="Q356" s="4"/>
      <c r="R356" s="81"/>
    </row>
    <row r="357" spans="13:18" x14ac:dyDescent="0.25">
      <c r="M357" s="4"/>
      <c r="N357" s="4"/>
      <c r="O357" s="4"/>
      <c r="P357" s="4"/>
      <c r="Q357" s="4"/>
      <c r="R357" s="81"/>
    </row>
    <row r="358" spans="13:18" x14ac:dyDescent="0.25">
      <c r="M358" s="4"/>
      <c r="N358" s="4"/>
      <c r="O358" s="4"/>
      <c r="P358" s="4"/>
      <c r="Q358" s="4"/>
      <c r="R358" s="81"/>
    </row>
    <row r="359" spans="13:18" x14ac:dyDescent="0.25">
      <c r="M359" s="4"/>
      <c r="N359" s="4"/>
      <c r="O359" s="4"/>
      <c r="P359" s="4"/>
      <c r="Q359" s="4"/>
      <c r="R359" s="81"/>
    </row>
    <row r="360" spans="13:18" x14ac:dyDescent="0.25">
      <c r="M360" s="4"/>
      <c r="N360" s="4"/>
      <c r="O360" s="4"/>
      <c r="P360" s="4"/>
      <c r="Q360" s="4"/>
      <c r="R360" s="81"/>
    </row>
    <row r="361" spans="13:18" x14ac:dyDescent="0.25">
      <c r="M361" s="4"/>
      <c r="N361" s="4"/>
      <c r="O361" s="4"/>
      <c r="P361" s="4"/>
      <c r="Q361" s="4"/>
      <c r="R361" s="81"/>
    </row>
    <row r="362" spans="13:18" x14ac:dyDescent="0.25">
      <c r="M362" s="4"/>
      <c r="N362" s="4"/>
      <c r="O362" s="4"/>
      <c r="P362" s="4"/>
      <c r="Q362" s="4"/>
      <c r="R362" s="81"/>
    </row>
    <row r="363" spans="13:18" x14ac:dyDescent="0.25">
      <c r="M363" s="4"/>
      <c r="N363" s="4"/>
      <c r="O363" s="4"/>
      <c r="P363" s="4"/>
      <c r="Q363" s="4"/>
      <c r="R363" s="81"/>
    </row>
    <row r="364" spans="13:18" x14ac:dyDescent="0.25">
      <c r="M364" s="4"/>
      <c r="N364" s="4"/>
      <c r="O364" s="4"/>
      <c r="P364" s="4"/>
      <c r="Q364" s="4"/>
      <c r="R364" s="81"/>
    </row>
    <row r="365" spans="13:18" x14ac:dyDescent="0.25">
      <c r="M365" s="4"/>
      <c r="N365" s="4"/>
      <c r="O365" s="4"/>
      <c r="P365" s="4"/>
      <c r="Q365" s="4"/>
      <c r="R365" s="81"/>
    </row>
    <row r="366" spans="13:18" x14ac:dyDescent="0.25">
      <c r="M366" s="4"/>
      <c r="N366" s="4"/>
      <c r="O366" s="4"/>
      <c r="P366" s="4"/>
      <c r="Q366" s="4"/>
      <c r="R366" s="81"/>
    </row>
    <row r="367" spans="13:18" x14ac:dyDescent="0.25">
      <c r="M367" s="4"/>
      <c r="N367" s="4"/>
      <c r="O367" s="4"/>
      <c r="P367" s="4"/>
      <c r="Q367" s="4"/>
      <c r="R367" s="81"/>
    </row>
    <row r="368" spans="13:18" x14ac:dyDescent="0.25">
      <c r="M368" s="4"/>
      <c r="N368" s="4"/>
      <c r="O368" s="4"/>
      <c r="P368" s="4"/>
      <c r="Q368" s="4"/>
      <c r="R368" s="81"/>
    </row>
    <row r="369" spans="13:18" x14ac:dyDescent="0.25">
      <c r="M369" s="4"/>
      <c r="N369" s="4"/>
      <c r="O369" s="4"/>
      <c r="P369" s="4"/>
      <c r="Q369" s="4"/>
      <c r="R369" s="81"/>
    </row>
    <row r="370" spans="13:18" x14ac:dyDescent="0.25">
      <c r="M370" s="4"/>
      <c r="N370" s="4"/>
      <c r="O370" s="4"/>
      <c r="P370" s="4"/>
      <c r="Q370" s="4"/>
      <c r="R370" s="81"/>
    </row>
    <row r="371" spans="13:18" x14ac:dyDescent="0.25">
      <c r="M371" s="4"/>
      <c r="N371" s="4"/>
      <c r="O371" s="4"/>
      <c r="P371" s="4"/>
      <c r="Q371" s="4"/>
      <c r="R371" s="81"/>
    </row>
    <row r="372" spans="13:18" x14ac:dyDescent="0.25">
      <c r="M372" s="4"/>
      <c r="N372" s="4"/>
      <c r="O372" s="4"/>
      <c r="P372" s="4"/>
      <c r="Q372" s="4"/>
      <c r="R372" s="81"/>
    </row>
    <row r="373" spans="13:18" x14ac:dyDescent="0.25">
      <c r="M373" s="4"/>
      <c r="N373" s="4"/>
      <c r="O373" s="4"/>
      <c r="P373" s="4"/>
      <c r="Q373" s="4"/>
      <c r="R373" s="81"/>
    </row>
    <row r="374" spans="13:18" x14ac:dyDescent="0.25">
      <c r="M374" s="4"/>
      <c r="N374" s="4"/>
      <c r="O374" s="4"/>
      <c r="P374" s="4"/>
      <c r="Q374" s="4"/>
      <c r="R374" s="81"/>
    </row>
    <row r="375" spans="13:18" x14ac:dyDescent="0.25">
      <c r="M375" s="4"/>
      <c r="N375" s="4"/>
      <c r="O375" s="4"/>
      <c r="P375" s="4"/>
      <c r="Q375" s="4"/>
      <c r="R375" s="81"/>
    </row>
    <row r="376" spans="13:18" x14ac:dyDescent="0.25">
      <c r="M376" s="4"/>
      <c r="N376" s="4"/>
      <c r="O376" s="4"/>
      <c r="P376" s="4"/>
      <c r="Q376" s="4"/>
      <c r="R376" s="81"/>
    </row>
    <row r="377" spans="13:18" x14ac:dyDescent="0.25">
      <c r="M377" s="4"/>
      <c r="N377" s="4"/>
      <c r="O377" s="4"/>
      <c r="P377" s="4"/>
      <c r="Q377" s="4"/>
      <c r="R377" s="81"/>
    </row>
    <row r="378" spans="13:18" x14ac:dyDescent="0.25">
      <c r="M378" s="4"/>
      <c r="N378" s="4"/>
      <c r="O378" s="4"/>
      <c r="P378" s="4"/>
      <c r="Q378" s="4"/>
      <c r="R378" s="81"/>
    </row>
    <row r="379" spans="13:18" x14ac:dyDescent="0.25">
      <c r="M379" s="4"/>
      <c r="N379" s="4"/>
      <c r="O379" s="4"/>
      <c r="P379" s="4"/>
      <c r="Q379" s="4"/>
      <c r="R379" s="81"/>
    </row>
    <row r="380" spans="13:18" x14ac:dyDescent="0.25">
      <c r="M380" s="4"/>
      <c r="N380" s="4"/>
      <c r="O380" s="4"/>
      <c r="P380" s="4"/>
      <c r="Q380" s="4"/>
      <c r="R380" s="81"/>
    </row>
    <row r="381" spans="13:18" x14ac:dyDescent="0.25">
      <c r="M381" s="4"/>
      <c r="N381" s="4"/>
      <c r="O381" s="4"/>
      <c r="P381" s="4"/>
      <c r="Q381" s="4"/>
      <c r="R381" s="81"/>
    </row>
    <row r="382" spans="13:18" x14ac:dyDescent="0.25">
      <c r="M382" s="4"/>
      <c r="N382" s="4"/>
      <c r="O382" s="4"/>
      <c r="P382" s="4"/>
      <c r="Q382" s="4"/>
      <c r="R382" s="81"/>
    </row>
    <row r="383" spans="13:18" x14ac:dyDescent="0.25">
      <c r="M383" s="4"/>
      <c r="N383" s="4"/>
      <c r="O383" s="4"/>
      <c r="P383" s="4"/>
      <c r="Q383" s="4"/>
      <c r="R383" s="81"/>
    </row>
    <row r="384" spans="13:18" x14ac:dyDescent="0.25">
      <c r="M384" s="4"/>
      <c r="N384" s="4"/>
      <c r="O384" s="4"/>
      <c r="P384" s="4"/>
      <c r="Q384" s="4"/>
      <c r="R384" s="81"/>
    </row>
    <row r="385" spans="13:18" x14ac:dyDescent="0.25">
      <c r="M385" s="4"/>
      <c r="N385" s="4"/>
      <c r="O385" s="4"/>
      <c r="P385" s="4"/>
      <c r="Q385" s="4"/>
      <c r="R385" s="81"/>
    </row>
    <row r="386" spans="13:18" x14ac:dyDescent="0.25">
      <c r="M386" s="4"/>
      <c r="N386" s="4"/>
      <c r="O386" s="4"/>
      <c r="P386" s="4"/>
      <c r="Q386" s="4"/>
      <c r="R386" s="81"/>
    </row>
    <row r="387" spans="13:18" x14ac:dyDescent="0.25">
      <c r="M387" s="4"/>
      <c r="N387" s="4"/>
      <c r="O387" s="4"/>
      <c r="P387" s="4"/>
      <c r="Q387" s="4"/>
      <c r="R387" s="81"/>
    </row>
    <row r="388" spans="13:18" x14ac:dyDescent="0.25">
      <c r="M388" s="4"/>
      <c r="N388" s="4"/>
      <c r="O388" s="4"/>
      <c r="P388" s="4"/>
      <c r="Q388" s="4"/>
      <c r="R388" s="81"/>
    </row>
    <row r="389" spans="13:18" x14ac:dyDescent="0.25">
      <c r="M389" s="4"/>
      <c r="N389" s="4"/>
      <c r="O389" s="4"/>
      <c r="P389" s="4"/>
      <c r="Q389" s="4"/>
      <c r="R389" s="81"/>
    </row>
    <row r="390" spans="13:18" x14ac:dyDescent="0.25">
      <c r="M390" s="4"/>
      <c r="N390" s="4"/>
      <c r="O390" s="4"/>
      <c r="P390" s="4"/>
      <c r="Q390" s="4"/>
      <c r="R390" s="81"/>
    </row>
    <row r="391" spans="13:18" x14ac:dyDescent="0.25">
      <c r="M391" s="4"/>
      <c r="N391" s="4"/>
      <c r="O391" s="4"/>
      <c r="P391" s="4"/>
      <c r="Q391" s="4"/>
      <c r="R391" s="81"/>
    </row>
    <row r="392" spans="13:18" x14ac:dyDescent="0.25">
      <c r="M392" s="4"/>
      <c r="N392" s="4"/>
      <c r="O392" s="4"/>
      <c r="P392" s="4"/>
      <c r="Q392" s="4"/>
      <c r="R392" s="81"/>
    </row>
    <row r="393" spans="13:18" x14ac:dyDescent="0.25">
      <c r="M393" s="4"/>
      <c r="N393" s="4"/>
      <c r="O393" s="4"/>
      <c r="P393" s="4"/>
      <c r="Q393" s="4"/>
      <c r="R393" s="81"/>
    </row>
    <row r="394" spans="13:18" x14ac:dyDescent="0.25">
      <c r="M394" s="4"/>
      <c r="N394" s="4"/>
      <c r="O394" s="4"/>
      <c r="P394" s="4"/>
      <c r="Q394" s="4"/>
      <c r="R394" s="81"/>
    </row>
    <row r="395" spans="13:18" x14ac:dyDescent="0.25">
      <c r="M395" s="4"/>
      <c r="N395" s="4"/>
      <c r="O395" s="4"/>
      <c r="P395" s="4"/>
      <c r="Q395" s="4"/>
      <c r="R395" s="81"/>
    </row>
    <row r="396" spans="13:18" x14ac:dyDescent="0.25">
      <c r="M396" s="4"/>
      <c r="N396" s="4"/>
      <c r="O396" s="4"/>
      <c r="P396" s="4"/>
      <c r="Q396" s="4"/>
      <c r="R396" s="81"/>
    </row>
    <row r="397" spans="13:18" x14ac:dyDescent="0.25">
      <c r="M397" s="4"/>
      <c r="N397" s="4"/>
      <c r="O397" s="4"/>
      <c r="P397" s="4"/>
      <c r="Q397" s="4"/>
      <c r="R397" s="81"/>
    </row>
    <row r="398" spans="13:18" x14ac:dyDescent="0.25">
      <c r="M398" s="4"/>
      <c r="N398" s="4"/>
      <c r="O398" s="4"/>
      <c r="P398" s="4"/>
      <c r="Q398" s="4"/>
      <c r="R398" s="81"/>
    </row>
    <row r="399" spans="13:18" x14ac:dyDescent="0.25">
      <c r="M399" s="4"/>
      <c r="N399" s="4"/>
      <c r="O399" s="4"/>
      <c r="P399" s="4"/>
      <c r="Q399" s="4"/>
      <c r="R399" s="81"/>
    </row>
    <row r="400" spans="13:18" x14ac:dyDescent="0.25">
      <c r="M400" s="4"/>
      <c r="N400" s="4"/>
      <c r="O400" s="4"/>
      <c r="P400" s="4"/>
      <c r="Q400" s="4"/>
      <c r="R400" s="81"/>
    </row>
    <row r="401" spans="13:18" x14ac:dyDescent="0.25">
      <c r="M401" s="4"/>
      <c r="N401" s="4"/>
      <c r="O401" s="4"/>
      <c r="P401" s="4"/>
      <c r="Q401" s="4"/>
      <c r="R401" s="81"/>
    </row>
    <row r="402" spans="13:18" x14ac:dyDescent="0.25">
      <c r="M402" s="4"/>
      <c r="N402" s="4"/>
      <c r="O402" s="4"/>
      <c r="P402" s="4"/>
      <c r="Q402" s="4"/>
      <c r="R402" s="81"/>
    </row>
    <row r="403" spans="13:18" x14ac:dyDescent="0.25">
      <c r="M403" s="4"/>
      <c r="N403" s="4"/>
      <c r="O403" s="4"/>
      <c r="P403" s="4"/>
      <c r="Q403" s="4"/>
      <c r="R403" s="81"/>
    </row>
    <row r="404" spans="13:18" x14ac:dyDescent="0.25">
      <c r="M404" s="4"/>
      <c r="N404" s="4"/>
      <c r="O404" s="4"/>
      <c r="P404" s="4"/>
      <c r="Q404" s="4"/>
      <c r="R404" s="81"/>
    </row>
    <row r="405" spans="13:18" x14ac:dyDescent="0.25">
      <c r="M405" s="4"/>
      <c r="N405" s="4"/>
      <c r="O405" s="4"/>
      <c r="P405" s="4"/>
      <c r="Q405" s="4"/>
      <c r="R405" s="81"/>
    </row>
    <row r="406" spans="13:18" x14ac:dyDescent="0.25">
      <c r="M406" s="4"/>
      <c r="N406" s="4"/>
      <c r="O406" s="4"/>
      <c r="P406" s="4"/>
      <c r="Q406" s="4"/>
      <c r="R406" s="81"/>
    </row>
    <row r="407" spans="13:18" x14ac:dyDescent="0.25">
      <c r="M407" s="4"/>
      <c r="N407" s="4"/>
      <c r="O407" s="4"/>
      <c r="P407" s="4"/>
      <c r="Q407" s="4"/>
      <c r="R407" s="81"/>
    </row>
    <row r="408" spans="13:18" x14ac:dyDescent="0.25">
      <c r="M408" s="4"/>
      <c r="N408" s="4"/>
      <c r="O408" s="4"/>
      <c r="P408" s="4"/>
      <c r="Q408" s="4"/>
      <c r="R408" s="81"/>
    </row>
    <row r="409" spans="13:18" x14ac:dyDescent="0.25">
      <c r="M409" s="4"/>
      <c r="N409" s="4"/>
      <c r="O409" s="4"/>
      <c r="P409" s="4"/>
      <c r="Q409" s="4"/>
      <c r="R409" s="81"/>
    </row>
    <row r="410" spans="13:18" x14ac:dyDescent="0.25">
      <c r="M410" s="4"/>
      <c r="N410" s="4"/>
      <c r="O410" s="4"/>
      <c r="P410" s="4"/>
      <c r="Q410" s="4"/>
      <c r="R410" s="81"/>
    </row>
    <row r="411" spans="13:18" x14ac:dyDescent="0.25">
      <c r="M411" s="4"/>
      <c r="N411" s="4"/>
      <c r="O411" s="4"/>
      <c r="P411" s="4"/>
      <c r="Q411" s="4"/>
      <c r="R411" s="81"/>
    </row>
    <row r="412" spans="13:18" x14ac:dyDescent="0.25">
      <c r="M412" s="4"/>
      <c r="N412" s="4"/>
      <c r="O412" s="4"/>
      <c r="P412" s="4"/>
      <c r="Q412" s="4"/>
      <c r="R412" s="81"/>
    </row>
    <row r="413" spans="13:18" x14ac:dyDescent="0.25">
      <c r="M413" s="4"/>
      <c r="N413" s="4"/>
      <c r="O413" s="4"/>
      <c r="P413" s="4"/>
      <c r="Q413" s="4"/>
      <c r="R413" s="81"/>
    </row>
    <row r="414" spans="13:18" x14ac:dyDescent="0.25">
      <c r="M414" s="4"/>
      <c r="N414" s="4"/>
      <c r="O414" s="4"/>
      <c r="P414" s="4"/>
      <c r="Q414" s="4"/>
      <c r="R414" s="81"/>
    </row>
    <row r="415" spans="13:18" x14ac:dyDescent="0.25">
      <c r="M415" s="4"/>
      <c r="N415" s="4"/>
      <c r="O415" s="4"/>
      <c r="P415" s="4"/>
      <c r="Q415" s="4"/>
      <c r="R415" s="81"/>
    </row>
    <row r="416" spans="13:18" x14ac:dyDescent="0.25">
      <c r="M416" s="4"/>
      <c r="N416" s="4"/>
      <c r="O416" s="4"/>
      <c r="P416" s="4"/>
      <c r="Q416" s="4"/>
      <c r="R416" s="81"/>
    </row>
    <row r="417" spans="13:18" x14ac:dyDescent="0.25">
      <c r="M417" s="4"/>
      <c r="N417" s="4"/>
      <c r="O417" s="4"/>
      <c r="P417" s="4"/>
      <c r="Q417" s="4"/>
      <c r="R417" s="81"/>
    </row>
    <row r="418" spans="13:18" x14ac:dyDescent="0.25">
      <c r="M418" s="4"/>
      <c r="N418" s="4"/>
      <c r="O418" s="4"/>
      <c r="P418" s="4"/>
      <c r="Q418" s="4"/>
      <c r="R418" s="81"/>
    </row>
    <row r="419" spans="13:18" x14ac:dyDescent="0.25">
      <c r="M419" s="4"/>
      <c r="N419" s="4"/>
      <c r="O419" s="4"/>
      <c r="P419" s="4"/>
      <c r="Q419" s="4"/>
      <c r="R419" s="81"/>
    </row>
    <row r="420" spans="13:18" x14ac:dyDescent="0.25">
      <c r="M420" s="4"/>
      <c r="N420" s="4"/>
      <c r="O420" s="4"/>
      <c r="P420" s="4"/>
      <c r="Q420" s="4"/>
      <c r="R420" s="81"/>
    </row>
    <row r="421" spans="13:18" x14ac:dyDescent="0.25">
      <c r="M421" s="4"/>
      <c r="N421" s="4"/>
      <c r="O421" s="4"/>
      <c r="P421" s="4"/>
      <c r="Q421" s="4"/>
      <c r="R421" s="81"/>
    </row>
    <row r="422" spans="13:18" x14ac:dyDescent="0.25">
      <c r="M422" s="4"/>
      <c r="N422" s="4"/>
      <c r="O422" s="4"/>
      <c r="P422" s="4"/>
      <c r="Q422" s="4"/>
      <c r="R422" s="81"/>
    </row>
    <row r="423" spans="13:18" x14ac:dyDescent="0.25">
      <c r="M423" s="4"/>
      <c r="N423" s="4"/>
      <c r="O423" s="4"/>
      <c r="P423" s="4"/>
      <c r="Q423" s="4"/>
      <c r="R423" s="81"/>
    </row>
    <row r="424" spans="13:18" x14ac:dyDescent="0.25">
      <c r="M424" s="4"/>
      <c r="N424" s="4"/>
      <c r="O424" s="4"/>
      <c r="P424" s="4"/>
      <c r="Q424" s="4"/>
      <c r="R424" s="81"/>
    </row>
    <row r="425" spans="13:18" x14ac:dyDescent="0.25">
      <c r="M425" s="4"/>
      <c r="N425" s="4"/>
      <c r="O425" s="4"/>
      <c r="P425" s="4"/>
      <c r="Q425" s="4"/>
      <c r="R425" s="81"/>
    </row>
    <row r="426" spans="13:18" x14ac:dyDescent="0.25">
      <c r="M426" s="4"/>
      <c r="N426" s="4"/>
      <c r="O426" s="4"/>
      <c r="P426" s="4"/>
      <c r="Q426" s="4"/>
      <c r="R426" s="81"/>
    </row>
    <row r="427" spans="13:18" x14ac:dyDescent="0.25">
      <c r="M427" s="4"/>
      <c r="N427" s="4"/>
      <c r="O427" s="4"/>
      <c r="P427" s="4"/>
      <c r="Q427" s="4"/>
      <c r="R427" s="81"/>
    </row>
    <row r="428" spans="13:18" x14ac:dyDescent="0.25">
      <c r="M428" s="4"/>
      <c r="N428" s="4"/>
      <c r="O428" s="4"/>
      <c r="P428" s="4"/>
      <c r="Q428" s="4"/>
      <c r="R428" s="81"/>
    </row>
    <row r="429" spans="13:18" x14ac:dyDescent="0.25">
      <c r="M429" s="4"/>
      <c r="N429" s="4"/>
      <c r="O429" s="4"/>
      <c r="P429" s="4"/>
      <c r="Q429" s="4"/>
      <c r="R429" s="81"/>
    </row>
    <row r="430" spans="13:18" x14ac:dyDescent="0.25">
      <c r="M430" s="4"/>
      <c r="N430" s="4"/>
      <c r="O430" s="4"/>
      <c r="P430" s="4"/>
      <c r="Q430" s="4"/>
      <c r="R430" s="81"/>
    </row>
    <row r="431" spans="13:18" x14ac:dyDescent="0.25">
      <c r="M431" s="4"/>
      <c r="N431" s="4"/>
      <c r="O431" s="4"/>
      <c r="P431" s="4"/>
      <c r="Q431" s="4"/>
      <c r="R431" s="81"/>
    </row>
    <row r="432" spans="13:18" x14ac:dyDescent="0.25">
      <c r="M432" s="4"/>
      <c r="N432" s="4"/>
      <c r="O432" s="4"/>
      <c r="P432" s="4"/>
      <c r="Q432" s="4"/>
      <c r="R432" s="81"/>
    </row>
    <row r="433" spans="13:18" x14ac:dyDescent="0.25">
      <c r="M433" s="4"/>
      <c r="N433" s="4"/>
      <c r="O433" s="4"/>
      <c r="P433" s="4"/>
      <c r="Q433" s="4"/>
      <c r="R433" s="81"/>
    </row>
    <row r="434" spans="13:18" x14ac:dyDescent="0.25">
      <c r="M434" s="4"/>
      <c r="N434" s="4"/>
      <c r="O434" s="4"/>
      <c r="P434" s="4"/>
      <c r="Q434" s="4"/>
      <c r="R434" s="81"/>
    </row>
    <row r="435" spans="13:18" x14ac:dyDescent="0.25">
      <c r="M435" s="4"/>
      <c r="N435" s="4"/>
      <c r="O435" s="4"/>
      <c r="P435" s="4"/>
      <c r="Q435" s="4"/>
      <c r="R435" s="81"/>
    </row>
    <row r="436" spans="13:18" x14ac:dyDescent="0.25">
      <c r="M436" s="4"/>
      <c r="N436" s="4"/>
      <c r="O436" s="4"/>
      <c r="P436" s="4"/>
      <c r="Q436" s="4"/>
      <c r="R436" s="81"/>
    </row>
    <row r="437" spans="13:18" x14ac:dyDescent="0.25">
      <c r="M437" s="4"/>
      <c r="N437" s="4"/>
      <c r="O437" s="4"/>
      <c r="P437" s="4"/>
      <c r="Q437" s="4"/>
      <c r="R437" s="81"/>
    </row>
    <row r="438" spans="13:18" x14ac:dyDescent="0.25">
      <c r="M438" s="4"/>
      <c r="N438" s="4"/>
      <c r="O438" s="4"/>
      <c r="P438" s="4"/>
      <c r="Q438" s="4"/>
      <c r="R438" s="81"/>
    </row>
    <row r="439" spans="13:18" x14ac:dyDescent="0.25">
      <c r="M439" s="4"/>
      <c r="N439" s="4"/>
      <c r="O439" s="4"/>
      <c r="P439" s="4"/>
      <c r="Q439" s="4"/>
      <c r="R439" s="81"/>
    </row>
    <row r="440" spans="13:18" x14ac:dyDescent="0.25">
      <c r="M440" s="4"/>
      <c r="N440" s="4"/>
      <c r="O440" s="4"/>
      <c r="P440" s="4"/>
      <c r="Q440" s="4"/>
      <c r="R440" s="81"/>
    </row>
    <row r="441" spans="13:18" x14ac:dyDescent="0.25">
      <c r="M441" s="4"/>
      <c r="N441" s="4"/>
      <c r="O441" s="4"/>
      <c r="P441" s="4"/>
      <c r="Q441" s="4"/>
      <c r="R441" s="81"/>
    </row>
    <row r="442" spans="13:18" x14ac:dyDescent="0.25">
      <c r="M442" s="4"/>
      <c r="N442" s="4"/>
      <c r="O442" s="4"/>
      <c r="P442" s="4"/>
      <c r="Q442" s="4"/>
      <c r="R442" s="81"/>
    </row>
    <row r="443" spans="13:18" x14ac:dyDescent="0.25">
      <c r="M443" s="4"/>
      <c r="N443" s="4"/>
      <c r="O443" s="4"/>
      <c r="P443" s="4"/>
      <c r="Q443" s="4"/>
      <c r="R443" s="81"/>
    </row>
    <row r="444" spans="13:18" x14ac:dyDescent="0.25">
      <c r="M444" s="4"/>
      <c r="N444" s="4"/>
      <c r="O444" s="4"/>
      <c r="P444" s="4"/>
      <c r="Q444" s="4"/>
      <c r="R444" s="81"/>
    </row>
    <row r="445" spans="13:18" x14ac:dyDescent="0.25">
      <c r="M445" s="4"/>
      <c r="N445" s="4"/>
      <c r="O445" s="4"/>
      <c r="P445" s="4"/>
      <c r="Q445" s="4"/>
      <c r="R445" s="81"/>
    </row>
    <row r="446" spans="13:18" x14ac:dyDescent="0.25">
      <c r="M446" s="4"/>
      <c r="N446" s="4"/>
      <c r="O446" s="4"/>
      <c r="P446" s="4"/>
      <c r="Q446" s="4"/>
      <c r="R446" s="81"/>
    </row>
    <row r="447" spans="13:18" x14ac:dyDescent="0.25">
      <c r="M447" s="4"/>
      <c r="N447" s="4"/>
      <c r="O447" s="4"/>
      <c r="P447" s="4"/>
      <c r="Q447" s="4"/>
      <c r="R447" s="81"/>
    </row>
    <row r="448" spans="13:18" x14ac:dyDescent="0.25">
      <c r="M448" s="4"/>
      <c r="N448" s="4"/>
      <c r="O448" s="4"/>
      <c r="P448" s="4"/>
      <c r="Q448" s="4"/>
      <c r="R448" s="81"/>
    </row>
    <row r="449" spans="13:18" x14ac:dyDescent="0.25">
      <c r="M449" s="4"/>
      <c r="N449" s="4"/>
      <c r="O449" s="4"/>
      <c r="P449" s="4"/>
      <c r="Q449" s="4"/>
      <c r="R449" s="81"/>
    </row>
    <row r="450" spans="13:18" x14ac:dyDescent="0.25">
      <c r="M450" s="4"/>
      <c r="N450" s="4"/>
      <c r="O450" s="4"/>
      <c r="P450" s="4"/>
      <c r="Q450" s="4"/>
      <c r="R450" s="81"/>
    </row>
    <row r="451" spans="13:18" x14ac:dyDescent="0.25">
      <c r="M451" s="4"/>
      <c r="N451" s="4"/>
      <c r="O451" s="4"/>
      <c r="P451" s="4"/>
      <c r="Q451" s="4"/>
      <c r="R451" s="81"/>
    </row>
    <row r="452" spans="13:18" x14ac:dyDescent="0.25">
      <c r="M452" s="4"/>
      <c r="N452" s="4"/>
      <c r="O452" s="4"/>
      <c r="P452" s="4"/>
      <c r="Q452" s="4"/>
      <c r="R452" s="81"/>
    </row>
    <row r="453" spans="13:18" x14ac:dyDescent="0.25">
      <c r="M453" s="4"/>
      <c r="N453" s="4"/>
      <c r="O453" s="4"/>
      <c r="P453" s="4"/>
      <c r="Q453" s="4"/>
      <c r="R453" s="81"/>
    </row>
    <row r="454" spans="13:18" x14ac:dyDescent="0.25">
      <c r="M454" s="4"/>
      <c r="N454" s="4"/>
      <c r="O454" s="4"/>
      <c r="P454" s="4"/>
      <c r="Q454" s="4"/>
      <c r="R454" s="81"/>
    </row>
    <row r="455" spans="13:18" x14ac:dyDescent="0.25">
      <c r="M455" s="4"/>
      <c r="N455" s="4"/>
      <c r="O455" s="4"/>
      <c r="P455" s="4"/>
      <c r="Q455" s="4"/>
      <c r="R455" s="81"/>
    </row>
    <row r="456" spans="13:18" x14ac:dyDescent="0.25">
      <c r="M456" s="4"/>
      <c r="N456" s="4"/>
      <c r="O456" s="4"/>
      <c r="P456" s="4"/>
      <c r="Q456" s="4"/>
      <c r="R456" s="81"/>
    </row>
    <row r="457" spans="13:18" x14ac:dyDescent="0.25">
      <c r="M457" s="4"/>
      <c r="N457" s="4"/>
      <c r="O457" s="4"/>
      <c r="P457" s="4"/>
      <c r="Q457" s="4"/>
      <c r="R457" s="81"/>
    </row>
    <row r="458" spans="13:18" x14ac:dyDescent="0.25">
      <c r="M458" s="4"/>
      <c r="N458" s="4"/>
      <c r="O458" s="4"/>
      <c r="P458" s="4"/>
      <c r="Q458" s="4"/>
      <c r="R458" s="81"/>
    </row>
    <row r="459" spans="13:18" x14ac:dyDescent="0.25">
      <c r="M459" s="4"/>
      <c r="N459" s="4"/>
      <c r="O459" s="4"/>
      <c r="P459" s="4"/>
      <c r="Q459" s="4"/>
      <c r="R459" s="81"/>
    </row>
    <row r="460" spans="13:18" x14ac:dyDescent="0.25">
      <c r="M460" s="4"/>
      <c r="N460" s="4"/>
      <c r="O460" s="4"/>
      <c r="P460" s="4"/>
      <c r="Q460" s="4"/>
      <c r="R460" s="81"/>
    </row>
    <row r="461" spans="13:18" x14ac:dyDescent="0.25">
      <c r="M461" s="4"/>
      <c r="N461" s="4"/>
      <c r="O461" s="4"/>
      <c r="P461" s="4"/>
      <c r="Q461" s="4"/>
      <c r="R461" s="81"/>
    </row>
    <row r="462" spans="13:18" x14ac:dyDescent="0.25">
      <c r="M462" s="4"/>
      <c r="N462" s="4"/>
      <c r="O462" s="4"/>
      <c r="P462" s="4"/>
      <c r="Q462" s="4"/>
      <c r="R462" s="81"/>
    </row>
    <row r="463" spans="13:18" x14ac:dyDescent="0.25">
      <c r="M463" s="4"/>
      <c r="N463" s="4"/>
      <c r="O463" s="4"/>
      <c r="P463" s="4"/>
      <c r="Q463" s="4"/>
      <c r="R463" s="81"/>
    </row>
    <row r="464" spans="13:18" x14ac:dyDescent="0.25">
      <c r="M464" s="4"/>
      <c r="N464" s="4"/>
      <c r="O464" s="4"/>
      <c r="P464" s="4"/>
      <c r="Q464" s="4"/>
      <c r="R464" s="81"/>
    </row>
    <row r="465" spans="13:18" x14ac:dyDescent="0.25">
      <c r="M465" s="4"/>
      <c r="N465" s="4"/>
      <c r="O465" s="4"/>
      <c r="P465" s="4"/>
      <c r="Q465" s="4"/>
      <c r="R465" s="81"/>
    </row>
    <row r="466" spans="13:18" x14ac:dyDescent="0.25">
      <c r="M466" s="4"/>
      <c r="N466" s="4"/>
      <c r="O466" s="4"/>
      <c r="P466" s="4"/>
      <c r="Q466" s="4"/>
      <c r="R466" s="81"/>
    </row>
    <row r="467" spans="13:18" x14ac:dyDescent="0.25">
      <c r="M467" s="4"/>
      <c r="N467" s="4"/>
      <c r="O467" s="4"/>
      <c r="P467" s="4"/>
      <c r="Q467" s="4"/>
      <c r="R467" s="81"/>
    </row>
    <row r="468" spans="13:18" x14ac:dyDescent="0.25">
      <c r="M468" s="4"/>
      <c r="N468" s="4"/>
      <c r="O468" s="4"/>
      <c r="P468" s="4"/>
      <c r="Q468" s="4"/>
      <c r="R468" s="81"/>
    </row>
    <row r="469" spans="13:18" x14ac:dyDescent="0.25">
      <c r="M469" s="4"/>
      <c r="N469" s="4"/>
      <c r="O469" s="4"/>
      <c r="P469" s="4"/>
      <c r="Q469" s="4"/>
      <c r="R469" s="81"/>
    </row>
    <row r="470" spans="13:18" x14ac:dyDescent="0.25">
      <c r="M470" s="4"/>
      <c r="N470" s="4"/>
      <c r="O470" s="4"/>
      <c r="P470" s="4"/>
      <c r="Q470" s="4"/>
      <c r="R470" s="81"/>
    </row>
    <row r="471" spans="13:18" x14ac:dyDescent="0.25">
      <c r="M471" s="4"/>
      <c r="N471" s="4"/>
      <c r="O471" s="4"/>
      <c r="P471" s="4"/>
      <c r="Q471" s="4"/>
      <c r="R471" s="81"/>
    </row>
    <row r="472" spans="13:18" x14ac:dyDescent="0.25">
      <c r="M472" s="4"/>
      <c r="N472" s="4"/>
      <c r="O472" s="4"/>
      <c r="P472" s="4"/>
      <c r="Q472" s="4"/>
      <c r="R472" s="81"/>
    </row>
    <row r="473" spans="13:18" x14ac:dyDescent="0.25">
      <c r="M473" s="4"/>
      <c r="N473" s="4"/>
      <c r="O473" s="4"/>
      <c r="P473" s="4"/>
      <c r="Q473" s="4"/>
      <c r="R473" s="81"/>
    </row>
    <row r="474" spans="13:18" x14ac:dyDescent="0.25">
      <c r="M474" s="4"/>
      <c r="N474" s="4"/>
      <c r="O474" s="4"/>
      <c r="P474" s="4"/>
      <c r="Q474" s="4"/>
      <c r="R474" s="81"/>
    </row>
    <row r="475" spans="13:18" x14ac:dyDescent="0.25">
      <c r="M475" s="4"/>
      <c r="N475" s="4"/>
      <c r="O475" s="4"/>
      <c r="P475" s="4"/>
      <c r="Q475" s="4"/>
      <c r="R475" s="81"/>
    </row>
    <row r="476" spans="13:18" x14ac:dyDescent="0.25">
      <c r="M476" s="4"/>
      <c r="N476" s="4"/>
      <c r="O476" s="4"/>
      <c r="P476" s="4"/>
      <c r="Q476" s="4"/>
      <c r="R476" s="81"/>
    </row>
    <row r="477" spans="13:18" x14ac:dyDescent="0.25">
      <c r="M477" s="4"/>
      <c r="N477" s="4"/>
      <c r="O477" s="4"/>
      <c r="P477" s="4"/>
      <c r="Q477" s="4"/>
      <c r="R477" s="81"/>
    </row>
    <row r="478" spans="13:18" x14ac:dyDescent="0.25">
      <c r="M478" s="4"/>
      <c r="N478" s="4"/>
      <c r="O478" s="4"/>
      <c r="P478" s="4"/>
      <c r="Q478" s="4"/>
      <c r="R478" s="81"/>
    </row>
    <row r="479" spans="13:18" x14ac:dyDescent="0.25">
      <c r="M479" s="4"/>
      <c r="N479" s="4"/>
      <c r="O479" s="4"/>
      <c r="P479" s="4"/>
      <c r="Q479" s="4"/>
      <c r="R479" s="81"/>
    </row>
    <row r="480" spans="13:18" x14ac:dyDescent="0.25">
      <c r="M480" s="4"/>
      <c r="N480" s="4"/>
      <c r="O480" s="4"/>
      <c r="P480" s="4"/>
      <c r="Q480" s="4"/>
      <c r="R480" s="81"/>
    </row>
    <row r="481" spans="13:18" x14ac:dyDescent="0.25">
      <c r="M481" s="4"/>
      <c r="N481" s="4"/>
      <c r="O481" s="4"/>
      <c r="P481" s="4"/>
      <c r="Q481" s="4"/>
      <c r="R481" s="81"/>
    </row>
    <row r="482" spans="13:18" x14ac:dyDescent="0.25">
      <c r="M482" s="4"/>
      <c r="N482" s="4"/>
      <c r="O482" s="4"/>
      <c r="P482" s="4"/>
      <c r="Q482" s="4"/>
      <c r="R482" s="81"/>
    </row>
    <row r="483" spans="13:18" x14ac:dyDescent="0.25">
      <c r="M483" s="4"/>
      <c r="N483" s="4"/>
      <c r="O483" s="4"/>
      <c r="P483" s="4"/>
      <c r="Q483" s="4"/>
      <c r="R483" s="81"/>
    </row>
    <row r="484" spans="13:18" x14ac:dyDescent="0.25">
      <c r="M484" s="4"/>
      <c r="N484" s="4"/>
      <c r="O484" s="4"/>
      <c r="P484" s="4"/>
      <c r="Q484" s="4"/>
      <c r="R484" s="81"/>
    </row>
    <row r="485" spans="13:18" x14ac:dyDescent="0.25">
      <c r="M485" s="4"/>
      <c r="N485" s="4"/>
      <c r="O485" s="4"/>
      <c r="P485" s="4"/>
      <c r="Q485" s="4"/>
      <c r="R485" s="81"/>
    </row>
    <row r="486" spans="13:18" x14ac:dyDescent="0.25">
      <c r="M486" s="4"/>
      <c r="N486" s="4"/>
      <c r="O486" s="4"/>
      <c r="P486" s="4"/>
      <c r="Q486" s="4"/>
      <c r="R486" s="81"/>
    </row>
    <row r="487" spans="13:18" x14ac:dyDescent="0.25">
      <c r="M487" s="4"/>
      <c r="N487" s="4"/>
      <c r="O487" s="4"/>
      <c r="P487" s="4"/>
      <c r="Q487" s="4"/>
      <c r="R487" s="81"/>
    </row>
    <row r="488" spans="13:18" x14ac:dyDescent="0.25">
      <c r="M488" s="4"/>
      <c r="N488" s="4"/>
      <c r="O488" s="4"/>
      <c r="P488" s="4"/>
      <c r="Q488" s="4"/>
      <c r="R488" s="81"/>
    </row>
    <row r="489" spans="13:18" x14ac:dyDescent="0.25">
      <c r="M489" s="4"/>
      <c r="N489" s="4"/>
      <c r="O489" s="4"/>
      <c r="P489" s="4"/>
      <c r="Q489" s="4"/>
      <c r="R489" s="81"/>
    </row>
    <row r="490" spans="13:18" x14ac:dyDescent="0.25">
      <c r="M490" s="4"/>
      <c r="N490" s="4"/>
      <c r="O490" s="4"/>
      <c r="P490" s="4"/>
      <c r="Q490" s="4"/>
      <c r="R490" s="81"/>
    </row>
    <row r="491" spans="13:18" x14ac:dyDescent="0.25">
      <c r="M491" s="4"/>
      <c r="N491" s="4"/>
      <c r="O491" s="4"/>
      <c r="P491" s="4"/>
      <c r="Q491" s="4"/>
      <c r="R491" s="81"/>
    </row>
    <row r="492" spans="13:18" x14ac:dyDescent="0.25">
      <c r="M492" s="4"/>
      <c r="N492" s="4"/>
      <c r="O492" s="4"/>
      <c r="P492" s="4"/>
      <c r="Q492" s="4"/>
      <c r="R492" s="81"/>
    </row>
    <row r="493" spans="13:18" x14ac:dyDescent="0.25">
      <c r="M493" s="4"/>
      <c r="N493" s="4"/>
      <c r="O493" s="4"/>
      <c r="P493" s="4"/>
      <c r="Q493" s="4"/>
      <c r="R493" s="81"/>
    </row>
    <row r="494" spans="13:18" x14ac:dyDescent="0.25">
      <c r="M494" s="4"/>
      <c r="N494" s="4"/>
      <c r="O494" s="4"/>
      <c r="P494" s="4"/>
      <c r="Q494" s="4"/>
      <c r="R494" s="81"/>
    </row>
    <row r="495" spans="13:18" x14ac:dyDescent="0.25">
      <c r="M495" s="4"/>
      <c r="N495" s="4"/>
      <c r="O495" s="4"/>
      <c r="P495" s="4"/>
      <c r="Q495" s="4"/>
      <c r="R495" s="81"/>
    </row>
    <row r="496" spans="13:18" x14ac:dyDescent="0.25">
      <c r="M496" s="4"/>
      <c r="N496" s="4"/>
      <c r="O496" s="4"/>
      <c r="P496" s="4"/>
      <c r="Q496" s="4"/>
      <c r="R496" s="81"/>
    </row>
    <row r="497" spans="13:18" x14ac:dyDescent="0.25">
      <c r="M497" s="4"/>
      <c r="N497" s="4"/>
      <c r="O497" s="4"/>
      <c r="P497" s="4"/>
      <c r="Q497" s="4"/>
      <c r="R497" s="81"/>
    </row>
    <row r="498" spans="13:18" x14ac:dyDescent="0.25">
      <c r="M498" s="4"/>
      <c r="N498" s="4"/>
      <c r="O498" s="4"/>
      <c r="P498" s="4"/>
      <c r="Q498" s="4"/>
      <c r="R498" s="81"/>
    </row>
    <row r="499" spans="13:18" x14ac:dyDescent="0.25">
      <c r="M499" s="4"/>
      <c r="N499" s="4"/>
      <c r="O499" s="4"/>
      <c r="P499" s="4"/>
      <c r="Q499" s="4"/>
      <c r="R499" s="81"/>
    </row>
    <row r="500" spans="13:18" x14ac:dyDescent="0.25">
      <c r="M500" s="4"/>
      <c r="N500" s="4"/>
      <c r="O500" s="4"/>
      <c r="P500" s="4"/>
      <c r="Q500" s="4"/>
      <c r="R500" s="81"/>
    </row>
    <row r="501" spans="13:18" x14ac:dyDescent="0.25">
      <c r="M501" s="4"/>
      <c r="N501" s="4"/>
      <c r="O501" s="4"/>
      <c r="P501" s="4"/>
      <c r="Q501" s="4"/>
      <c r="R501" s="81"/>
    </row>
    <row r="502" spans="13:18" x14ac:dyDescent="0.25">
      <c r="M502" s="4"/>
      <c r="N502" s="4"/>
      <c r="O502" s="4"/>
      <c r="P502" s="4"/>
      <c r="Q502" s="4"/>
      <c r="R502" s="81"/>
    </row>
    <row r="503" spans="13:18" x14ac:dyDescent="0.25">
      <c r="M503" s="4"/>
      <c r="N503" s="4"/>
      <c r="O503" s="4"/>
      <c r="P503" s="4"/>
      <c r="Q503" s="4"/>
      <c r="R503" s="81"/>
    </row>
    <row r="504" spans="13:18" x14ac:dyDescent="0.25">
      <c r="M504" s="4"/>
      <c r="N504" s="4"/>
      <c r="O504" s="4"/>
      <c r="P504" s="4"/>
      <c r="Q504" s="4"/>
      <c r="R504" s="81"/>
    </row>
    <row r="505" spans="13:18" x14ac:dyDescent="0.25">
      <c r="M505" s="4"/>
      <c r="N505" s="4"/>
      <c r="O505" s="4"/>
      <c r="P505" s="4"/>
      <c r="Q505" s="4"/>
      <c r="R505" s="81"/>
    </row>
    <row r="506" spans="13:18" x14ac:dyDescent="0.25">
      <c r="M506" s="4"/>
      <c r="N506" s="4"/>
      <c r="O506" s="4"/>
      <c r="P506" s="4"/>
      <c r="Q506" s="4"/>
      <c r="R506" s="81"/>
    </row>
    <row r="507" spans="13:18" x14ac:dyDescent="0.25">
      <c r="M507" s="4"/>
      <c r="N507" s="4"/>
      <c r="O507" s="4"/>
      <c r="P507" s="4"/>
      <c r="Q507" s="4"/>
      <c r="R507" s="81"/>
    </row>
    <row r="508" spans="13:18" x14ac:dyDescent="0.25">
      <c r="M508" s="4"/>
      <c r="N508" s="4"/>
      <c r="O508" s="4"/>
      <c r="P508" s="4"/>
      <c r="Q508" s="4"/>
      <c r="R508" s="81"/>
    </row>
    <row r="509" spans="13:18" x14ac:dyDescent="0.25">
      <c r="M509" s="4"/>
      <c r="N509" s="4"/>
      <c r="O509" s="4"/>
      <c r="P509" s="4"/>
      <c r="Q509" s="4"/>
      <c r="R509" s="81"/>
    </row>
    <row r="510" spans="13:18" x14ac:dyDescent="0.25">
      <c r="M510" s="4"/>
      <c r="N510" s="4"/>
      <c r="O510" s="4"/>
      <c r="P510" s="4"/>
      <c r="Q510" s="4"/>
      <c r="R510" s="81"/>
    </row>
    <row r="511" spans="13:18" x14ac:dyDescent="0.25">
      <c r="M511" s="4"/>
      <c r="N511" s="4"/>
      <c r="O511" s="4"/>
      <c r="P511" s="4"/>
      <c r="Q511" s="4"/>
      <c r="R511" s="81"/>
    </row>
    <row r="512" spans="13:18" x14ac:dyDescent="0.25">
      <c r="M512" s="4"/>
      <c r="N512" s="4"/>
      <c r="O512" s="4"/>
      <c r="P512" s="4"/>
      <c r="Q512" s="4"/>
      <c r="R512" s="81"/>
    </row>
    <row r="513" spans="13:18" x14ac:dyDescent="0.25">
      <c r="M513" s="4"/>
      <c r="N513" s="4"/>
      <c r="O513" s="4"/>
      <c r="P513" s="4"/>
      <c r="Q513" s="4"/>
      <c r="R513" s="81"/>
    </row>
    <row r="514" spans="13:18" x14ac:dyDescent="0.25">
      <c r="M514" s="4"/>
      <c r="N514" s="4"/>
      <c r="O514" s="4"/>
      <c r="P514" s="4"/>
      <c r="Q514" s="4"/>
      <c r="R514" s="81"/>
    </row>
    <row r="515" spans="13:18" x14ac:dyDescent="0.25">
      <c r="M515" s="4"/>
      <c r="N515" s="4"/>
      <c r="O515" s="4"/>
      <c r="P515" s="4"/>
      <c r="Q515" s="4"/>
      <c r="R515" s="81"/>
    </row>
    <row r="516" spans="13:18" x14ac:dyDescent="0.25">
      <c r="M516" s="4"/>
      <c r="N516" s="4"/>
      <c r="O516" s="4"/>
      <c r="P516" s="4"/>
      <c r="Q516" s="4"/>
      <c r="R516" s="81"/>
    </row>
    <row r="517" spans="13:18" x14ac:dyDescent="0.25">
      <c r="M517" s="4"/>
      <c r="N517" s="4"/>
      <c r="O517" s="4"/>
      <c r="P517" s="4"/>
      <c r="Q517" s="4"/>
      <c r="R517" s="81"/>
    </row>
    <row r="518" spans="13:18" x14ac:dyDescent="0.25">
      <c r="M518" s="4"/>
      <c r="N518" s="4"/>
      <c r="O518" s="4"/>
      <c r="P518" s="4"/>
      <c r="Q518" s="4"/>
      <c r="R518" s="81"/>
    </row>
    <row r="519" spans="13:18" x14ac:dyDescent="0.25">
      <c r="M519" s="4"/>
      <c r="N519" s="4"/>
      <c r="O519" s="4"/>
      <c r="P519" s="4"/>
      <c r="Q519" s="4"/>
      <c r="R519" s="81"/>
    </row>
    <row r="520" spans="13:18" x14ac:dyDescent="0.25">
      <c r="M520" s="4"/>
      <c r="N520" s="4"/>
      <c r="O520" s="4"/>
      <c r="P520" s="4"/>
      <c r="Q520" s="4"/>
      <c r="R520" s="81"/>
    </row>
    <row r="521" spans="13:18" x14ac:dyDescent="0.25">
      <c r="M521" s="4"/>
      <c r="N521" s="4"/>
      <c r="O521" s="4"/>
      <c r="P521" s="4"/>
      <c r="Q521" s="4"/>
      <c r="R521" s="81"/>
    </row>
    <row r="522" spans="13:18" x14ac:dyDescent="0.25">
      <c r="M522" s="4"/>
      <c r="N522" s="4"/>
      <c r="O522" s="4"/>
      <c r="P522" s="4"/>
      <c r="Q522" s="4"/>
      <c r="R522" s="81"/>
    </row>
    <row r="523" spans="13:18" x14ac:dyDescent="0.25">
      <c r="M523" s="4"/>
      <c r="N523" s="4"/>
      <c r="O523" s="4"/>
      <c r="P523" s="4"/>
      <c r="Q523" s="4"/>
      <c r="R523" s="81"/>
    </row>
    <row r="524" spans="13:18" x14ac:dyDescent="0.25">
      <c r="M524" s="4"/>
      <c r="N524" s="4"/>
      <c r="O524" s="4"/>
      <c r="P524" s="4"/>
      <c r="Q524" s="4"/>
      <c r="R524" s="81"/>
    </row>
    <row r="525" spans="13:18" x14ac:dyDescent="0.25">
      <c r="M525" s="4"/>
      <c r="N525" s="4"/>
      <c r="O525" s="4"/>
      <c r="P525" s="4"/>
      <c r="Q525" s="4"/>
      <c r="R525" s="81"/>
    </row>
    <row r="526" spans="13:18" x14ac:dyDescent="0.25">
      <c r="M526" s="4"/>
      <c r="N526" s="4"/>
      <c r="O526" s="4"/>
      <c r="P526" s="4"/>
      <c r="Q526" s="4"/>
      <c r="R526" s="81"/>
    </row>
    <row r="527" spans="13:18" x14ac:dyDescent="0.25">
      <c r="M527" s="4"/>
      <c r="N527" s="4"/>
      <c r="O527" s="4"/>
      <c r="P527" s="4"/>
      <c r="Q527" s="4"/>
      <c r="R527" s="81"/>
    </row>
    <row r="528" spans="13:18" x14ac:dyDescent="0.25">
      <c r="M528" s="4"/>
      <c r="N528" s="4"/>
      <c r="O528" s="4"/>
      <c r="P528" s="4"/>
      <c r="Q528" s="4"/>
      <c r="R528" s="81"/>
    </row>
    <row r="529" spans="13:18" x14ac:dyDescent="0.25">
      <c r="M529" s="4"/>
      <c r="N529" s="4"/>
      <c r="O529" s="4"/>
      <c r="P529" s="4"/>
      <c r="Q529" s="4"/>
      <c r="R529" s="81"/>
    </row>
    <row r="530" spans="13:18" x14ac:dyDescent="0.25">
      <c r="M530" s="4"/>
      <c r="N530" s="4"/>
      <c r="O530" s="4"/>
      <c r="P530" s="4"/>
      <c r="Q530" s="4"/>
      <c r="R530" s="81"/>
    </row>
    <row r="531" spans="13:18" x14ac:dyDescent="0.25">
      <c r="M531" s="4"/>
      <c r="N531" s="4"/>
      <c r="O531" s="4"/>
      <c r="P531" s="4"/>
      <c r="Q531" s="4"/>
      <c r="R531" s="81"/>
    </row>
    <row r="532" spans="13:18" x14ac:dyDescent="0.25">
      <c r="M532" s="4"/>
      <c r="N532" s="4"/>
      <c r="O532" s="4"/>
      <c r="P532" s="4"/>
      <c r="Q532" s="4"/>
      <c r="R532" s="81"/>
    </row>
    <row r="533" spans="13:18" x14ac:dyDescent="0.25">
      <c r="M533" s="4"/>
      <c r="N533" s="4"/>
      <c r="O533" s="4"/>
      <c r="P533" s="4"/>
      <c r="Q533" s="4"/>
      <c r="R533" s="81"/>
    </row>
    <row r="534" spans="13:18" x14ac:dyDescent="0.25">
      <c r="M534" s="4"/>
      <c r="N534" s="4"/>
      <c r="O534" s="4"/>
      <c r="P534" s="4"/>
      <c r="Q534" s="4"/>
      <c r="R534" s="81"/>
    </row>
    <row r="535" spans="13:18" x14ac:dyDescent="0.25">
      <c r="M535" s="4"/>
      <c r="N535" s="4"/>
      <c r="O535" s="4"/>
      <c r="P535" s="4"/>
      <c r="Q535" s="4"/>
      <c r="R535" s="81"/>
    </row>
    <row r="536" spans="13:18" x14ac:dyDescent="0.25">
      <c r="M536" s="4"/>
      <c r="N536" s="4"/>
      <c r="O536" s="4"/>
      <c r="P536" s="4"/>
      <c r="Q536" s="4"/>
      <c r="R536" s="81"/>
    </row>
    <row r="537" spans="13:18" x14ac:dyDescent="0.25">
      <c r="M537" s="4"/>
      <c r="N537" s="4"/>
      <c r="O537" s="4"/>
      <c r="P537" s="4"/>
      <c r="Q537" s="4"/>
      <c r="R537" s="81"/>
    </row>
    <row r="538" spans="13:18" x14ac:dyDescent="0.25">
      <c r="M538" s="4"/>
      <c r="N538" s="4"/>
      <c r="O538" s="4"/>
      <c r="P538" s="4"/>
      <c r="Q538" s="4"/>
      <c r="R538" s="81"/>
    </row>
    <row r="539" spans="13:18" x14ac:dyDescent="0.25">
      <c r="M539" s="4"/>
      <c r="N539" s="4"/>
      <c r="O539" s="4"/>
      <c r="P539" s="4"/>
      <c r="Q539" s="4"/>
      <c r="R539" s="81"/>
    </row>
    <row r="540" spans="13:18" x14ac:dyDescent="0.25">
      <c r="M540" s="4"/>
      <c r="N540" s="4"/>
      <c r="O540" s="4"/>
      <c r="P540" s="4"/>
      <c r="Q540" s="4"/>
      <c r="R540" s="81"/>
    </row>
    <row r="541" spans="13:18" x14ac:dyDescent="0.25">
      <c r="M541" s="4"/>
      <c r="N541" s="4"/>
      <c r="O541" s="4"/>
      <c r="P541" s="4"/>
      <c r="Q541" s="4"/>
      <c r="R541" s="81"/>
    </row>
    <row r="542" spans="13:18" x14ac:dyDescent="0.25">
      <c r="M542" s="4"/>
      <c r="N542" s="4"/>
      <c r="O542" s="4"/>
      <c r="P542" s="4"/>
      <c r="Q542" s="4"/>
      <c r="R542" s="81"/>
    </row>
    <row r="543" spans="13:18" x14ac:dyDescent="0.25">
      <c r="M543" s="4"/>
      <c r="N543" s="4"/>
      <c r="O543" s="4"/>
      <c r="P543" s="4"/>
      <c r="Q543" s="4"/>
      <c r="R543" s="81"/>
    </row>
    <row r="544" spans="13:18" x14ac:dyDescent="0.25">
      <c r="M544" s="4"/>
      <c r="N544" s="4"/>
      <c r="O544" s="4"/>
      <c r="P544" s="4"/>
      <c r="Q544" s="4"/>
      <c r="R544" s="81"/>
    </row>
    <row r="545" spans="13:18" x14ac:dyDescent="0.25">
      <c r="M545" s="4"/>
      <c r="N545" s="4"/>
      <c r="O545" s="4"/>
      <c r="P545" s="4"/>
      <c r="Q545" s="4"/>
      <c r="R545" s="81"/>
    </row>
    <row r="546" spans="13:18" x14ac:dyDescent="0.25">
      <c r="M546" s="4"/>
      <c r="N546" s="4"/>
      <c r="O546" s="4"/>
      <c r="P546" s="4"/>
      <c r="Q546" s="4"/>
      <c r="R546" s="81"/>
    </row>
    <row r="547" spans="13:18" x14ac:dyDescent="0.25">
      <c r="M547" s="4"/>
      <c r="N547" s="4"/>
      <c r="O547" s="4"/>
      <c r="P547" s="4"/>
      <c r="Q547" s="4"/>
      <c r="R547" s="81"/>
    </row>
    <row r="548" spans="13:18" x14ac:dyDescent="0.25">
      <c r="M548" s="4"/>
      <c r="N548" s="4"/>
      <c r="O548" s="4"/>
      <c r="P548" s="4"/>
      <c r="Q548" s="4"/>
      <c r="R548" s="81"/>
    </row>
    <row r="549" spans="13:18" x14ac:dyDescent="0.25">
      <c r="M549" s="4"/>
      <c r="N549" s="4"/>
      <c r="O549" s="4"/>
      <c r="P549" s="4"/>
      <c r="Q549" s="4"/>
      <c r="R549" s="81"/>
    </row>
    <row r="550" spans="13:18" x14ac:dyDescent="0.25">
      <c r="M550" s="4"/>
      <c r="N550" s="4"/>
      <c r="O550" s="4"/>
      <c r="P550" s="4"/>
      <c r="Q550" s="4"/>
      <c r="R550" s="81"/>
    </row>
    <row r="551" spans="13:18" x14ac:dyDescent="0.25">
      <c r="M551" s="4"/>
      <c r="N551" s="4"/>
      <c r="O551" s="4"/>
      <c r="P551" s="4"/>
      <c r="Q551" s="4"/>
      <c r="R551" s="81"/>
    </row>
    <row r="552" spans="13:18" x14ac:dyDescent="0.25">
      <c r="M552" s="4"/>
      <c r="N552" s="4"/>
      <c r="O552" s="4"/>
      <c r="P552" s="4"/>
      <c r="Q552" s="4"/>
      <c r="R552" s="81"/>
    </row>
    <row r="553" spans="13:18" x14ac:dyDescent="0.25">
      <c r="M553" s="4"/>
      <c r="N553" s="4"/>
      <c r="O553" s="4"/>
      <c r="P553" s="4"/>
      <c r="Q553" s="4"/>
      <c r="R553" s="81"/>
    </row>
    <row r="554" spans="13:18" x14ac:dyDescent="0.25">
      <c r="M554" s="4"/>
      <c r="N554" s="4"/>
      <c r="O554" s="4"/>
      <c r="P554" s="4"/>
      <c r="Q554" s="4"/>
      <c r="R554" s="81"/>
    </row>
    <row r="555" spans="13:18" x14ac:dyDescent="0.25">
      <c r="M555" s="4"/>
      <c r="N555" s="4"/>
      <c r="O555" s="4"/>
      <c r="P555" s="4"/>
      <c r="Q555" s="4"/>
      <c r="R555" s="81"/>
    </row>
    <row r="556" spans="13:18" x14ac:dyDescent="0.25">
      <c r="M556" s="4"/>
      <c r="N556" s="4"/>
      <c r="O556" s="4"/>
      <c r="P556" s="4"/>
      <c r="Q556" s="4"/>
      <c r="R556" s="81"/>
    </row>
    <row r="557" spans="13:18" x14ac:dyDescent="0.25">
      <c r="M557" s="4"/>
      <c r="N557" s="4"/>
      <c r="O557" s="4"/>
      <c r="P557" s="4"/>
      <c r="Q557" s="4"/>
      <c r="R557" s="81"/>
    </row>
    <row r="558" spans="13:18" x14ac:dyDescent="0.25">
      <c r="M558" s="4"/>
      <c r="N558" s="4"/>
      <c r="O558" s="4"/>
      <c r="P558" s="4"/>
      <c r="Q558" s="4"/>
      <c r="R558" s="81"/>
    </row>
    <row r="559" spans="13:18" x14ac:dyDescent="0.25">
      <c r="M559" s="4"/>
      <c r="N559" s="4"/>
      <c r="O559" s="4"/>
      <c r="P559" s="4"/>
      <c r="Q559" s="4"/>
      <c r="R559" s="81"/>
    </row>
    <row r="560" spans="13:18" x14ac:dyDescent="0.25">
      <c r="M560" s="4"/>
      <c r="N560" s="4"/>
      <c r="O560" s="4"/>
      <c r="P560" s="4"/>
      <c r="Q560" s="4"/>
      <c r="R560" s="81"/>
    </row>
    <row r="561" spans="13:18" x14ac:dyDescent="0.25">
      <c r="M561" s="4"/>
      <c r="N561" s="4"/>
      <c r="O561" s="4"/>
      <c r="P561" s="4"/>
      <c r="Q561" s="4"/>
      <c r="R561" s="81"/>
    </row>
    <row r="562" spans="13:18" x14ac:dyDescent="0.25">
      <c r="M562" s="4"/>
      <c r="N562" s="4"/>
      <c r="O562" s="4"/>
      <c r="P562" s="4"/>
      <c r="Q562" s="4"/>
      <c r="R562" s="81"/>
    </row>
    <row r="563" spans="13:18" x14ac:dyDescent="0.25">
      <c r="M563" s="4"/>
      <c r="N563" s="4"/>
      <c r="O563" s="4"/>
      <c r="P563" s="4"/>
      <c r="Q563" s="4"/>
      <c r="R563" s="81"/>
    </row>
    <row r="564" spans="13:18" x14ac:dyDescent="0.25">
      <c r="M564" s="4"/>
      <c r="N564" s="4"/>
      <c r="O564" s="4"/>
      <c r="P564" s="4"/>
      <c r="Q564" s="4"/>
      <c r="R564" s="81"/>
    </row>
    <row r="565" spans="13:18" x14ac:dyDescent="0.25">
      <c r="M565" s="4"/>
      <c r="N565" s="4"/>
      <c r="O565" s="4"/>
      <c r="P565" s="4"/>
      <c r="Q565" s="4"/>
      <c r="R565" s="81"/>
    </row>
    <row r="566" spans="13:18" x14ac:dyDescent="0.25">
      <c r="M566" s="4"/>
      <c r="N566" s="4"/>
      <c r="O566" s="4"/>
      <c r="P566" s="4"/>
      <c r="Q566" s="4"/>
      <c r="R566" s="81"/>
    </row>
    <row r="567" spans="13:18" x14ac:dyDescent="0.25">
      <c r="M567" s="4"/>
      <c r="N567" s="4"/>
      <c r="O567" s="4"/>
      <c r="P567" s="4"/>
      <c r="Q567" s="4"/>
      <c r="R567" s="81"/>
    </row>
    <row r="568" spans="13:18" x14ac:dyDescent="0.25">
      <c r="M568" s="4"/>
      <c r="N568" s="4"/>
      <c r="O568" s="4"/>
      <c r="P568" s="4"/>
      <c r="Q568" s="4"/>
      <c r="R568" s="81"/>
    </row>
    <row r="569" spans="13:18" x14ac:dyDescent="0.25">
      <c r="M569" s="4"/>
      <c r="N569" s="4"/>
      <c r="O569" s="4"/>
      <c r="P569" s="4"/>
      <c r="Q569" s="4"/>
      <c r="R569" s="81"/>
    </row>
    <row r="570" spans="13:18" x14ac:dyDescent="0.25">
      <c r="M570" s="4"/>
      <c r="N570" s="4"/>
      <c r="O570" s="4"/>
      <c r="P570" s="4"/>
      <c r="Q570" s="4"/>
      <c r="R570" s="81"/>
    </row>
    <row r="571" spans="13:18" x14ac:dyDescent="0.25">
      <c r="M571" s="4"/>
      <c r="N571" s="4"/>
      <c r="O571" s="4"/>
      <c r="P571" s="4"/>
      <c r="Q571" s="4"/>
      <c r="R571" s="81"/>
    </row>
    <row r="572" spans="13:18" x14ac:dyDescent="0.25">
      <c r="M572" s="4"/>
      <c r="N572" s="4"/>
      <c r="O572" s="4"/>
      <c r="P572" s="4"/>
      <c r="Q572" s="4"/>
      <c r="R572" s="81"/>
    </row>
    <row r="573" spans="13:18" x14ac:dyDescent="0.25">
      <c r="M573" s="4"/>
      <c r="N573" s="4"/>
      <c r="O573" s="4"/>
      <c r="P573" s="4"/>
      <c r="Q573" s="4"/>
      <c r="R573" s="81"/>
    </row>
    <row r="574" spans="13:18" x14ac:dyDescent="0.25">
      <c r="M574" s="4"/>
      <c r="N574" s="4"/>
      <c r="O574" s="4"/>
      <c r="P574" s="4"/>
      <c r="Q574" s="4"/>
      <c r="R574" s="81"/>
    </row>
    <row r="575" spans="13:18" x14ac:dyDescent="0.25">
      <c r="M575" s="4"/>
      <c r="N575" s="4"/>
      <c r="O575" s="4"/>
      <c r="P575" s="4"/>
      <c r="Q575" s="4"/>
      <c r="R575" s="81"/>
    </row>
    <row r="576" spans="13:18" x14ac:dyDescent="0.25">
      <c r="M576" s="4"/>
      <c r="N576" s="4"/>
      <c r="O576" s="4"/>
      <c r="P576" s="4"/>
      <c r="Q576" s="4"/>
      <c r="R576" s="81"/>
    </row>
    <row r="577" spans="13:18" x14ac:dyDescent="0.25">
      <c r="M577" s="4"/>
      <c r="N577" s="4"/>
      <c r="O577" s="4"/>
      <c r="P577" s="4"/>
      <c r="Q577" s="4"/>
      <c r="R577" s="81"/>
    </row>
    <row r="578" spans="13:18" x14ac:dyDescent="0.25">
      <c r="M578" s="4"/>
      <c r="N578" s="4"/>
      <c r="O578" s="4"/>
      <c r="P578" s="4"/>
      <c r="Q578" s="4"/>
      <c r="R578" s="81"/>
    </row>
    <row r="579" spans="13:18" x14ac:dyDescent="0.25">
      <c r="M579" s="4"/>
      <c r="N579" s="4"/>
      <c r="O579" s="4"/>
      <c r="P579" s="4"/>
      <c r="Q579" s="4"/>
      <c r="R579" s="81"/>
    </row>
    <row r="580" spans="13:18" x14ac:dyDescent="0.25">
      <c r="M580" s="4"/>
      <c r="N580" s="4"/>
      <c r="O580" s="4"/>
      <c r="P580" s="4"/>
      <c r="Q580" s="4"/>
      <c r="R580" s="81"/>
    </row>
    <row r="581" spans="13:18" x14ac:dyDescent="0.25">
      <c r="M581" s="4"/>
      <c r="N581" s="4"/>
      <c r="O581" s="4"/>
      <c r="P581" s="4"/>
      <c r="Q581" s="4"/>
      <c r="R581" s="81"/>
    </row>
    <row r="582" spans="13:18" x14ac:dyDescent="0.25">
      <c r="M582" s="4"/>
      <c r="N582" s="4"/>
      <c r="O582" s="4"/>
      <c r="P582" s="4"/>
      <c r="Q582" s="4"/>
      <c r="R582" s="81"/>
    </row>
    <row r="583" spans="13:18" x14ac:dyDescent="0.25">
      <c r="M583" s="4"/>
      <c r="N583" s="4"/>
      <c r="O583" s="4"/>
      <c r="P583" s="4"/>
      <c r="Q583" s="4"/>
      <c r="R583" s="81"/>
    </row>
    <row r="584" spans="13:18" x14ac:dyDescent="0.25">
      <c r="M584" s="4"/>
      <c r="N584" s="4"/>
      <c r="O584" s="4"/>
      <c r="P584" s="4"/>
      <c r="Q584" s="4"/>
      <c r="R584" s="81"/>
    </row>
    <row r="585" spans="13:18" x14ac:dyDescent="0.25">
      <c r="M585" s="4"/>
      <c r="N585" s="4"/>
      <c r="O585" s="4"/>
      <c r="P585" s="4"/>
      <c r="Q585" s="4"/>
      <c r="R585" s="81"/>
    </row>
    <row r="586" spans="13:18" x14ac:dyDescent="0.25">
      <c r="M586" s="4"/>
      <c r="N586" s="4"/>
      <c r="O586" s="4"/>
      <c r="P586" s="4"/>
      <c r="Q586" s="4"/>
      <c r="R586" s="81"/>
    </row>
    <row r="587" spans="13:18" x14ac:dyDescent="0.25">
      <c r="M587" s="4"/>
      <c r="N587" s="4"/>
      <c r="O587" s="4"/>
      <c r="P587" s="4"/>
      <c r="Q587" s="4"/>
      <c r="R587" s="81"/>
    </row>
    <row r="588" spans="13:18" x14ac:dyDescent="0.25">
      <c r="M588" s="4"/>
      <c r="N588" s="4"/>
      <c r="O588" s="4"/>
      <c r="P588" s="4"/>
      <c r="Q588" s="4"/>
      <c r="R588" s="81"/>
    </row>
    <row r="589" spans="13:18" x14ac:dyDescent="0.25">
      <c r="M589" s="4"/>
      <c r="N589" s="4"/>
      <c r="O589" s="4"/>
      <c r="P589" s="4"/>
      <c r="Q589" s="4"/>
      <c r="R589" s="81"/>
    </row>
    <row r="590" spans="13:18" x14ac:dyDescent="0.25">
      <c r="M590" s="4"/>
      <c r="N590" s="4"/>
      <c r="O590" s="4"/>
      <c r="P590" s="4"/>
      <c r="Q590" s="4"/>
      <c r="R590" s="81"/>
    </row>
    <row r="591" spans="13:18" x14ac:dyDescent="0.25">
      <c r="M591" s="4"/>
      <c r="N591" s="4"/>
      <c r="O591" s="4"/>
      <c r="P591" s="4"/>
      <c r="Q591" s="4"/>
      <c r="R591" s="81"/>
    </row>
    <row r="592" spans="13:18" x14ac:dyDescent="0.25">
      <c r="M592" s="4"/>
      <c r="N592" s="4"/>
      <c r="O592" s="4"/>
      <c r="P592" s="4"/>
      <c r="Q592" s="4"/>
      <c r="R592" s="81"/>
    </row>
    <row r="593" spans="13:18" x14ac:dyDescent="0.25">
      <c r="M593" s="4"/>
      <c r="N593" s="4"/>
      <c r="O593" s="4"/>
      <c r="P593" s="4"/>
      <c r="Q593" s="4"/>
      <c r="R593" s="81"/>
    </row>
    <row r="594" spans="13:18" x14ac:dyDescent="0.25">
      <c r="M594" s="4"/>
      <c r="N594" s="4"/>
      <c r="O594" s="4"/>
      <c r="P594" s="4"/>
      <c r="Q594" s="4"/>
      <c r="R594" s="81"/>
    </row>
    <row r="595" spans="13:18" x14ac:dyDescent="0.25">
      <c r="M595" s="4"/>
      <c r="N595" s="4"/>
      <c r="O595" s="4"/>
      <c r="P595" s="4"/>
      <c r="Q595" s="4"/>
      <c r="R595" s="81"/>
    </row>
    <row r="596" spans="13:18" x14ac:dyDescent="0.25">
      <c r="M596" s="4"/>
      <c r="N596" s="4"/>
      <c r="O596" s="4"/>
      <c r="P596" s="4"/>
      <c r="Q596" s="4"/>
      <c r="R596" s="81"/>
    </row>
    <row r="597" spans="13:18" x14ac:dyDescent="0.25">
      <c r="M597" s="4"/>
      <c r="N597" s="4"/>
      <c r="O597" s="4"/>
      <c r="P597" s="4"/>
      <c r="Q597" s="4"/>
      <c r="R597" s="81"/>
    </row>
    <row r="598" spans="13:18" x14ac:dyDescent="0.25">
      <c r="M598" s="4"/>
      <c r="N598" s="4"/>
      <c r="O598" s="4"/>
      <c r="P598" s="4"/>
      <c r="Q598" s="4"/>
      <c r="R598" s="81"/>
    </row>
    <row r="599" spans="13:18" x14ac:dyDescent="0.25">
      <c r="M599" s="4"/>
      <c r="N599" s="4"/>
      <c r="O599" s="4"/>
      <c r="P599" s="4"/>
      <c r="Q599" s="4"/>
      <c r="R599" s="81"/>
    </row>
    <row r="600" spans="13:18" x14ac:dyDescent="0.25">
      <c r="M600" s="4"/>
      <c r="N600" s="4"/>
      <c r="O600" s="4"/>
      <c r="P600" s="4"/>
      <c r="Q600" s="4"/>
      <c r="R600" s="81"/>
    </row>
    <row r="601" spans="13:18" x14ac:dyDescent="0.25">
      <c r="M601" s="4"/>
      <c r="N601" s="4"/>
      <c r="O601" s="4"/>
      <c r="P601" s="4"/>
      <c r="Q601" s="4"/>
      <c r="R601" s="81"/>
    </row>
    <row r="602" spans="13:18" x14ac:dyDescent="0.25">
      <c r="M602" s="4"/>
      <c r="N602" s="4"/>
      <c r="O602" s="4"/>
      <c r="P602" s="4"/>
      <c r="Q602" s="4"/>
      <c r="R602" s="81"/>
    </row>
    <row r="603" spans="13:18" x14ac:dyDescent="0.25">
      <c r="M603" s="4"/>
      <c r="N603" s="4"/>
      <c r="O603" s="4"/>
      <c r="P603" s="4"/>
      <c r="Q603" s="4"/>
      <c r="R603" s="81"/>
    </row>
    <row r="604" spans="13:18" x14ac:dyDescent="0.25">
      <c r="M604" s="4"/>
      <c r="N604" s="4"/>
      <c r="O604" s="4"/>
      <c r="P604" s="4"/>
      <c r="Q604" s="4"/>
      <c r="R604" s="81"/>
    </row>
    <row r="605" spans="13:18" x14ac:dyDescent="0.25">
      <c r="M605" s="4"/>
      <c r="N605" s="4"/>
      <c r="O605" s="4"/>
      <c r="P605" s="4"/>
      <c r="Q605" s="4"/>
      <c r="R605" s="81"/>
    </row>
    <row r="606" spans="13:18" x14ac:dyDescent="0.25">
      <c r="M606" s="4"/>
      <c r="N606" s="4"/>
      <c r="O606" s="4"/>
      <c r="P606" s="4"/>
      <c r="Q606" s="4"/>
      <c r="R606" s="81"/>
    </row>
    <row r="607" spans="13:18" x14ac:dyDescent="0.25">
      <c r="M607" s="4"/>
      <c r="N607" s="4"/>
      <c r="O607" s="4"/>
      <c r="P607" s="4"/>
      <c r="Q607" s="4"/>
      <c r="R607" s="81"/>
    </row>
    <row r="608" spans="13:18" x14ac:dyDescent="0.25">
      <c r="M608" s="4"/>
      <c r="N608" s="4"/>
      <c r="O608" s="4"/>
      <c r="P608" s="4"/>
      <c r="Q608" s="4"/>
      <c r="R608" s="81"/>
    </row>
    <row r="609" spans="13:18" x14ac:dyDescent="0.25">
      <c r="M609" s="4"/>
      <c r="N609" s="4"/>
      <c r="O609" s="4"/>
      <c r="P609" s="4"/>
      <c r="Q609" s="4"/>
      <c r="R609" s="81"/>
    </row>
    <row r="610" spans="13:18" x14ac:dyDescent="0.25">
      <c r="M610" s="4"/>
      <c r="N610" s="4"/>
      <c r="O610" s="4"/>
      <c r="P610" s="4"/>
      <c r="Q610" s="4"/>
      <c r="R610" s="81"/>
    </row>
    <row r="611" spans="13:18" x14ac:dyDescent="0.25">
      <c r="M611" s="4"/>
      <c r="N611" s="4"/>
      <c r="O611" s="4"/>
      <c r="P611" s="4"/>
      <c r="Q611" s="4"/>
      <c r="R611" s="81"/>
    </row>
    <row r="612" spans="13:18" x14ac:dyDescent="0.25">
      <c r="M612" s="4"/>
      <c r="N612" s="4"/>
      <c r="O612" s="4"/>
      <c r="P612" s="4"/>
      <c r="Q612" s="4"/>
      <c r="R612" s="81"/>
    </row>
    <row r="613" spans="13:18" x14ac:dyDescent="0.25">
      <c r="M613" s="4"/>
      <c r="N613" s="4"/>
      <c r="O613" s="4"/>
      <c r="P613" s="4"/>
      <c r="Q613" s="4"/>
      <c r="R613" s="81"/>
    </row>
    <row r="614" spans="13:18" x14ac:dyDescent="0.25">
      <c r="M614" s="4"/>
      <c r="N614" s="4"/>
      <c r="O614" s="4"/>
      <c r="P614" s="4"/>
      <c r="Q614" s="4"/>
      <c r="R614" s="81"/>
    </row>
    <row r="615" spans="13:18" x14ac:dyDescent="0.25">
      <c r="M615" s="4"/>
      <c r="N615" s="4"/>
      <c r="O615" s="4"/>
      <c r="P615" s="4"/>
      <c r="Q615" s="4"/>
      <c r="R615" s="81"/>
    </row>
    <row r="616" spans="13:18" x14ac:dyDescent="0.25">
      <c r="M616" s="4"/>
      <c r="N616" s="4"/>
      <c r="O616" s="4"/>
      <c r="P616" s="4"/>
      <c r="Q616" s="4"/>
      <c r="R616" s="81"/>
    </row>
    <row r="617" spans="13:18" x14ac:dyDescent="0.25">
      <c r="M617" s="4"/>
      <c r="N617" s="4"/>
      <c r="O617" s="4"/>
      <c r="P617" s="4"/>
      <c r="Q617" s="4"/>
      <c r="R617" s="81"/>
    </row>
    <row r="618" spans="13:18" x14ac:dyDescent="0.25">
      <c r="M618" s="4"/>
      <c r="N618" s="4"/>
      <c r="O618" s="4"/>
      <c r="P618" s="4"/>
      <c r="Q618" s="4"/>
      <c r="R618" s="81"/>
    </row>
    <row r="619" spans="13:18" x14ac:dyDescent="0.25">
      <c r="M619" s="4"/>
      <c r="N619" s="4"/>
      <c r="O619" s="4"/>
      <c r="P619" s="4"/>
      <c r="Q619" s="4"/>
      <c r="R619" s="81"/>
    </row>
    <row r="620" spans="13:18" x14ac:dyDescent="0.25">
      <c r="M620" s="4"/>
      <c r="N620" s="4"/>
      <c r="O620" s="4"/>
      <c r="P620" s="4"/>
      <c r="Q620" s="4"/>
      <c r="R620" s="81"/>
    </row>
    <row r="621" spans="13:18" x14ac:dyDescent="0.25">
      <c r="M621" s="4"/>
      <c r="N621" s="4"/>
      <c r="O621" s="4"/>
      <c r="P621" s="4"/>
      <c r="Q621" s="4"/>
      <c r="R621" s="81"/>
    </row>
    <row r="622" spans="13:18" x14ac:dyDescent="0.25">
      <c r="M622" s="4"/>
      <c r="N622" s="4"/>
      <c r="O622" s="4"/>
      <c r="P622" s="4"/>
      <c r="Q622" s="4"/>
      <c r="R622" s="81"/>
    </row>
    <row r="623" spans="13:18" x14ac:dyDescent="0.25">
      <c r="M623" s="4"/>
      <c r="N623" s="4"/>
      <c r="O623" s="4"/>
      <c r="P623" s="4"/>
      <c r="Q623" s="4"/>
      <c r="R623" s="81"/>
    </row>
    <row r="624" spans="13:18" x14ac:dyDescent="0.25">
      <c r="M624" s="4"/>
      <c r="N624" s="4"/>
      <c r="O624" s="4"/>
      <c r="P624" s="4"/>
      <c r="Q624" s="4"/>
      <c r="R624" s="81"/>
    </row>
    <row r="625" spans="13:18" x14ac:dyDescent="0.25">
      <c r="M625" s="4"/>
      <c r="N625" s="4"/>
      <c r="O625" s="4"/>
      <c r="P625" s="4"/>
      <c r="Q625" s="4"/>
      <c r="R625" s="81"/>
    </row>
    <row r="626" spans="13:18" x14ac:dyDescent="0.25">
      <c r="M626" s="4"/>
      <c r="N626" s="4"/>
      <c r="O626" s="4"/>
      <c r="P626" s="4"/>
      <c r="Q626" s="4"/>
      <c r="R626" s="81"/>
    </row>
    <row r="627" spans="13:18" x14ac:dyDescent="0.25">
      <c r="M627" s="4"/>
      <c r="N627" s="4"/>
      <c r="O627" s="4"/>
      <c r="P627" s="4"/>
      <c r="Q627" s="4"/>
      <c r="R627" s="81"/>
    </row>
    <row r="628" spans="13:18" x14ac:dyDescent="0.25">
      <c r="M628" s="4"/>
      <c r="N628" s="4"/>
      <c r="O628" s="4"/>
      <c r="P628" s="4"/>
      <c r="Q628" s="4"/>
      <c r="R628" s="81"/>
    </row>
    <row r="629" spans="13:18" x14ac:dyDescent="0.25">
      <c r="M629" s="4"/>
      <c r="N629" s="4"/>
      <c r="O629" s="4"/>
      <c r="P629" s="4"/>
      <c r="Q629" s="4"/>
      <c r="R629" s="81"/>
    </row>
    <row r="630" spans="13:18" x14ac:dyDescent="0.25">
      <c r="M630" s="4"/>
      <c r="N630" s="4"/>
      <c r="O630" s="4"/>
      <c r="P630" s="4"/>
      <c r="Q630" s="4"/>
      <c r="R630" s="81"/>
    </row>
    <row r="631" spans="13:18" x14ac:dyDescent="0.25">
      <c r="M631" s="4"/>
      <c r="N631" s="4"/>
      <c r="O631" s="4"/>
      <c r="P631" s="4"/>
      <c r="Q631" s="4"/>
      <c r="R631" s="81"/>
    </row>
    <row r="632" spans="13:18" x14ac:dyDescent="0.25">
      <c r="M632" s="4"/>
      <c r="N632" s="4"/>
      <c r="O632" s="4"/>
      <c r="P632" s="4"/>
      <c r="Q632" s="4"/>
      <c r="R632" s="81"/>
    </row>
    <row r="633" spans="13:18" x14ac:dyDescent="0.25">
      <c r="M633" s="4"/>
      <c r="N633" s="4"/>
      <c r="O633" s="4"/>
      <c r="P633" s="4"/>
      <c r="Q633" s="4"/>
      <c r="R633" s="81"/>
    </row>
    <row r="634" spans="13:18" x14ac:dyDescent="0.25">
      <c r="M634" s="4"/>
      <c r="N634" s="4"/>
      <c r="O634" s="4"/>
      <c r="P634" s="4"/>
      <c r="Q634" s="4"/>
      <c r="R634" s="81"/>
    </row>
    <row r="635" spans="13:18" x14ac:dyDescent="0.25">
      <c r="M635" s="4"/>
      <c r="N635" s="4"/>
      <c r="O635" s="4"/>
      <c r="P635" s="4"/>
      <c r="Q635" s="4"/>
      <c r="R635" s="81"/>
    </row>
    <row r="636" spans="13:18" x14ac:dyDescent="0.25">
      <c r="M636" s="4"/>
      <c r="N636" s="4"/>
      <c r="O636" s="4"/>
      <c r="P636" s="4"/>
      <c r="Q636" s="4"/>
      <c r="R636" s="81"/>
    </row>
    <row r="637" spans="13:18" x14ac:dyDescent="0.25">
      <c r="M637" s="4"/>
      <c r="N637" s="4"/>
      <c r="O637" s="4"/>
      <c r="P637" s="4"/>
      <c r="Q637" s="4"/>
      <c r="R637" s="81"/>
    </row>
    <row r="638" spans="13:18" x14ac:dyDescent="0.25">
      <c r="M638" s="4"/>
      <c r="N638" s="4"/>
      <c r="O638" s="4"/>
      <c r="P638" s="4"/>
      <c r="Q638" s="4"/>
      <c r="R638" s="81"/>
    </row>
    <row r="639" spans="13:18" x14ac:dyDescent="0.25">
      <c r="M639" s="4"/>
      <c r="N639" s="4"/>
      <c r="O639" s="4"/>
      <c r="P639" s="4"/>
      <c r="Q639" s="4"/>
      <c r="R639" s="81"/>
    </row>
    <row r="640" spans="13:18" x14ac:dyDescent="0.25">
      <c r="M640" s="4"/>
      <c r="N640" s="4"/>
      <c r="O640" s="4"/>
      <c r="P640" s="4"/>
      <c r="Q640" s="4"/>
      <c r="R640" s="81"/>
    </row>
    <row r="641" spans="13:18" x14ac:dyDescent="0.25">
      <c r="M641" s="4"/>
      <c r="N641" s="4"/>
      <c r="O641" s="4"/>
      <c r="P641" s="4"/>
      <c r="Q641" s="4"/>
      <c r="R641" s="81"/>
    </row>
    <row r="642" spans="13:18" x14ac:dyDescent="0.25">
      <c r="M642" s="4"/>
      <c r="N642" s="4"/>
      <c r="O642" s="4"/>
      <c r="P642" s="4"/>
      <c r="Q642" s="4"/>
      <c r="R642" s="81"/>
    </row>
    <row r="643" spans="13:18" x14ac:dyDescent="0.25">
      <c r="M643" s="4"/>
      <c r="N643" s="4"/>
      <c r="O643" s="4"/>
      <c r="P643" s="4"/>
      <c r="Q643" s="4"/>
      <c r="R643" s="81"/>
    </row>
    <row r="644" spans="13:18" x14ac:dyDescent="0.25">
      <c r="M644" s="4"/>
      <c r="N644" s="4"/>
      <c r="O644" s="4"/>
      <c r="P644" s="4"/>
      <c r="Q644" s="4"/>
      <c r="R644" s="81"/>
    </row>
    <row r="645" spans="13:18" x14ac:dyDescent="0.25">
      <c r="M645" s="4"/>
      <c r="N645" s="4"/>
      <c r="O645" s="4"/>
      <c r="P645" s="4"/>
      <c r="Q645" s="4"/>
      <c r="R645" s="81"/>
    </row>
    <row r="646" spans="13:18" x14ac:dyDescent="0.25">
      <c r="M646" s="4"/>
      <c r="N646" s="4"/>
      <c r="O646" s="4"/>
      <c r="P646" s="4"/>
      <c r="Q646" s="4"/>
      <c r="R646" s="81"/>
    </row>
    <row r="647" spans="13:18" x14ac:dyDescent="0.25">
      <c r="M647" s="4"/>
      <c r="N647" s="4"/>
      <c r="O647" s="4"/>
      <c r="P647" s="4"/>
      <c r="Q647" s="4"/>
      <c r="R647" s="81"/>
    </row>
    <row r="648" spans="13:18" x14ac:dyDescent="0.25">
      <c r="M648" s="4"/>
      <c r="N648" s="4"/>
      <c r="O648" s="4"/>
      <c r="P648" s="4"/>
      <c r="Q648" s="4"/>
      <c r="R648" s="81"/>
    </row>
    <row r="649" spans="13:18" x14ac:dyDescent="0.25">
      <c r="M649" s="4"/>
      <c r="N649" s="4"/>
      <c r="O649" s="4"/>
      <c r="P649" s="4"/>
      <c r="Q649" s="4"/>
      <c r="R649" s="81"/>
    </row>
    <row r="650" spans="13:18" x14ac:dyDescent="0.25">
      <c r="M650" s="4"/>
      <c r="N650" s="4"/>
      <c r="O650" s="4"/>
      <c r="P650" s="4"/>
      <c r="Q650" s="4"/>
      <c r="R650" s="81"/>
    </row>
    <row r="651" spans="13:18" x14ac:dyDescent="0.25">
      <c r="M651" s="4"/>
      <c r="N651" s="4"/>
      <c r="O651" s="4"/>
      <c r="P651" s="4"/>
      <c r="Q651" s="4"/>
      <c r="R651" s="81"/>
    </row>
    <row r="652" spans="13:18" x14ac:dyDescent="0.25">
      <c r="M652" s="4"/>
      <c r="N652" s="4"/>
      <c r="O652" s="4"/>
      <c r="P652" s="4"/>
      <c r="Q652" s="4"/>
      <c r="R652" s="81"/>
    </row>
    <row r="653" spans="13:18" x14ac:dyDescent="0.25">
      <c r="M653" s="4"/>
      <c r="N653" s="4"/>
      <c r="O653" s="4"/>
      <c r="P653" s="4"/>
      <c r="Q653" s="4"/>
      <c r="R653" s="81"/>
    </row>
    <row r="654" spans="13:18" x14ac:dyDescent="0.25">
      <c r="M654" s="4"/>
      <c r="N654" s="4"/>
      <c r="O654" s="4"/>
      <c r="P654" s="4"/>
      <c r="Q654" s="4"/>
      <c r="R654" s="81"/>
    </row>
    <row r="655" spans="13:18" x14ac:dyDescent="0.25">
      <c r="M655" s="4"/>
      <c r="N655" s="4"/>
      <c r="O655" s="4"/>
      <c r="P655" s="4"/>
      <c r="Q655" s="4"/>
      <c r="R655" s="81"/>
    </row>
    <row r="656" spans="13:18" x14ac:dyDescent="0.25">
      <c r="M656" s="4"/>
      <c r="N656" s="4"/>
      <c r="O656" s="4"/>
      <c r="P656" s="4"/>
      <c r="Q656" s="4"/>
      <c r="R656" s="81"/>
    </row>
    <row r="657" spans="13:18" x14ac:dyDescent="0.25">
      <c r="M657" s="4"/>
      <c r="N657" s="4"/>
      <c r="O657" s="4"/>
      <c r="P657" s="4"/>
      <c r="Q657" s="4"/>
      <c r="R657" s="81"/>
    </row>
    <row r="658" spans="13:18" x14ac:dyDescent="0.25">
      <c r="M658" s="4"/>
      <c r="N658" s="4"/>
      <c r="O658" s="4"/>
      <c r="P658" s="4"/>
      <c r="Q658" s="4"/>
      <c r="R658" s="81"/>
    </row>
    <row r="659" spans="13:18" x14ac:dyDescent="0.25">
      <c r="M659" s="4"/>
      <c r="N659" s="4"/>
      <c r="O659" s="4"/>
      <c r="P659" s="4"/>
      <c r="Q659" s="4"/>
      <c r="R659" s="81"/>
    </row>
    <row r="660" spans="13:18" x14ac:dyDescent="0.25">
      <c r="M660" s="4"/>
      <c r="N660" s="4"/>
      <c r="O660" s="4"/>
      <c r="P660" s="4"/>
      <c r="Q660" s="4"/>
      <c r="R660" s="81"/>
    </row>
    <row r="661" spans="13:18" x14ac:dyDescent="0.25">
      <c r="M661" s="4"/>
      <c r="N661" s="4"/>
      <c r="O661" s="4"/>
      <c r="P661" s="4"/>
      <c r="Q661" s="4"/>
      <c r="R661" s="81"/>
    </row>
    <row r="662" spans="13:18" x14ac:dyDescent="0.25">
      <c r="M662" s="4"/>
      <c r="N662" s="4"/>
      <c r="O662" s="4"/>
      <c r="P662" s="4"/>
      <c r="Q662" s="4"/>
      <c r="R662" s="81"/>
    </row>
    <row r="663" spans="13:18" x14ac:dyDescent="0.25">
      <c r="M663" s="4"/>
      <c r="N663" s="4"/>
      <c r="O663" s="4"/>
      <c r="P663" s="4"/>
      <c r="Q663" s="4"/>
      <c r="R663" s="81"/>
    </row>
    <row r="664" spans="13:18" x14ac:dyDescent="0.25">
      <c r="M664" s="4"/>
      <c r="N664" s="4"/>
      <c r="O664" s="4"/>
      <c r="P664" s="4"/>
      <c r="Q664" s="4"/>
      <c r="R664" s="81"/>
    </row>
    <row r="665" spans="13:18" x14ac:dyDescent="0.25">
      <c r="M665" s="4"/>
      <c r="N665" s="4"/>
      <c r="O665" s="4"/>
      <c r="P665" s="4"/>
      <c r="Q665" s="4"/>
      <c r="R665" s="81"/>
    </row>
    <row r="666" spans="13:18" x14ac:dyDescent="0.25">
      <c r="M666" s="4"/>
      <c r="N666" s="4"/>
      <c r="O666" s="4"/>
      <c r="P666" s="4"/>
      <c r="Q666" s="4"/>
      <c r="R666" s="81"/>
    </row>
    <row r="667" spans="13:18" x14ac:dyDescent="0.25">
      <c r="M667" s="4"/>
      <c r="N667" s="4"/>
      <c r="O667" s="4"/>
      <c r="P667" s="4"/>
      <c r="Q667" s="4"/>
      <c r="R667" s="81"/>
    </row>
    <row r="668" spans="13:18" x14ac:dyDescent="0.25">
      <c r="M668" s="4"/>
      <c r="N668" s="4"/>
      <c r="O668" s="4"/>
      <c r="P668" s="4"/>
      <c r="Q668" s="4"/>
      <c r="R668" s="81"/>
    </row>
    <row r="669" spans="13:18" x14ac:dyDescent="0.25">
      <c r="M669" s="4"/>
      <c r="N669" s="4"/>
      <c r="O669" s="4"/>
      <c r="P669" s="4"/>
      <c r="Q669" s="4"/>
      <c r="R669" s="81"/>
    </row>
    <row r="670" spans="13:18" x14ac:dyDescent="0.25">
      <c r="M670" s="4"/>
      <c r="N670" s="4"/>
      <c r="O670" s="4"/>
      <c r="P670" s="4"/>
      <c r="Q670" s="4"/>
      <c r="R670" s="81"/>
    </row>
    <row r="671" spans="13:18" x14ac:dyDescent="0.25">
      <c r="M671" s="4"/>
      <c r="N671" s="4"/>
      <c r="O671" s="4"/>
      <c r="P671" s="4"/>
      <c r="Q671" s="4"/>
      <c r="R671" s="81"/>
    </row>
    <row r="672" spans="13:18" x14ac:dyDescent="0.25">
      <c r="M672" s="4"/>
      <c r="N672" s="4"/>
      <c r="O672" s="4"/>
      <c r="P672" s="4"/>
      <c r="Q672" s="4"/>
      <c r="R672" s="81"/>
    </row>
    <row r="673" spans="13:18" x14ac:dyDescent="0.25">
      <c r="M673" s="4"/>
      <c r="N673" s="4"/>
      <c r="O673" s="4"/>
      <c r="P673" s="4"/>
      <c r="Q673" s="4"/>
      <c r="R673" s="81"/>
    </row>
    <row r="674" spans="13:18" x14ac:dyDescent="0.25">
      <c r="M674" s="4"/>
      <c r="N674" s="4"/>
      <c r="O674" s="4"/>
      <c r="P674" s="4"/>
      <c r="Q674" s="4"/>
      <c r="R674" s="81"/>
    </row>
    <row r="675" spans="13:18" x14ac:dyDescent="0.25">
      <c r="M675" s="4"/>
      <c r="N675" s="4"/>
      <c r="O675" s="4"/>
      <c r="P675" s="4"/>
      <c r="Q675" s="4"/>
      <c r="R675" s="81"/>
    </row>
    <row r="676" spans="13:18" x14ac:dyDescent="0.25">
      <c r="M676" s="4"/>
      <c r="N676" s="4"/>
      <c r="O676" s="4"/>
      <c r="P676" s="4"/>
      <c r="Q676" s="4"/>
      <c r="R676" s="81"/>
    </row>
    <row r="677" spans="13:18" x14ac:dyDescent="0.25">
      <c r="M677" s="4"/>
      <c r="N677" s="4"/>
      <c r="O677" s="4"/>
      <c r="P677" s="4"/>
      <c r="Q677" s="4"/>
      <c r="R677" s="81"/>
    </row>
    <row r="678" spans="13:18" x14ac:dyDescent="0.25">
      <c r="M678" s="4"/>
      <c r="N678" s="4"/>
      <c r="O678" s="4"/>
      <c r="P678" s="4"/>
      <c r="Q678" s="4"/>
      <c r="R678" s="81"/>
    </row>
    <row r="679" spans="13:18" x14ac:dyDescent="0.25">
      <c r="M679" s="4"/>
      <c r="N679" s="4"/>
      <c r="O679" s="4"/>
      <c r="P679" s="4"/>
      <c r="Q679" s="4"/>
      <c r="R679" s="81"/>
    </row>
    <row r="680" spans="13:18" x14ac:dyDescent="0.25">
      <c r="M680" s="4"/>
      <c r="N680" s="4"/>
      <c r="O680" s="4"/>
      <c r="P680" s="4"/>
      <c r="Q680" s="4"/>
      <c r="R680" s="81"/>
    </row>
    <row r="681" spans="13:18" x14ac:dyDescent="0.25">
      <c r="M681" s="4"/>
      <c r="N681" s="4"/>
      <c r="O681" s="4"/>
      <c r="P681" s="4"/>
      <c r="Q681" s="4"/>
      <c r="R681" s="81"/>
    </row>
    <row r="682" spans="13:18" x14ac:dyDescent="0.25">
      <c r="M682" s="4"/>
      <c r="N682" s="4"/>
      <c r="O682" s="4"/>
      <c r="P682" s="4"/>
      <c r="Q682" s="4"/>
      <c r="R682" s="81"/>
    </row>
    <row r="683" spans="13:18" x14ac:dyDescent="0.25">
      <c r="M683" s="4"/>
      <c r="N683" s="4"/>
      <c r="O683" s="4"/>
      <c r="P683" s="4"/>
      <c r="Q683" s="4"/>
      <c r="R683" s="81"/>
    </row>
    <row r="684" spans="13:18" x14ac:dyDescent="0.25">
      <c r="M684" s="4"/>
      <c r="N684" s="4"/>
      <c r="O684" s="4"/>
      <c r="P684" s="4"/>
      <c r="Q684" s="4"/>
      <c r="R684" s="81"/>
    </row>
    <row r="685" spans="13:18" x14ac:dyDescent="0.25">
      <c r="M685" s="4"/>
      <c r="N685" s="4"/>
      <c r="O685" s="4"/>
      <c r="P685" s="4"/>
      <c r="Q685" s="4"/>
      <c r="R685" s="81"/>
    </row>
    <row r="686" spans="13:18" x14ac:dyDescent="0.25">
      <c r="M686" s="4"/>
      <c r="N686" s="4"/>
      <c r="O686" s="4"/>
      <c r="P686" s="4"/>
      <c r="Q686" s="4"/>
      <c r="R686" s="81"/>
    </row>
    <row r="687" spans="13:18" x14ac:dyDescent="0.25">
      <c r="M687" s="4"/>
      <c r="N687" s="4"/>
      <c r="O687" s="4"/>
      <c r="P687" s="4"/>
      <c r="Q687" s="4"/>
      <c r="R687" s="81"/>
    </row>
    <row r="688" spans="13:18" x14ac:dyDescent="0.25">
      <c r="M688" s="4"/>
      <c r="N688" s="4"/>
      <c r="O688" s="4"/>
      <c r="P688" s="4"/>
      <c r="Q688" s="4"/>
      <c r="R688" s="81"/>
    </row>
    <row r="689" spans="13:18" x14ac:dyDescent="0.25">
      <c r="M689" s="4"/>
      <c r="N689" s="4"/>
      <c r="O689" s="4"/>
      <c r="P689" s="4"/>
      <c r="Q689" s="4"/>
      <c r="R689" s="81"/>
    </row>
    <row r="690" spans="13:18" x14ac:dyDescent="0.25">
      <c r="M690" s="4"/>
      <c r="N690" s="4"/>
      <c r="O690" s="4"/>
      <c r="P690" s="4"/>
      <c r="Q690" s="4"/>
      <c r="R690" s="81"/>
    </row>
    <row r="691" spans="13:18" x14ac:dyDescent="0.25">
      <c r="M691" s="4"/>
      <c r="N691" s="4"/>
      <c r="O691" s="4"/>
      <c r="P691" s="4"/>
      <c r="Q691" s="4"/>
      <c r="R691" s="81"/>
    </row>
    <row r="692" spans="13:18" x14ac:dyDescent="0.25">
      <c r="M692" s="4"/>
      <c r="N692" s="4"/>
      <c r="O692" s="4"/>
      <c r="P692" s="4"/>
      <c r="Q692" s="4"/>
      <c r="R692" s="81"/>
    </row>
    <row r="693" spans="13:18" x14ac:dyDescent="0.25">
      <c r="M693" s="4"/>
      <c r="N693" s="4"/>
      <c r="O693" s="4"/>
      <c r="P693" s="4"/>
      <c r="Q693" s="4"/>
      <c r="R693" s="81"/>
    </row>
    <row r="694" spans="13:18" x14ac:dyDescent="0.25">
      <c r="M694" s="4"/>
      <c r="N694" s="4"/>
      <c r="O694" s="4"/>
      <c r="P694" s="4"/>
      <c r="Q694" s="4"/>
      <c r="R694" s="81"/>
    </row>
    <row r="695" spans="13:18" x14ac:dyDescent="0.25">
      <c r="M695" s="4"/>
      <c r="N695" s="4"/>
      <c r="O695" s="4"/>
      <c r="P695" s="4"/>
      <c r="Q695" s="4"/>
      <c r="R695" s="81"/>
    </row>
    <row r="696" spans="13:18" x14ac:dyDescent="0.25">
      <c r="M696" s="4"/>
      <c r="N696" s="4"/>
      <c r="O696" s="4"/>
      <c r="P696" s="4"/>
      <c r="Q696" s="4"/>
      <c r="R696" s="81"/>
    </row>
    <row r="697" spans="13:18" x14ac:dyDescent="0.25">
      <c r="M697" s="4"/>
      <c r="N697" s="4"/>
      <c r="O697" s="4"/>
      <c r="P697" s="4"/>
      <c r="Q697" s="4"/>
      <c r="R697" s="81"/>
    </row>
    <row r="698" spans="13:18" x14ac:dyDescent="0.25">
      <c r="M698" s="4"/>
      <c r="N698" s="4"/>
      <c r="O698" s="4"/>
      <c r="P698" s="4"/>
      <c r="Q698" s="4"/>
      <c r="R698" s="81"/>
    </row>
    <row r="699" spans="13:18" x14ac:dyDescent="0.25">
      <c r="M699" s="4"/>
      <c r="N699" s="4"/>
      <c r="O699" s="4"/>
      <c r="P699" s="4"/>
      <c r="Q699" s="4"/>
      <c r="R699" s="81"/>
    </row>
    <row r="700" spans="13:18" x14ac:dyDescent="0.25">
      <c r="M700" s="4"/>
      <c r="N700" s="4"/>
      <c r="O700" s="4"/>
      <c r="P700" s="4"/>
      <c r="Q700" s="4"/>
      <c r="R700" s="81"/>
    </row>
    <row r="701" spans="13:18" x14ac:dyDescent="0.25">
      <c r="M701" s="4"/>
      <c r="N701" s="4"/>
      <c r="O701" s="4"/>
      <c r="P701" s="4"/>
      <c r="Q701" s="4"/>
      <c r="R701" s="81"/>
    </row>
    <row r="702" spans="13:18" x14ac:dyDescent="0.25">
      <c r="M702" s="4"/>
      <c r="N702" s="4"/>
      <c r="O702" s="4"/>
      <c r="P702" s="4"/>
      <c r="Q702" s="4"/>
      <c r="R702" s="81"/>
    </row>
    <row r="703" spans="13:18" x14ac:dyDescent="0.25">
      <c r="M703" s="4"/>
      <c r="N703" s="4"/>
      <c r="O703" s="4"/>
      <c r="P703" s="4"/>
      <c r="Q703" s="4"/>
      <c r="R703" s="81"/>
    </row>
    <row r="704" spans="13:18" x14ac:dyDescent="0.25">
      <c r="M704" s="4"/>
      <c r="N704" s="4"/>
      <c r="O704" s="4"/>
      <c r="P704" s="4"/>
      <c r="Q704" s="4"/>
      <c r="R704" s="81"/>
    </row>
    <row r="705" spans="13:18" x14ac:dyDescent="0.25">
      <c r="M705" s="4"/>
      <c r="N705" s="4"/>
      <c r="O705" s="4"/>
      <c r="P705" s="4"/>
      <c r="Q705" s="4"/>
      <c r="R705" s="81"/>
    </row>
    <row r="706" spans="13:18" x14ac:dyDescent="0.25">
      <c r="M706" s="4"/>
      <c r="N706" s="4"/>
      <c r="O706" s="4"/>
      <c r="P706" s="4"/>
      <c r="Q706" s="4"/>
      <c r="R706" s="81"/>
    </row>
    <row r="707" spans="13:18" x14ac:dyDescent="0.25">
      <c r="M707" s="4"/>
      <c r="N707" s="4"/>
      <c r="O707" s="4"/>
      <c r="P707" s="4"/>
      <c r="Q707" s="4"/>
      <c r="R707" s="81"/>
    </row>
    <row r="708" spans="13:18" x14ac:dyDescent="0.25">
      <c r="M708" s="4"/>
      <c r="N708" s="4"/>
      <c r="O708" s="4"/>
      <c r="P708" s="4"/>
      <c r="Q708" s="4"/>
      <c r="R708" s="81"/>
    </row>
    <row r="709" spans="13:18" x14ac:dyDescent="0.25">
      <c r="M709" s="4"/>
      <c r="N709" s="4"/>
      <c r="O709" s="4"/>
      <c r="P709" s="4"/>
      <c r="Q709" s="4"/>
      <c r="R709" s="81"/>
    </row>
    <row r="710" spans="13:18" x14ac:dyDescent="0.25">
      <c r="M710" s="4"/>
      <c r="N710" s="4"/>
      <c r="O710" s="4"/>
      <c r="P710" s="4"/>
      <c r="Q710" s="4"/>
      <c r="R710" s="81"/>
    </row>
    <row r="711" spans="13:18" x14ac:dyDescent="0.25">
      <c r="M711" s="4"/>
      <c r="N711" s="4"/>
      <c r="O711" s="4"/>
      <c r="P711" s="4"/>
      <c r="Q711" s="4"/>
      <c r="R711" s="81"/>
    </row>
    <row r="712" spans="13:18" x14ac:dyDescent="0.25">
      <c r="M712" s="4"/>
      <c r="N712" s="4"/>
      <c r="O712" s="4"/>
      <c r="P712" s="4"/>
      <c r="Q712" s="4"/>
      <c r="R712" s="81"/>
    </row>
    <row r="713" spans="13:18" x14ac:dyDescent="0.25">
      <c r="M713" s="4"/>
      <c r="N713" s="4"/>
      <c r="O713" s="4"/>
      <c r="P713" s="4"/>
      <c r="Q713" s="4"/>
      <c r="R713" s="81"/>
    </row>
    <row r="714" spans="13:18" x14ac:dyDescent="0.25">
      <c r="M714" s="4"/>
      <c r="N714" s="4"/>
      <c r="O714" s="4"/>
      <c r="P714" s="4"/>
      <c r="Q714" s="4"/>
      <c r="R714" s="81"/>
    </row>
    <row r="715" spans="13:18" x14ac:dyDescent="0.25">
      <c r="M715" s="4"/>
      <c r="N715" s="4"/>
      <c r="O715" s="4"/>
      <c r="P715" s="4"/>
      <c r="Q715" s="4"/>
      <c r="R715" s="81"/>
    </row>
    <row r="716" spans="13:18" x14ac:dyDescent="0.25">
      <c r="M716" s="4"/>
      <c r="N716" s="4"/>
      <c r="O716" s="4"/>
      <c r="P716" s="4"/>
      <c r="Q716" s="4"/>
      <c r="R716" s="81"/>
    </row>
    <row r="717" spans="13:18" x14ac:dyDescent="0.25">
      <c r="M717" s="4"/>
      <c r="N717" s="4"/>
      <c r="O717" s="4"/>
      <c r="P717" s="4"/>
      <c r="Q717" s="4"/>
      <c r="R717" s="81"/>
    </row>
    <row r="718" spans="13:18" x14ac:dyDescent="0.25">
      <c r="M718" s="4"/>
      <c r="N718" s="4"/>
      <c r="O718" s="4"/>
      <c r="P718" s="4"/>
      <c r="Q718" s="4"/>
      <c r="R718" s="81"/>
    </row>
    <row r="719" spans="13:18" x14ac:dyDescent="0.25">
      <c r="M719" s="4"/>
      <c r="N719" s="4"/>
      <c r="O719" s="4"/>
      <c r="P719" s="4"/>
      <c r="Q719" s="4"/>
      <c r="R719" s="81"/>
    </row>
    <row r="720" spans="13:18" x14ac:dyDescent="0.25">
      <c r="M720" s="4"/>
      <c r="N720" s="4"/>
      <c r="O720" s="4"/>
      <c r="P720" s="4"/>
      <c r="Q720" s="4"/>
      <c r="R720" s="81"/>
    </row>
    <row r="721" spans="13:18" x14ac:dyDescent="0.25">
      <c r="M721" s="4"/>
      <c r="N721" s="4"/>
      <c r="O721" s="4"/>
      <c r="P721" s="4"/>
      <c r="Q721" s="4"/>
      <c r="R721" s="81"/>
    </row>
    <row r="722" spans="13:18" x14ac:dyDescent="0.25">
      <c r="M722" s="4"/>
      <c r="N722" s="4"/>
      <c r="O722" s="4"/>
      <c r="P722" s="4"/>
      <c r="Q722" s="4"/>
      <c r="R722" s="81"/>
    </row>
    <row r="723" spans="13:18" x14ac:dyDescent="0.25">
      <c r="M723" s="4"/>
      <c r="N723" s="4"/>
      <c r="O723" s="4"/>
      <c r="P723" s="4"/>
      <c r="Q723" s="4"/>
      <c r="R723" s="81"/>
    </row>
    <row r="724" spans="13:18" x14ac:dyDescent="0.25">
      <c r="M724" s="4"/>
      <c r="N724" s="4"/>
      <c r="O724" s="4"/>
      <c r="P724" s="4"/>
      <c r="Q724" s="4"/>
      <c r="R724" s="81"/>
    </row>
    <row r="725" spans="13:18" x14ac:dyDescent="0.25">
      <c r="M725" s="4"/>
      <c r="N725" s="4"/>
      <c r="O725" s="4"/>
      <c r="P725" s="4"/>
      <c r="Q725" s="4"/>
      <c r="R725" s="81"/>
    </row>
    <row r="726" spans="13:18" x14ac:dyDescent="0.25">
      <c r="M726" s="4"/>
      <c r="N726" s="4"/>
      <c r="O726" s="4"/>
      <c r="P726" s="4"/>
      <c r="Q726" s="4"/>
      <c r="R726" s="81"/>
    </row>
    <row r="727" spans="13:18" x14ac:dyDescent="0.25">
      <c r="M727" s="4"/>
      <c r="N727" s="4"/>
      <c r="O727" s="4"/>
      <c r="P727" s="4"/>
      <c r="Q727" s="4"/>
      <c r="R727" s="81"/>
    </row>
    <row r="728" spans="13:18" x14ac:dyDescent="0.25">
      <c r="M728" s="4"/>
      <c r="N728" s="4"/>
      <c r="O728" s="4"/>
      <c r="P728" s="4"/>
      <c r="Q728" s="4"/>
      <c r="R728" s="81"/>
    </row>
  </sheetData>
  <mergeCells count="18">
    <mergeCell ref="N5:N6"/>
    <mergeCell ref="O5:O6"/>
    <mergeCell ref="P5:P6"/>
    <mergeCell ref="Q5:Q6"/>
    <mergeCell ref="R5:R6"/>
    <mergeCell ref="J5:J6"/>
    <mergeCell ref="L5:L6"/>
    <mergeCell ref="M5:M6"/>
    <mergeCell ref="A1:J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Ghimpu</dc:creator>
  <cp:lastModifiedBy>Catalin Amarinei</cp:lastModifiedBy>
  <dcterms:created xsi:type="dcterms:W3CDTF">2023-02-23T14:53:08Z</dcterms:created>
  <dcterms:modified xsi:type="dcterms:W3CDTF">2023-05-26T06:21:55Z</dcterms:modified>
</cp:coreProperties>
</file>