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georgian.neacsu\Desktop\Calendar PNRR\Calendar\Centralizare calendar apeluri 06.03.2024\Centralizare calendar apeluri 06.03.2024\"/>
    </mc:Choice>
  </mc:AlternateContent>
  <xr:revisionPtr revIDLastSave="0" documentId="13_ncr:1_{BED18079-EEB1-480B-9A3E-159CDB88A0A0}" xr6:coauthVersionLast="47" xr6:coauthVersionMax="47" xr10:uidLastSave="{00000000-0000-0000-0000-000000000000}"/>
  <bookViews>
    <workbookView xWindow="-120" yWindow="-120" windowWidth="29040" windowHeight="15840" tabRatio="601" activeTab="12" xr2:uid="{00000000-000D-0000-FFFF-FFFF00000000}"/>
  </bookViews>
  <sheets>
    <sheet name="MS" sheetId="1" r:id="rId1"/>
    <sheet name="MDLPA" sheetId="2" r:id="rId2"/>
    <sheet name="MMSS" sheetId="3" r:id="rId3"/>
    <sheet name="MFTES" sheetId="14" r:id="rId4"/>
    <sheet name="MEDU" sheetId="5" r:id="rId5"/>
    <sheet name="MMAP" sheetId="6" r:id="rId6"/>
    <sheet name="MIPE " sheetId="7" r:id="rId7"/>
    <sheet name="MENERGIE " sheetId="8" r:id="rId8"/>
    <sheet name="MCULTURII" sheetId="15" r:id="rId9"/>
    <sheet name="MCID " sheetId="10" r:id="rId10"/>
    <sheet name="MAI" sheetId="12" r:id="rId11"/>
    <sheet name="MEAT" sheetId="16" r:id="rId12"/>
    <sheet name="MJ" sheetId="18" r:id="rId13"/>
  </sheets>
  <definedNames>
    <definedName name="_xlnm._FilterDatabase" localSheetId="1" hidden="1">MDLPA!$A$5:$T$53</definedName>
    <definedName name="_xlnm._FilterDatabase" localSheetId="4" hidden="1">MEDU!$A$5:$N$93</definedName>
    <definedName name="_xlnm._FilterDatabase" localSheetId="6" hidden="1">'MIPE '!$A$6:$N$67</definedName>
    <definedName name="_xlnm._FilterDatabase" localSheetId="5" hidden="1">MMAP!$A$5:$N$73</definedName>
    <definedName name="_xlnm._FilterDatabase" localSheetId="0" hidden="1">MS!$A$5:$Q$56</definedName>
    <definedName name="_xlnm.Print_Area" localSheetId="10">MAI!$A$1:$N$14</definedName>
    <definedName name="_xlnm.Print_Area" localSheetId="9">'MCID '!$A$1:$N$76</definedName>
    <definedName name="_xlnm.Print_Area" localSheetId="8">MCULTURII!$A$2:$N$16</definedName>
    <definedName name="_xlnm.Print_Area" localSheetId="1">MDLPA!$A$2:$N$52</definedName>
    <definedName name="_xlnm.Print_Area" localSheetId="11">MEAT!$A$1:$N$9</definedName>
    <definedName name="_xlnm.Print_Area" localSheetId="4">MEDU!$A$2:$N$94</definedName>
    <definedName name="_xlnm.Print_Area" localSheetId="7">'MENERGIE '!$A$2:$N$51</definedName>
    <definedName name="_xlnm.Print_Area" localSheetId="3">MFTES!$A$1:$N$12</definedName>
    <definedName name="_xlnm.Print_Area" localSheetId="6">'MIPE '!$A$2:$N$68</definedName>
    <definedName name="_xlnm.Print_Area" localSheetId="12">MJ!$A$1:$N$8</definedName>
    <definedName name="_xlnm.Print_Area" localSheetId="5">MMAP!$A$2:$N$74</definedName>
    <definedName name="_xlnm.Print_Area" localSheetId="2">MMSS!$A$1:$N$31</definedName>
    <definedName name="_xlnm.Print_Area" localSheetId="0">MS!$A$2:$N$58</definedName>
    <definedName name="Z_0B40318F_72FC_417D_A558_36C1D8989569_.wvu.PrintArea" localSheetId="1" hidden="1">MDLPA!$A$2:$N$52</definedName>
    <definedName name="Z_232CA01B_129C_44B7_8ACE_E1D49BBB54DF_.wvu.PrintArea" localSheetId="2" hidden="1">MMSS!$A$1:$N$31</definedName>
    <definedName name="Z_232CA01B_129C_44B7_8ACE_E1D49BBB54DF_.wvu.Rows" localSheetId="2" hidden="1">MMSS!#REF!</definedName>
    <definedName name="Z_2A353B32_6E33_448C_82D3_373FC8C0F1D5_.wvu.PrintArea" localSheetId="1" hidden="1">MDLPA!$A$2:$N$52</definedName>
    <definedName name="Z_2A353B32_6E33_448C_82D3_373FC8C0F1D5_.wvu.Rows" localSheetId="1" hidden="1">MDLPA!#REF!,MDLPA!#REF!,MDLPA!$33:$33</definedName>
    <definedName name="Z_6EB1A63F_3A96_4878_B69A_9C776B4A4EB3_.wvu.PrintArea" localSheetId="1" hidden="1">MDLPA!$A$2:$N$52</definedName>
    <definedName name="Z_9C6B496D_AE7C_48F4_BB68_744F194372CF_.wvu.PrintArea" localSheetId="9" hidden="1">'MCID '!$A$1:$N$76</definedName>
    <definedName name="Z_DD2D08A0_B6ED_4EBB_A481_7E53CC8661E8_.wvu.PrintArea" localSheetId="9" hidden="1">'MCID '!$A$1:$N$76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6" i="6" l="1"/>
  <c r="J7" i="3" l="1"/>
  <c r="J11" i="7" l="1"/>
  <c r="B70"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Adelina Radulescu</author>
  </authors>
  <commentList>
    <comment ref="N11" authorId="0" shapeId="0" xr:uid="{00000000-0006-0000-0200-000001000000}">
      <text>
        <r>
          <rPr>
            <b/>
            <sz val="9"/>
            <color indexed="81"/>
            <rFont val="Tahoma"/>
            <family val="2"/>
          </rPr>
          <t>Adelina Radulescu:</t>
        </r>
        <r>
          <rPr>
            <sz val="9"/>
            <color indexed="81"/>
            <rFont val="Tahoma"/>
            <family val="2"/>
          </rPr>
          <t xml:space="preserve">
modificarea avizatorilor a condul la reluarea semnarii contractelor</t>
        </r>
      </text>
    </comment>
    <comment ref="N20" authorId="0" shapeId="0" xr:uid="{00000000-0006-0000-0200-000002000000}">
      <text>
        <r>
          <rPr>
            <b/>
            <sz val="9"/>
            <color indexed="81"/>
            <rFont val="Tahoma"/>
            <family val="2"/>
          </rPr>
          <t>Adelina Radulescu:</t>
        </r>
        <r>
          <rPr>
            <sz val="9"/>
            <color indexed="81"/>
            <rFont val="Tahoma"/>
            <family val="2"/>
          </rPr>
          <t xml:space="preserve">
modificarea avizatorilor a condul la reluarea semnarii contractelor</t>
        </r>
      </text>
    </comment>
    <comment ref="N24" authorId="0" shapeId="0" xr:uid="{00000000-0006-0000-0200-000003000000}">
      <text>
        <r>
          <rPr>
            <b/>
            <sz val="9"/>
            <color indexed="81"/>
            <rFont val="Tahoma"/>
            <family val="2"/>
          </rPr>
          <t>Adelina Radulescu:</t>
        </r>
        <r>
          <rPr>
            <sz val="9"/>
            <color indexed="81"/>
            <rFont val="Tahoma"/>
            <family val="2"/>
          </rPr>
          <t xml:space="preserve">
contractare lista de rezerva</t>
        </r>
      </text>
    </comment>
    <comment ref="J28" authorId="0" shapeId="0" xr:uid="{D0DB6C77-30B2-44B4-81D7-A382FCB61BDF}">
      <text>
        <r>
          <rPr>
            <b/>
            <sz val="9"/>
            <color indexed="81"/>
            <rFont val="Tahoma"/>
            <family val="2"/>
          </rPr>
          <t>Adelina Radulescu:</t>
        </r>
        <r>
          <rPr>
            <sz val="9"/>
            <color indexed="81"/>
            <rFont val="Tahoma"/>
            <family val="2"/>
          </rPr>
          <t xml:space="preserve">
in a doua runda s-a contractat 6.941.173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Ioana Maria Istrati</author>
  </authors>
  <commentList>
    <comment ref="J78" authorId="0" shapeId="0" xr:uid="{00000000-0006-0000-0400-000001000000}">
      <text>
        <r>
          <rPr>
            <b/>
            <sz val="9"/>
            <color indexed="81"/>
            <rFont val="Tahoma"/>
            <family val="2"/>
          </rPr>
          <t>apel lansat  cu valoarea de 250 000 000</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Ioana Maria Istrati</author>
    <author>Ioana Sandu</author>
  </authors>
  <commentList>
    <comment ref="J6" authorId="0" shapeId="0" xr:uid="{00000000-0006-0000-0500-000001000000}">
      <text>
        <r>
          <rPr>
            <b/>
            <sz val="9"/>
            <color indexed="81"/>
            <rFont val="Tahoma"/>
            <family val="2"/>
          </rPr>
          <t>Supracontractare = 51.000.000 euro
Total apel = 221.000.000 euro</t>
        </r>
      </text>
    </comment>
    <comment ref="J10" authorId="0" shapeId="0" xr:uid="{00000000-0006-0000-0500-000002000000}">
      <text>
        <r>
          <rPr>
            <b/>
            <sz val="9"/>
            <color indexed="81"/>
            <rFont val="Tahoma"/>
            <family val="2"/>
          </rPr>
          <t>user:
Supracontractare = 180.000.000 euro
Total apel = 780.000.000 euro</t>
        </r>
      </text>
    </comment>
    <comment ref="J26" authorId="0" shapeId="0" xr:uid="{00000000-0006-0000-0500-000003000000}">
      <text>
        <r>
          <rPr>
            <b/>
            <sz val="9"/>
            <color indexed="81"/>
            <rFont val="Tahoma"/>
            <family val="2"/>
          </rPr>
          <t xml:space="preserve">user:
Supracontractare = 135.660.000 euro
Total apel = 587.860.000 euro
</t>
        </r>
        <r>
          <rPr>
            <sz val="9"/>
            <color indexed="81"/>
            <rFont val="Tahoma"/>
            <family val="2"/>
          </rPr>
          <t xml:space="preserve">
</t>
        </r>
      </text>
    </comment>
    <comment ref="N26" authorId="1" shapeId="0" xr:uid="{00000000-0006-0000-0500-000004000000}">
      <text>
        <r>
          <rPr>
            <b/>
            <sz val="9"/>
            <color indexed="81"/>
            <rFont val="Tahoma"/>
            <family val="2"/>
          </rPr>
          <t>Ioana Sandu:</t>
        </r>
        <r>
          <rPr>
            <sz val="9"/>
            <color indexed="81"/>
            <rFont val="Tahoma"/>
            <family val="2"/>
          </rPr>
          <t xml:space="preserve">
corelat dată </t>
        </r>
      </text>
    </comment>
    <comment ref="J30" authorId="0" shapeId="0" xr:uid="{00000000-0006-0000-0500-000005000000}">
      <text>
        <r>
          <rPr>
            <b/>
            <sz val="9"/>
            <color indexed="81"/>
            <rFont val="Tahoma"/>
            <family val="2"/>
          </rPr>
          <t>Iuser:
Supracontractare = 60.030.000 euro
Total apel = 260.130.000 euro</t>
        </r>
      </text>
    </comment>
    <comment ref="J34" authorId="0" shapeId="0" xr:uid="{00000000-0006-0000-0500-000006000000}">
      <text>
        <r>
          <rPr>
            <b/>
            <sz val="9"/>
            <color indexed="81"/>
            <rFont val="Tahoma"/>
            <family val="2"/>
          </rPr>
          <t xml:space="preserve">user:
Supracontractare = 25.110.000 euro
Total apel = 108.810.000 euro
</t>
        </r>
        <r>
          <rPr>
            <sz val="9"/>
            <color indexed="81"/>
            <rFont val="Tahoma"/>
            <family val="2"/>
          </rPr>
          <t xml:space="preserve">
</t>
        </r>
      </text>
    </comment>
    <comment ref="N34" authorId="1" shapeId="0" xr:uid="{00000000-0006-0000-0500-000007000000}">
      <text>
        <r>
          <rPr>
            <b/>
            <sz val="9"/>
            <color indexed="81"/>
            <rFont val="Tahoma"/>
            <family val="2"/>
          </rPr>
          <t>Ioana Sandu:</t>
        </r>
        <r>
          <rPr>
            <sz val="9"/>
            <color indexed="81"/>
            <rFont val="Tahoma"/>
            <family val="2"/>
          </rPr>
          <t xml:space="preserve">
corelat dată închidere contractare</t>
        </r>
      </text>
    </comment>
    <comment ref="J50" authorId="0" shapeId="0" xr:uid="{00000000-0006-0000-0500-000008000000}">
      <text>
        <r>
          <rPr>
            <b/>
            <sz val="9"/>
            <color indexed="81"/>
            <rFont val="Tahoma"/>
            <family val="2"/>
          </rPr>
          <t>user:
Supracontractare = 6.233.443,5 euro
Total apel = 27.011.588,5 euro</t>
        </r>
        <r>
          <rPr>
            <sz val="9"/>
            <color indexed="81"/>
            <rFont val="Tahoma"/>
            <family val="2"/>
          </rPr>
          <t xml:space="preserve">
</t>
        </r>
      </text>
    </comment>
    <comment ref="J62" authorId="1" shapeId="0" xr:uid="{00000000-0006-0000-0500-000009000000}">
      <text>
        <r>
          <rPr>
            <b/>
            <sz val="9"/>
            <color indexed="81"/>
            <rFont val="Tahoma"/>
            <family val="2"/>
          </rPr>
          <t>Ioana Sandu:</t>
        </r>
        <r>
          <rPr>
            <sz val="9"/>
            <color indexed="81"/>
            <rFont val="Tahoma"/>
            <family val="2"/>
          </rPr>
          <t xml:space="preserve">
valoare contracte semnate/pe fluxul de semnare aferente rundei 1</t>
        </r>
      </text>
    </comment>
    <comment ref="N62" authorId="1" shapeId="0" xr:uid="{00000000-0006-0000-0500-00000A000000}">
      <text>
        <r>
          <rPr>
            <b/>
            <sz val="9"/>
            <color indexed="81"/>
            <rFont val="Tahoma"/>
            <family val="2"/>
          </rPr>
          <t>Ioana Sandu:</t>
        </r>
        <r>
          <rPr>
            <sz val="9"/>
            <color indexed="81"/>
            <rFont val="Tahoma"/>
            <family val="2"/>
          </rPr>
          <t xml:space="preserve">
corectat dată estimată închidere contractare</t>
        </r>
      </text>
    </comment>
    <comment ref="N66" authorId="1" shapeId="0" xr:uid="{00000000-0006-0000-0500-00000B000000}">
      <text>
        <r>
          <rPr>
            <b/>
            <sz val="9"/>
            <color indexed="81"/>
            <rFont val="Tahoma"/>
            <family val="2"/>
          </rPr>
          <t>Ioana Sandu:</t>
        </r>
        <r>
          <rPr>
            <sz val="9"/>
            <color indexed="81"/>
            <rFont val="Tahoma"/>
            <family val="2"/>
          </rPr>
          <t xml:space="preserve">
modificat dată estimată închidere contractare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MIEP, AC</author>
  </authors>
  <commentList>
    <comment ref="J11" authorId="0" shapeId="0" xr:uid="{00000000-0006-0000-0600-000001000000}">
      <text>
        <r>
          <rPr>
            <b/>
            <sz val="14"/>
            <color indexed="81"/>
            <rFont val="Tahoma"/>
            <family val="2"/>
          </rPr>
          <t>MIEP, AC:</t>
        </r>
        <r>
          <rPr>
            <sz val="14"/>
            <color indexed="81"/>
            <rFont val="Tahoma"/>
            <family val="2"/>
          </rPr>
          <t xml:space="preserve">
La care se adaugă supracontractarea în valoare de 26.92 milioane euro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Mihnea Paunescu</author>
    <author>tc={0071003A-00F2-4CC7-B4AD-008300790043}</author>
    <author>Ioana Maria Istrati</author>
    <author>tc={00A0003B-00DC-4704-9144-00D900280054}</author>
    <author>tc={764DC81D-7A3C-4C90-944E-6668880B38E0}</author>
    <author>Adela Gheorghe</author>
    <author>tc={385E8021-338C-4731-A3D7-FEB01C1DAE04}</author>
    <author>tc={00670036-0072-4834-9C95-00ED0098009C}</author>
    <author>tc={54BC7E36-C601-4559-B6E0-B649F4AB55E8}</author>
  </authors>
  <commentList>
    <comment ref="A6" authorId="0" shapeId="0" xr:uid="{00000000-0006-0000-0700-000001000000}">
      <text>
        <r>
          <rPr>
            <b/>
            <sz val="9"/>
            <color indexed="81"/>
            <rFont val="Tahoma"/>
            <family val="2"/>
          </rPr>
          <t>Mutat in REPower si devine Investitia 2 din Componenta 16</t>
        </r>
      </text>
    </comment>
    <comment ref="J6" authorId="1" shapeId="0" xr:uid="{00000000-0006-0000-0700-000002000000}">
      <text>
        <t xml:space="preserve">[Threaded comment]
Your version of Excel allows you to read this threaded comment; however, any edits to it will get removed if the file is opened in a newer version of Excel. Learn more: https://go.microsoft.com/fwlink/?linkid=870924
Comment:
    595010000 - include supracontractarea
</t>
      </text>
    </comment>
    <comment ref="J10" authorId="2" shapeId="0" xr:uid="{39798123-427E-452F-94D5-AF76F511E266}">
      <text>
        <r>
          <rPr>
            <b/>
            <sz val="9"/>
            <color indexed="81"/>
            <rFont val="Tahoma"/>
            <family val="2"/>
          </rPr>
          <t>Comment:
    148.752.500 (include supracontractarea)</t>
        </r>
        <r>
          <rPr>
            <sz val="9"/>
            <color indexed="81"/>
            <rFont val="Tahoma"/>
            <family val="2"/>
          </rPr>
          <t xml:space="preserve">
</t>
        </r>
      </text>
    </comment>
    <comment ref="J14" authorId="3" shapeId="0" xr:uid="{00000000-0006-0000-0700-000004000000}">
      <text>
        <t xml:space="preserve">[Threaded comment]
Your version of Excel allows you to read this threaded comment; however, any edits to it will get removed if the file is opened in a newer version of Excel. Learn more: https://go.microsoft.com/fwlink/?linkid=870924
Comment:
    388.050.000 (include supracontractarea)
</t>
      </text>
    </comment>
    <comment ref="J26" authorId="4" shapeId="0" xr:uid="{764DC81D-7A3C-4C90-944E-6668880B38E0}">
      <text>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text>
    </comment>
    <comment ref="J30" authorId="5" shapeId="0" xr:uid="{00000000-0006-0000-0700-000007000000}">
      <text>
        <r>
          <rPr>
            <b/>
            <sz val="9"/>
            <color indexed="81"/>
            <rFont val="Tahoma"/>
            <family val="2"/>
          </rPr>
          <t>Adela Gheorghe:</t>
        </r>
        <r>
          <rPr>
            <sz val="9"/>
            <color indexed="81"/>
            <rFont val="Tahoma"/>
            <family val="2"/>
          </rPr>
          <t xml:space="preserve">
  64.675.000 (include  supracontractarea) </t>
        </r>
      </text>
    </comment>
    <comment ref="J34" authorId="6" shapeId="0" xr:uid="{385E8021-338C-4731-A3D7-FEB01C1DAE04}">
      <text>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text>
    </comment>
    <comment ref="J38" authorId="5" shapeId="0" xr:uid="{2A60B471-FF9A-411F-ADFB-A731D97646B1}">
      <text>
        <r>
          <rPr>
            <b/>
            <sz val="9"/>
            <color indexed="81"/>
            <rFont val="Tahoma"/>
            <family val="2"/>
          </rPr>
          <t>Adela Gheorghe:</t>
        </r>
        <r>
          <rPr>
            <sz val="9"/>
            <color indexed="81"/>
            <rFont val="Tahoma"/>
            <family val="2"/>
          </rPr>
          <t xml:space="preserve">
  64.675.000 (include  supracontractarea) </t>
        </r>
      </text>
    </comment>
    <comment ref="J42" authorId="7" shapeId="0" xr:uid="{00000000-0006-0000-0700-000008000000}">
      <text>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text>
    </comment>
    <comment ref="J46" authorId="8" shapeId="0" xr:uid="{54BC7E36-C601-4559-B6E0-B649F4AB55E8}">
      <text>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text>
    </comment>
  </commentList>
</comments>
</file>

<file path=xl/sharedStrings.xml><?xml version="1.0" encoding="utf-8"?>
<sst xmlns="http://schemas.openxmlformats.org/spreadsheetml/2006/main" count="1822" uniqueCount="1052">
  <si>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</si>
  <si>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</si>
  <si>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</si>
  <si>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</si>
  <si>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</si>
  <si>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</si>
  <si>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</si>
  <si>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</si>
  <si>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</si>
  <si>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</si>
  <si>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</si>
  <si>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</si>
  <si>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</si>
  <si>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</si>
  <si>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</si>
  <si>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</si>
  <si>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</si>
  <si>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</si>
  <si>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</si>
  <si>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</si>
  <si>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</si>
  <si>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</si>
  <si>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</si>
  <si>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</si>
  <si>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</si>
  <si>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t>
  </si>
  <si>
    <t>I1.3</t>
  </si>
  <si>
    <r>
      <t xml:space="preserve">Dezvoltarea infrastructurii medicale prespitalicești </t>
    </r>
    <r>
      <rPr>
        <b/>
        <sz val="11"/>
        <rFont val="Trebuchet MS"/>
        <family val="2"/>
      </rPr>
      <t>(30 ambulatorii)</t>
    </r>
  </si>
  <si>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</si>
  <si>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</si>
  <si>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</si>
  <si>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</si>
  <si>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</si>
  <si>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</si>
  <si>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</si>
  <si>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</si>
  <si>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</si>
  <si>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</si>
  <si>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</si>
  <si>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</si>
  <si>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</si>
  <si>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</si>
  <si>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</si>
  <si>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</si>
  <si>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</si>
  <si>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</si>
  <si>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I2.4</t>
  </si>
  <si>
    <r>
      <t>Dezvoltarea infrastructurii spitalicești publice (</t>
    </r>
    <r>
      <rPr>
        <b/>
        <sz val="11"/>
        <rFont val="Trebuchet MS"/>
        <family val="2"/>
      </rPr>
      <t>25 spitale - reducere risc infecții</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</si>
  <si>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375.1</t>
    </r>
    <r>
      <rPr>
        <sz val="11"/>
        <rFont val="Trebuchet MS"/>
        <family val="2"/>
      </rPr>
      <t xml:space="preserve"> - Notificare trimisă CE privind publicarea proiectului de ghid.</t>
    </r>
    <r>
      <rPr>
        <b/>
        <sz val="11"/>
        <rFont val="Trebuchet MS"/>
        <family val="2"/>
      </rPr>
      <t xml:space="preserve"> Printre documente trebuie să se numere și proiectul de contract de grant</t>
    </r>
  </si>
  <si>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</si>
  <si>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</si>
  <si>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</si>
  <si>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</si>
  <si>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r>
      <rPr>
        <b/>
        <sz val="11"/>
        <rFont val="Trebuchet MS"/>
        <family val="2"/>
      </rPr>
      <t>Q2/2022</t>
    </r>
    <r>
      <rPr>
        <sz val="11"/>
        <rFont val="Trebuchet MS"/>
        <family val="2"/>
      </rPr>
      <t xml:space="preserve"> - </t>
    </r>
    <r>
      <rPr>
        <b/>
        <sz val="11"/>
        <rFont val="Trebuchet MS"/>
        <family val="2"/>
      </rPr>
      <t>376.1</t>
    </r>
    <r>
      <rPr>
        <sz val="11"/>
        <rFont val="Trebuchet MS"/>
        <family val="2"/>
      </rPr>
      <t xml:space="preserve"> - Notificare trimisă CE privind publicarea proiectului de ghid. </t>
    </r>
    <r>
      <rPr>
        <b/>
        <sz val="11"/>
        <rFont val="Trebuchet MS"/>
        <family val="2"/>
      </rPr>
      <t>Printre documente trebuie să se numere și proiectul de contract de grant</t>
    </r>
  </si>
  <si>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</si>
  <si>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</si>
  <si>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</si>
  <si>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</si>
  <si>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</si>
  <si>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</si>
  <si>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</si>
  <si>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</si>
  <si>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</si>
  <si>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</si>
  <si>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</si>
  <si>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</si>
  <si>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</si>
  <si>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</si>
  <si>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</si>
  <si>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</si>
  <si>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</si>
  <si>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</si>
  <si>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</si>
  <si>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</si>
  <si>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</si>
  <si>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</si>
  <si>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</si>
  <si>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</si>
  <si>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</si>
  <si>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</si>
  <si>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</si>
  <si>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</si>
  <si>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</si>
  <si>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</si>
  <si>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</si>
  <si>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</si>
  <si>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</si>
  <si>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</si>
  <si>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</si>
  <si>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</si>
  <si>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</si>
  <si>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</si>
  <si>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r>
      <t xml:space="preserve">Schema va finanța următoarele tipuri de proiecte:
</t>
    </r>
    <r>
      <rPr>
        <b/>
        <sz val="11"/>
        <rFont val="Trebuchet MS"/>
        <family val="2"/>
      </rPr>
      <t>- proiecte integrate (consolidare seismică și eficiență energetică): l</t>
    </r>
    <r>
      <rPr>
        <sz val="11"/>
        <rFont val="Trebuchet MS"/>
        <family val="2"/>
      </rPr>
      <t xml:space="preserve">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t>
    </r>
    <r>
      <rPr>
        <b/>
        <sz val="11"/>
        <rFont val="Trebuchet MS"/>
        <family val="2"/>
      </rPr>
      <t xml:space="preserve">proiecte de renovare energetică: </t>
    </r>
    <r>
      <rPr>
        <sz val="11"/>
        <rFont val="Trebuchet MS"/>
        <family val="2"/>
      </rPr>
      <t xml:space="preserve"> Lucrări de creștere a eficienței energetice, Instalare de stații de încărcare rapidă pentru vehicule electrice aferente clădirilor (cu putere peste 22kW), cu două puncte de încărcare/stație.</t>
    </r>
  </si>
  <si>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</si>
  <si>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</si>
  <si>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</si>
  <si>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</si>
  <si>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</si>
  <si>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r>
      <t xml:space="preserve">Schema va finanța următoarele tipuri de proiecte:
</t>
    </r>
    <r>
      <rPr>
        <b/>
        <sz val="11"/>
        <rFont val="Trebuchet MS"/>
        <family val="2"/>
      </rPr>
      <t>- proiecte integrate (consolidare seismică și eficiență energetică)</t>
    </r>
    <r>
      <rPr>
        <sz val="11"/>
        <rFont val="Trebuchet MS"/>
        <family val="2"/>
      </rPr>
      <t>:lucrări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t>
    </r>
    <r>
      <rPr>
        <b/>
        <sz val="11"/>
        <rFont val="Trebuchet MS"/>
        <family val="2"/>
      </rPr>
      <t xml:space="preserve">
- proiecte de renovare energetică:</t>
    </r>
    <r>
      <rPr>
        <sz val="11"/>
        <rFont val="Trebuchet MS"/>
        <family val="2"/>
      </rPr>
      <t xml:space="preserve">
lucrări de creștere a eficienței energetice; instalare de stații de încărcare rapidă pentru vehicule electrice aferente clădirilor publice (cu putere peste 22kW), cu două puncte de încărcare/stație. </t>
    </r>
  </si>
  <si>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</si>
  <si>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</si>
  <si>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</si>
  <si>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</si>
  <si>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</si>
  <si>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</si>
  <si>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</si>
  <si>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</si>
  <si>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</si>
  <si>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</si>
  <si>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r>
      <t xml:space="preserve">Dată lansare apel: runda 1-  16.05.2022; </t>
    </r>
    <r>
      <rPr>
        <b/>
        <sz val="11"/>
        <rFont val="Trebuchet MS"/>
        <family val="2"/>
      </rPr>
      <t>runda 2 - 14.10.2022 -lansat</t>
    </r>
  </si>
  <si>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</si>
  <si>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</si>
  <si>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</si>
  <si>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</si>
  <si>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</si>
  <si>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</si>
  <si>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</si>
  <si>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r>
      <t xml:space="preserve">Dată lansare apel: runda 1-  16.05.2022; </t>
    </r>
    <r>
      <rPr>
        <b/>
        <sz val="11"/>
        <rFont val="Trebuchet MS"/>
        <family val="2"/>
      </rPr>
      <t>runda 2 - 14.10.2022  -lansat</t>
    </r>
  </si>
  <si>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</si>
  <si>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</si>
  <si>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</si>
  <si>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</si>
  <si>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</si>
  <si>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</si>
  <si>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</si>
  <si>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</si>
  <si>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</si>
  <si>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</si>
  <si>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</si>
  <si>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</si>
  <si>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</si>
  <si>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</si>
  <si>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</si>
  <si>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</si>
  <si>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</si>
  <si>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</si>
  <si>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</si>
  <si>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</si>
  <si>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</si>
  <si>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</si>
  <si>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</si>
  <si>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</si>
  <si>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</si>
  <si>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Implementarea a 3000 km de piste pentru biciclete - semnare contracte</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</si>
  <si>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</si>
  <si>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</si>
  <si>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</si>
  <si>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</si>
  <si>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</si>
  <si>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</si>
  <si>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</si>
  <si>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</si>
  <si>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</si>
  <si>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</si>
  <si>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</si>
  <si>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</si>
  <si>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</si>
  <si>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Dată lansare apel: 10.10.2022-lansat</t>
  </si>
  <si>
    <t>CALENDAR APELURI COMPETITIVE DIN PNRR - MMSS</t>
  </si>
  <si>
    <r>
      <t xml:space="preserve">Q3/2022 - </t>
    </r>
    <r>
      <rPr>
        <b/>
        <sz val="11"/>
        <rFont val="Trebuchet MS"/>
        <family val="2"/>
      </rPr>
      <t>(396.1</t>
    </r>
    <r>
      <rPr>
        <sz val="11"/>
        <rFont val="Trebuchet MS"/>
        <family val="2"/>
      </rPr>
      <t xml:space="preserve"> - Proiect de ghid al solicitantului, inclusiv un model de contract de grant care să fie inclus în decizia de atribuire, pentru a verifica conformitatea cu descrierea jalonului, publicat pe site-ul ministerului, precum și notificare)</t>
    </r>
  </si>
  <si>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</si>
  <si>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</si>
  <si>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</si>
  <si>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</si>
  <si>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</si>
  <si>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</si>
  <si>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MINISTERUL FAMILIEI, TINERETULUI ȘI EGALITĂȚII DE ȘANSE</t>
  </si>
  <si>
    <r>
      <t xml:space="preserve"> Q2/2022 - </t>
    </r>
    <r>
      <rPr>
        <b/>
        <sz val="11"/>
        <rFont val="Trebuchet MS"/>
        <family val="2"/>
      </rPr>
      <t>394.1</t>
    </r>
    <r>
      <rPr>
        <sz val="11"/>
        <rFont val="Trebuchet MS"/>
        <family val="2"/>
      </rPr>
      <t xml:space="preserve"> - </t>
    </r>
    <r>
      <rPr>
        <b/>
        <sz val="11"/>
        <rFont val="Trebuchet MS"/>
        <family val="2"/>
      </rPr>
      <t>Proiect de ghid al solicitantului</t>
    </r>
    <r>
      <rPr>
        <sz val="11"/>
        <rFont val="Trebuchet MS"/>
        <family val="2"/>
      </rPr>
      <t xml:space="preserve">, inclusiv un model de contract de grant care să fie inclus în decizia de atribuire, publicat pe site-ul ministerului, și notificare trimisă Comisiei Europene </t>
    </r>
  </si>
  <si>
    <t>Furnizorii publici de servicii sociale acreditați în condițiile legii, care funcționează la nivelul comunelor, orașelor și municipiilor, care pot depune proiecte individual sau în parteneriat cu furnizori privați de servicii sociale acreditați</t>
  </si>
  <si>
    <t>nu</t>
  </si>
  <si>
    <t>MINISTERUL EDUCAȚIEI</t>
  </si>
  <si>
    <t>Q1/2022 - Nu există pas intermediar referitor la elaborare ghid.</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</si>
  <si>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</si>
  <si>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Unități de învățământ preuniversitar</t>
  </si>
  <si>
    <t>07.01.2022</t>
  </si>
  <si>
    <t>30.03.2022 - lansat</t>
  </si>
  <si>
    <t>20.09.2022-04.10.2022</t>
  </si>
  <si>
    <t>Dată lansare apel: 30.03.2022 - lansat</t>
  </si>
  <si>
    <t>Dată finalizare apel: 05.09.2022</t>
  </si>
  <si>
    <t>I16</t>
  </si>
  <si>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</si>
  <si>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</si>
  <si>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</si>
  <si>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</si>
  <si>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</si>
  <si>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</si>
  <si>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</si>
  <si>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</si>
  <si>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</si>
  <si>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</si>
  <si>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</si>
  <si>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Q2/2023 - Nu există pas intermediar referitor la elaborare ghid.</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</si>
  <si>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</si>
  <si>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I6</t>
  </si>
  <si>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</si>
  <si>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</si>
  <si>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 xml:space="preserve">DA </t>
  </si>
  <si>
    <t>07.07.2022</t>
  </si>
  <si>
    <t>I12</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</si>
  <si>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</si>
  <si>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</si>
  <si>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I18</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</si>
  <si>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</si>
  <si>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</si>
  <si>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</si>
  <si>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</si>
  <si>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</si>
  <si>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</si>
  <si>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I8</t>
  </si>
  <si>
    <t>Q3/2025 - Nu exista pas intermediar referitor la elaborare ghid.</t>
  </si>
  <si>
    <t>Universități / CCD / operatori publici și privați de formare profesională continuă</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</si>
  <si>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</si>
  <si>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</si>
  <si>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I7</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</si>
  <si>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</si>
  <si>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</si>
  <si>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I 10</t>
  </si>
  <si>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</si>
  <si>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</si>
  <si>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</si>
  <si>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</si>
  <si>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</si>
  <si>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</si>
  <si>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</si>
  <si>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</si>
  <si>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</si>
  <si>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</si>
  <si>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</si>
  <si>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</si>
  <si>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</si>
  <si>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</si>
  <si>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</si>
  <si>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</si>
  <si>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</si>
  <si>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</si>
  <si>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</si>
  <si>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</si>
  <si>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</si>
  <si>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</si>
  <si>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</si>
  <si>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</si>
  <si>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</si>
  <si>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</si>
  <si>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</si>
  <si>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</si>
  <si>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</si>
  <si>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</si>
  <si>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</si>
  <si>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</si>
  <si>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</si>
  <si>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</si>
  <si>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</si>
  <si>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</si>
  <si>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</si>
  <si>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</si>
  <si>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</si>
  <si>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</si>
  <si>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</si>
  <si>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</si>
  <si>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</si>
  <si>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</si>
  <si>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</si>
  <si>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</si>
  <si>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t>reîmpădurirea suprafețelor din fondul forestier în care nu s-a realizat regenerarea de către proprietari și administrator; - reîmpăduriri</t>
  </si>
  <si>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</si>
  <si>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Componenta 3. Managementul deșeurilor</t>
  </si>
  <si>
    <r>
      <t>R1. Îmbunătățirea guvernanței în domeniul gestionării deșeurilor în vederea accelerării tranziției către economia circulară/ I1.a Înființarea de centre de colectare cu aport voluntar</t>
    </r>
    <r>
      <rPr>
        <b/>
        <sz val="11"/>
        <rFont val="Trebuchet MS"/>
        <family val="2"/>
      </rPr>
      <t xml:space="preserve"> </t>
    </r>
  </si>
  <si>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</si>
  <si>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</si>
  <si>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</si>
  <si>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</si>
  <si>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</si>
  <si>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</si>
  <si>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</si>
  <si>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</si>
  <si>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r>
      <t xml:space="preserve">Q2/2022 - </t>
    </r>
    <r>
      <rPr>
        <b/>
        <sz val="11"/>
        <rFont val="Trebuchet MS"/>
        <family val="2"/>
      </rPr>
      <t xml:space="preserve">50.1 - Publicarea unui proiect de ghid al solicitantului, supus consultării cu părțile interesate și notificare trimisă Comisiei Europene </t>
    </r>
  </si>
  <si>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</si>
  <si>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</si>
  <si>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</si>
  <si>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</si>
  <si>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</si>
  <si>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</si>
  <si>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</si>
  <si>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</si>
  <si>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r>
      <t xml:space="preserve">Q2/2022 - </t>
    </r>
    <r>
      <rPr>
        <b/>
        <sz val="11"/>
        <rFont val="Trebuchet MS"/>
        <family val="2"/>
      </rPr>
      <t>54. 1 - Publicarea unui proiect de ghid al solicitantului, supus consultării cu părțile interesate și notificare trimisă Comisiei Europene</t>
    </r>
    <r>
      <rPr>
        <sz val="11"/>
        <rFont val="Trebuchet MS"/>
        <family val="2"/>
      </rPr>
      <t xml:space="preserve">. Documentul trebuie să fie conform cu specificațiile enumerate în descrierea țintei </t>
    </r>
  </si>
  <si>
    <t>Construirea instalațiilor de reciclare a deșeurilor</t>
  </si>
  <si>
    <t>persoane juridice de drept privat sau de drept public</t>
  </si>
  <si>
    <t>R1. Îmbunătățirea guvernanței în domeniul gestionării deșeurilor în vederea accelerării tranziției către economia circulară/ I2 Dezvoltarea infrastructurii pentru managementul gunoiului de grajd și al altor deșeuri agricole compostabile</t>
  </si>
  <si>
    <r>
      <t xml:space="preserve">Q1/2023 - </t>
    </r>
    <r>
      <rPr>
        <b/>
        <sz val="11"/>
        <rFont val="Trebuchet MS"/>
        <family val="2"/>
      </rPr>
      <t>55.1 -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</si>
  <si>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t>instituire și punere în funcțiune a sistemelor integrate de colectare a deșeurilor agricole compostabile - platforme gunoi grajd</t>
  </si>
  <si>
    <t>ferme mari și UAT-uri; fermieri mici și mijlocii</t>
  </si>
  <si>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</si>
  <si>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</si>
  <si>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</si>
  <si>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</si>
  <si>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</si>
  <si>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</si>
  <si>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</si>
  <si>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</si>
  <si>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</si>
  <si>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</si>
  <si>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</si>
  <si>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</si>
  <si>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</si>
  <si>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</si>
  <si>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</si>
  <si>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</si>
  <si>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</si>
  <si>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</si>
  <si>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</si>
  <si>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N/A</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</si>
  <si>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</si>
  <si>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</si>
  <si>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</si>
  <si>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</si>
  <si>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</si>
  <si>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</si>
  <si>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</si>
  <si>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</si>
  <si>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</si>
  <si>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t>Digitalizarea sectorului organizațiilor neguvernamentale</t>
  </si>
  <si>
    <r>
      <rPr>
        <b/>
        <sz val="11"/>
        <rFont val="Trebuchet MS"/>
        <family val="2"/>
      </rPr>
      <t>Q2/2022</t>
    </r>
    <r>
      <rPr>
        <sz val="11"/>
        <rFont val="Trebuchet MS"/>
        <family val="2"/>
      </rPr>
      <t xml:space="preserve"> - </t>
    </r>
    <r>
      <rPr>
        <b/>
        <sz val="11"/>
        <rFont val="Trebuchet MS"/>
        <family val="2"/>
      </rPr>
      <t>175.1</t>
    </r>
    <r>
      <rPr>
        <sz val="11"/>
        <rFont val="Trebuchet MS"/>
        <family val="2"/>
      </rPr>
      <t xml:space="preserve"> - Notificare trimisă CE privind publicarea proiectului de ghid, </t>
    </r>
    <r>
      <rPr>
        <b/>
        <sz val="11"/>
        <rFont val="Trebuchet MS"/>
        <family val="2"/>
      </rPr>
      <t>inclusiv modele de contracte de grant</t>
    </r>
    <r>
      <rPr>
        <sz val="11"/>
        <rFont val="Trebuchet MS"/>
        <family val="2"/>
      </rPr>
      <t xml:space="preserve"> </t>
    </r>
  </si>
  <si>
    <t xml:space="preserve">investiții în infrastructura digitală, competențele digitale ale personalului și voluntarilor, dezvoltarea de platforme de gestionare a relațiilor cu clienții și achiziționarea de echipamente. </t>
  </si>
  <si>
    <t>ONG-uri</t>
  </si>
  <si>
    <t>Componenta 9. Suport pentru sectorul privat, cercetare, dezvoltare și inovare</t>
  </si>
  <si>
    <t>247-249</t>
  </si>
  <si>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resurselor alocate instrumentului, aprobate de Comitetul pentru investiții al InvestEU.</t>
    </r>
  </si>
  <si>
    <t>Q2 2023 - Nu exista pas intermediar referitor la elaborare ghid</t>
  </si>
  <si>
    <t xml:space="preserve">Investiția va lua forma unei garanții de portofoliu, care urmează să fie implementată ca o contribuție la InvestEU din partea Fondului European de Investiții („FEI”). </t>
  </si>
  <si>
    <t>253-255</t>
  </si>
  <si>
    <r>
      <t xml:space="preserve">Investiția 2 Instrumente financiare pentru sectorul privat Subcomponenta </t>
    </r>
    <r>
      <rPr>
        <b/>
        <sz val="11"/>
        <rFont val="Trebuchet MS"/>
        <family val="2"/>
      </rPr>
      <t>2.3 pentru IMM-uri și întreprinderile cu capitalizare medie (mid-caps): Fondul de fonduri de capital de risc pentru redresare</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</si>
  <si>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fondurilor sau al investițiilor vizate, aprobate de Comitetul pentru investiții al InvestEU.</t>
    </r>
  </si>
  <si>
    <r>
      <rPr>
        <b/>
        <sz val="11"/>
        <rFont val="Trebuchet MS"/>
        <family val="2"/>
      </rPr>
      <t>Q4/2024</t>
    </r>
    <r>
      <rPr>
        <sz val="11"/>
        <rFont val="Trebuchet MS"/>
        <family val="2"/>
      </rPr>
      <t xml:space="preserve"> - Nu exista pas intermediar referitor la elaborare ghid</t>
    </r>
  </si>
  <si>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</si>
  <si>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</si>
  <si>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256-258</t>
  </si>
  <si>
    <r>
      <t xml:space="preserve">Investiția 2 Instrumente financiare pentru sectorul privat Subcomponenta </t>
    </r>
    <r>
      <rPr>
        <b/>
        <sz val="11"/>
        <rFont val="Trebuchet MS"/>
        <family val="2"/>
      </rPr>
      <t>2.4: Fond de Fonduri pentru digitalizare, acțiune climatică și alte domenii de interes</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</si>
  <si>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Instrumente financiare pentru sectorul privat - Fond de fonduri pentru digitalizare, acțiuni climatice și alte domenii de interes.Cel puțin 30 % din beneficiarii vizați au beneficiat de sprijin.</t>
    </r>
  </si>
  <si>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</si>
  <si>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</si>
  <si>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259-261</t>
  </si>
  <si>
    <r>
      <t xml:space="preserve">Investiția 2 Instrumente financiare pentru sectorul privat Subcomponenta </t>
    </r>
    <r>
      <rPr>
        <b/>
        <sz val="11"/>
        <rFont val="Trebuchet MS"/>
        <family val="2"/>
      </rPr>
      <t>2.5: Instrumentul financiar pentru investiții în eficiență energetică în sectorul rezidențial și al clădirilor</t>
    </r>
  </si>
  <si>
    <r>
      <t xml:space="preserve">Apelul  vizeaza intermediarii financiari, </t>
    </r>
    <r>
      <rPr>
        <b/>
        <sz val="11"/>
        <rFont val="Trebuchet MS"/>
        <family val="2"/>
      </rPr>
      <t xml:space="preserve">fiind un apel de expresie de interes. </t>
    </r>
    <r>
      <rPr>
        <sz val="11"/>
        <rFont val="Trebuchet MS"/>
        <family val="2"/>
      </rPr>
      <t xml:space="preserve">Pentru beneficiarii finali nu se vor lansa apeluri dedicate. Operațiuni de finanțare sau de investiții în valoare de cel puțin 50 % din cuantumul total al fondurilor sau al investițiilor vizate, aprobate de Comitetul pentru investiții al InvestEU. </t>
    </r>
  </si>
  <si>
    <r>
      <rPr>
        <b/>
        <sz val="11"/>
        <rFont val="Trebuchet MS"/>
        <family val="2"/>
      </rPr>
      <t>Q2/2023</t>
    </r>
    <r>
      <rPr>
        <sz val="11"/>
        <rFont val="Trebuchet MS"/>
        <family val="2"/>
      </rPr>
      <t xml:space="preserve"> - Nu exista pas intermediar referitor la elaborare ghid. </t>
    </r>
  </si>
  <si>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</si>
  <si>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</si>
  <si>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r>
      <t xml:space="preserve">Investiția 3. Scheme de ajutor pentru sectorul privat </t>
    </r>
    <r>
      <rPr>
        <b/>
        <sz val="11"/>
        <rFont val="Trebuchet MS"/>
        <family val="2"/>
      </rPr>
      <t>Măsura 1 - Schemă de minimis și schemă de ajutor de stat în contextul digitalizării IMMurilor</t>
    </r>
  </si>
  <si>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</si>
  <si>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</si>
  <si>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</si>
  <si>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</si>
  <si>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</si>
  <si>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</si>
  <si>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r>
      <t xml:space="preserve">Investiția 3. Scheme de ajutor pentru sectorul privat </t>
    </r>
    <r>
      <rPr>
        <b/>
        <sz val="11"/>
        <rFont val="Trebuchet MS"/>
        <family val="2"/>
      </rPr>
      <t>Măsura 2 - Schema de minimis pentru ajutarea firmelor din România în procesul de listare la bursa</t>
    </r>
  </si>
  <si>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</si>
  <si>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</si>
  <si>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</si>
  <si>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</si>
  <si>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Proiecte transfrontaliere și multinaționale – Procesoare cu consum redus de energie și cipuri semiconductoare</t>
  </si>
  <si>
    <r>
      <rPr>
        <b/>
        <sz val="11"/>
        <rFont val="Trebuchet MS"/>
        <family val="2"/>
      </rPr>
      <t>Q3/2022</t>
    </r>
    <r>
      <rPr>
        <sz val="11"/>
        <rFont val="Trebuchet MS"/>
        <family val="2"/>
      </rPr>
      <t xml:space="preserve"> - (</t>
    </r>
    <r>
      <rPr>
        <b/>
        <sz val="11"/>
        <rFont val="Trebuchet MS"/>
        <family val="2"/>
      </rPr>
      <t>267.1</t>
    </r>
    <r>
      <rPr>
        <sz val="11"/>
        <rFont val="Trebuchet MS"/>
        <family val="2"/>
      </rPr>
      <t xml:space="preserve"> - Notificare trimisă CE privind publicarea proiectului de ghid, </t>
    </r>
    <r>
      <rPr>
        <b/>
        <sz val="11"/>
        <rFont val="Trebuchet MS"/>
        <family val="2"/>
      </rPr>
      <t>inclusiv modele de contracte.</t>
    </r>
  </si>
  <si>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</si>
  <si>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Componenta 14. Buna guvernanță</t>
  </si>
  <si>
    <r>
      <t xml:space="preserve">Investiția 3 </t>
    </r>
    <r>
      <rPr>
        <b/>
        <sz val="11"/>
        <rFont val="Trebuchet MS"/>
        <family val="2"/>
      </rPr>
      <t>Crearea de structuri parteneriale locale între autoritățile locale și societatea civilă</t>
    </r>
  </si>
  <si>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</si>
  <si>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</si>
  <si>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</si>
  <si>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</si>
  <si>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</si>
  <si>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</si>
  <si>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</si>
  <si>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</si>
  <si>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</si>
  <si>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</si>
  <si>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</si>
  <si>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</si>
  <si>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</si>
  <si>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</si>
  <si>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</si>
  <si>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</si>
  <si>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</si>
  <si>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</si>
  <si>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</si>
  <si>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</si>
  <si>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r>
      <t xml:space="preserve">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t>
    </r>
    <r>
      <rPr>
        <b/>
        <sz val="11"/>
        <rFont val="Trebuchet MS"/>
        <family val="2"/>
      </rPr>
      <t>(H verde)</t>
    </r>
  </si>
  <si>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</si>
  <si>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</si>
  <si>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</si>
  <si>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r>
      <t xml:space="preserve">Sprijinirea  dezvoltarii de capacităţi de producţie pe gaz, flexibile, pentru producerea de energie electrică și termică în cogenerare de înaltă eficiență(CHP) în  termoficarea urbană </t>
    </r>
    <r>
      <rPr>
        <b/>
        <sz val="11"/>
        <rFont val="Trebuchet MS"/>
        <family val="2"/>
      </rPr>
      <t>(CHP)</t>
    </r>
  </si>
  <si>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</si>
  <si>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</si>
  <si>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t>Dată finalizare apel: 01.10.2022</t>
  </si>
  <si>
    <t>I5</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</si>
  <si>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</si>
  <si>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</si>
  <si>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r>
      <t xml:space="preserve">Q2/2022 </t>
    </r>
    <r>
      <rPr>
        <b/>
        <sz val="11"/>
        <rFont val="Trebuchet MS"/>
        <family val="2"/>
      </rPr>
      <t>135.2 -</t>
    </r>
    <r>
      <rPr>
        <sz val="11"/>
        <rFont val="Trebuchet MS"/>
        <family val="2"/>
      </rPr>
      <t>Q2/2022 135.2 - Publicarea unei licitații necompetitive pentru alocarea proiectelor</t>
    </r>
  </si>
  <si>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</si>
  <si>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</si>
  <si>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</si>
  <si>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</si>
  <si>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</si>
  <si>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MINISTERUL CULTURII</t>
  </si>
  <si>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</si>
  <si>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</si>
  <si>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</si>
  <si>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</si>
  <si>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</si>
  <si>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</si>
  <si>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</si>
  <si>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</si>
  <si>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</si>
  <si>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</si>
  <si>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</si>
  <si>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</si>
  <si>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</si>
  <si>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</si>
  <si>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</si>
  <si>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</si>
  <si>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</si>
  <si>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t>Q2/2025 - Nu exista pas intermediar referitor la elaborare ghid</t>
  </si>
  <si>
    <t>ADR, STS</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</si>
  <si>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</si>
  <si>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</si>
  <si>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</si>
  <si>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</si>
  <si>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</si>
  <si>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t>SRI - Cyberint</t>
  </si>
  <si>
    <t xml:space="preserve">12.10.2022 </t>
  </si>
  <si>
    <t>08.11.2022 - lansat</t>
  </si>
  <si>
    <t>Dată lansare apel: 08.11.2022 lansat</t>
  </si>
  <si>
    <t>I13</t>
  </si>
  <si>
    <t>STS, SPP</t>
  </si>
  <si>
    <t xml:space="preserve">13.09.2022 </t>
  </si>
  <si>
    <t>21.10.2022</t>
  </si>
  <si>
    <t>I14</t>
  </si>
  <si>
    <t>Q4/2024 - Nu exista pas intermediar referitor la elaborare ghid</t>
  </si>
  <si>
    <t>STS</t>
  </si>
  <si>
    <t>I15</t>
  </si>
  <si>
    <t>DNSC</t>
  </si>
  <si>
    <t xml:space="preserve">30.09.2022 </t>
  </si>
  <si>
    <t>Dată lansare apel: 17.10.2022 -lansat</t>
  </si>
  <si>
    <t>I17</t>
  </si>
  <si>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</si>
  <si>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</si>
  <si>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</si>
  <si>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</si>
  <si>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</si>
  <si>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r>
      <rPr>
        <b/>
        <sz val="11"/>
        <rFont val="Trebuchet MS"/>
        <family val="2"/>
      </rPr>
      <t>Transformarea digitală</t>
    </r>
    <r>
      <rPr>
        <sz val="11"/>
        <rFont val="Trebuchet MS"/>
        <family val="2"/>
      </rPr>
      <t xml:space="preserve"> și adoptarea tehnologiei de automatizare a proceselor de lucru în administrația publică pentru </t>
    </r>
    <r>
      <rPr>
        <b/>
        <sz val="11"/>
        <rFont val="Trebuchet MS"/>
        <family val="2"/>
      </rPr>
      <t>18 institutii publice (apel necompetitiv)</t>
    </r>
  </si>
  <si>
    <t>Q4/2025 - Nu există pas intermediar referitor la ghiduri/scheme.</t>
  </si>
  <si>
    <t>ADR</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</si>
  <si>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</si>
  <si>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</si>
  <si>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</si>
  <si>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</si>
  <si>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</si>
  <si>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</si>
  <si>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Dată lansare apel: 05.08.2022 - lansat</t>
  </si>
  <si>
    <r>
      <t>Înființarea și operaționalizarea centrelor de competență(</t>
    </r>
    <r>
      <rPr>
        <b/>
        <sz val="11"/>
        <rFont val="Trebuchet MS"/>
        <family val="2"/>
      </rPr>
      <t xml:space="preserve">5 centre de competenta </t>
    </r>
  </si>
  <si>
    <r>
      <rPr>
        <b/>
        <sz val="11"/>
        <rFont val="Trebuchet MS"/>
        <family val="2"/>
      </rPr>
      <t>Q3/2022</t>
    </r>
    <r>
      <rPr>
        <sz val="11"/>
        <rFont val="Trebuchet MS"/>
        <family val="2"/>
      </rPr>
      <t xml:space="preserve"> - </t>
    </r>
    <r>
      <rPr>
        <b/>
        <sz val="11"/>
        <rFont val="Trebuchet MS"/>
        <family val="2"/>
      </rPr>
      <t>280.1</t>
    </r>
    <r>
      <rPr>
        <sz val="11"/>
        <rFont val="Trebuchet MS"/>
        <family val="2"/>
      </rPr>
      <t xml:space="preserve"> - Notificare trimisă CE privind publicarea proiectului de ghid, </t>
    </r>
    <r>
      <rPr>
        <b/>
        <sz val="11"/>
        <rFont val="Trebuchet MS"/>
        <family val="2"/>
      </rPr>
      <t>inclusiv modele de contracte</t>
    </r>
    <r>
      <rPr>
        <sz val="11"/>
        <rFont val="Trebuchet MS"/>
        <family val="2"/>
      </rPr>
      <t xml:space="preserve"> </t>
    </r>
  </si>
  <si>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</si>
  <si>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</si>
  <si>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r>
      <t xml:space="preserve"> Programul de mentorat Orizont Europa </t>
    </r>
    <r>
      <rPr>
        <b/>
        <sz val="11"/>
        <rFont val="Trebuchet MS"/>
        <family val="2"/>
      </rPr>
      <t>( Programul de Vouchere CDI</t>
    </r>
    <r>
      <rPr>
        <sz val="11"/>
        <rFont val="Trebuchet MS"/>
        <family val="2"/>
      </rPr>
      <t>)</t>
    </r>
  </si>
  <si>
    <r>
      <rPr>
        <b/>
        <sz val="11"/>
        <rFont val="Trebuchet MS"/>
        <family val="2"/>
      </rPr>
      <t>Q2/2022</t>
    </r>
    <r>
      <rPr>
        <sz val="11"/>
        <rFont val="Trebuchet MS"/>
        <family val="2"/>
      </rPr>
      <t xml:space="preserve"> - </t>
    </r>
    <r>
      <rPr>
        <b/>
        <sz val="11"/>
        <rFont val="Trebuchet MS"/>
        <family val="2"/>
      </rPr>
      <t>282.1</t>
    </r>
    <r>
      <rPr>
        <sz val="11"/>
        <rFont val="Trebuchet MS"/>
        <family val="2"/>
      </rPr>
      <t xml:space="preserve"> - Notificare trimisă CE privind publicarea proiectului de ghid, </t>
    </r>
    <r>
      <rPr>
        <b/>
        <sz val="11"/>
        <rFont val="Trebuchet MS"/>
        <family val="2"/>
      </rPr>
      <t>inclusiv modele de contracte pentru acordarea voucherelor</t>
    </r>
  </si>
  <si>
    <t>Vouchere parteneriate europene și vouchere experimentale ELI-NP</t>
  </si>
  <si>
    <t>Institutii de cercetare, IMM</t>
  </si>
  <si>
    <t>30.06.2022 (lansat in consultare publica)</t>
  </si>
  <si>
    <r>
      <t xml:space="preserve"> Consolidarea excelenței și susținerea participării României la parteneriatele și misiunile din cadrul programului Orizont Europa </t>
    </r>
    <r>
      <rPr>
        <b/>
        <sz val="11"/>
        <rFont val="Trebuchet MS"/>
        <family val="2"/>
      </rPr>
      <t>(55 Contracte de parteneriat</t>
    </r>
    <r>
      <rPr>
        <sz val="11"/>
        <rFont val="Trebuchet MS"/>
        <family val="2"/>
      </rPr>
      <t>)</t>
    </r>
  </si>
  <si>
    <r>
      <rPr>
        <b/>
        <sz val="11"/>
        <rFont val="Trebuchet MS"/>
        <family val="2"/>
      </rPr>
      <t>Q2/2022</t>
    </r>
    <r>
      <rPr>
        <sz val="11"/>
        <rFont val="Trebuchet MS"/>
        <family val="2"/>
      </rPr>
      <t xml:space="preserve"> - </t>
    </r>
    <r>
      <rPr>
        <b/>
        <sz val="11"/>
        <rFont val="Trebuchet MS"/>
        <family val="2"/>
      </rPr>
      <t>283.1</t>
    </r>
    <r>
      <rPr>
        <sz val="11"/>
        <rFont val="Trebuchet MS"/>
        <family val="2"/>
      </rPr>
      <t xml:space="preserve"> - Notificare trimisă CE privind publicarea proiectului de ghid, </t>
    </r>
    <r>
      <rPr>
        <b/>
        <sz val="11"/>
        <rFont val="Trebuchet MS"/>
        <family val="2"/>
      </rPr>
      <t>inclusiv modele de contracte</t>
    </r>
  </si>
  <si>
    <t xml:space="preserve">
Tipurile de activități eligibile care vor fi finanțate sunt: 
- Cercetarea fundamentală (maximum 10 % din bugetul  solicitat); 
- Cercetarea industrială; 
- Dezvoltarea experimentală; 
- Studiile de fezabilitate; 
- Activitățile de inovare;
</t>
  </si>
  <si>
    <r>
      <rPr>
        <b/>
        <sz val="11"/>
        <rFont val="Trebuchet MS"/>
        <family val="2"/>
      </rPr>
      <t>Q2/2022</t>
    </r>
    <r>
      <rPr>
        <sz val="11"/>
        <rFont val="Trebuchet MS"/>
        <family val="2"/>
      </rPr>
      <t xml:space="preserve"> - </t>
    </r>
    <r>
      <rPr>
        <b/>
        <sz val="11"/>
        <rFont val="Trebuchet MS"/>
        <family val="2"/>
      </rPr>
      <t>284.1</t>
    </r>
    <r>
      <rPr>
        <sz val="11"/>
        <rFont val="Trebuchet MS"/>
        <family val="2"/>
      </rPr>
      <t xml:space="preserve"> - Notificare trimisă CE privind publicarea proiectului de ghid, </t>
    </r>
    <r>
      <rPr>
        <b/>
        <sz val="11"/>
        <rFont val="Trebuchet MS"/>
        <family val="2"/>
      </rPr>
      <t>inclusiv modele de contracte</t>
    </r>
  </si>
  <si>
    <t>Granturi individuale pentru 100 de cercetători de excelență</t>
  </si>
  <si>
    <t>Cercetatori posesori Certificat de excelență, institutia de cercetare</t>
  </si>
  <si>
    <t>31.03.2022 (lansat in consultare publică)</t>
  </si>
  <si>
    <t>I9</t>
  </si>
  <si>
    <r>
      <t xml:space="preserve">Program de sprijin pentru posesorii de certificate de excelență primite la competiția pentru </t>
    </r>
    <r>
      <rPr>
        <b/>
        <sz val="11"/>
        <rFont val="Trebuchet MS"/>
        <family val="2"/>
      </rPr>
      <t>burse individuale Marie Sklodowska Curie</t>
    </r>
  </si>
  <si>
    <r>
      <rPr>
        <b/>
        <sz val="11"/>
        <rFont val="Trebuchet MS"/>
        <family val="2"/>
      </rPr>
      <t>Q2/2022</t>
    </r>
    <r>
      <rPr>
        <sz val="11"/>
        <rFont val="Trebuchet MS"/>
        <family val="2"/>
      </rPr>
      <t xml:space="preserve"> - 285.1 - Notificare trimisă CE privind publicarea proiectului de ghid, inclusiv modele de contracte </t>
    </r>
  </si>
  <si>
    <t>Granturi pentru cercetatori posesori Certificat de excelență</t>
  </si>
  <si>
    <t>31.03.2022 (lansat in consultare publica)</t>
  </si>
  <si>
    <t>26.07.2022 lansat</t>
  </si>
  <si>
    <t>I10</t>
  </si>
  <si>
    <r>
      <t xml:space="preserve">Înființarea și susținerea financiară a unei rețele naționale de opt centre regionale de orientare în carieră ca parte a ERA TALENT PLATFORM </t>
    </r>
    <r>
      <rPr>
        <b/>
        <sz val="11"/>
        <rFont val="Trebuchet MS"/>
        <family val="2"/>
      </rPr>
      <t>(8 centre de orientare în cariera de cercetător)</t>
    </r>
  </si>
  <si>
    <r>
      <rPr>
        <b/>
        <sz val="11"/>
        <rFont val="Trebuchet MS"/>
        <family val="2"/>
      </rPr>
      <t>Q2/2022</t>
    </r>
    <r>
      <rPr>
        <sz val="11"/>
        <rFont val="Trebuchet MS"/>
        <family val="2"/>
      </rPr>
      <t xml:space="preserve"> - </t>
    </r>
    <r>
      <rPr>
        <b/>
        <sz val="11"/>
        <rFont val="Trebuchet MS"/>
        <family val="2"/>
      </rPr>
      <t>286.1</t>
    </r>
    <r>
      <rPr>
        <sz val="11"/>
        <rFont val="Trebuchet MS"/>
        <family val="2"/>
      </rPr>
      <t xml:space="preserve"> - Notificare trimisă CE privind publicarea proiectului de ghid, inclusiv modele de contracte, </t>
    </r>
    <r>
      <rPr>
        <b/>
        <sz val="11"/>
        <rFont val="Trebuchet MS"/>
        <family val="2"/>
      </rPr>
      <t>inclusiv modele de contracte</t>
    </r>
  </si>
  <si>
    <t>Orientare în carieră a cercetătorilor</t>
  </si>
  <si>
    <t>Universități, cercetători individuali</t>
  </si>
  <si>
    <t>30.05.2022 (lansat in consultare publica)</t>
  </si>
  <si>
    <t>DESCHIS</t>
  </si>
  <si>
    <t xml:space="preserve">Dată finalizare apel: 30.11.2022 </t>
  </si>
  <si>
    <r>
      <t>Dată lansare apel: apel 1: 08.06.2022 - lansat; apel 2: 09.08.2022 - lansat;</t>
    </r>
    <r>
      <rPr>
        <b/>
        <sz val="11"/>
        <rFont val="Trebuchet MS"/>
        <family val="2"/>
      </rPr>
      <t xml:space="preserve"> </t>
    </r>
  </si>
  <si>
    <t xml:space="preserve">apel 1: 08.06.2022 - lansat; apel 2: 09.08.2022 - lansat; </t>
  </si>
  <si>
    <t>19.10.2022  - 26.10.2022</t>
  </si>
  <si>
    <t>07.12.2022</t>
  </si>
  <si>
    <t xml:space="preserve">Comitetul pentru investiții al InvestEU va aproba operațiuni de finanțare de către intermediari financiari pentru IMM-uri(care au un număr de maximum 249 de angajați), întreprinderilor cu până la 500 de angajați </t>
  </si>
  <si>
    <r>
      <t xml:space="preserve">Investiția 2 Instrumente financiare pentru sectorul privat Subcomponenta </t>
    </r>
    <r>
      <rPr>
        <b/>
        <sz val="11"/>
        <rFont val="Trebuchet MS"/>
        <family val="2"/>
      </rPr>
      <t xml:space="preserve">2.1: Garanția de portofoliu pentru Reziliență &amp; </t>
    </r>
    <r>
      <rPr>
        <sz val="11"/>
        <rFont val="Trebuchet MS"/>
        <family val="2"/>
      </rPr>
      <t>Subcomponenta</t>
    </r>
    <r>
      <rPr>
        <b/>
        <sz val="11"/>
        <rFont val="Trebuchet MS"/>
        <family val="2"/>
      </rPr>
      <t xml:space="preserve"> 2.2: Garanția de portofoliu pentru Acțiune climatică</t>
    </r>
  </si>
  <si>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</si>
  <si>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30.06.2022</t>
  </si>
  <si>
    <t>Dată finalizare apel: 
runda 1 - 30.05.2022;
runda 2 - 23.10.2022</t>
  </si>
  <si>
    <t>Dată finalizare apel: 
runda 1 - 30.06.2022;
runda 2 - 27.10.2022</t>
  </si>
  <si>
    <t>Dată finalizare apel: 30.07.2022</t>
  </si>
  <si>
    <t>01.09.2022 - 29.09.2022</t>
  </si>
  <si>
    <t>Dată finalizare apel: 09.12.2022</t>
  </si>
  <si>
    <t>25.02.2023 - 30.03.2026</t>
  </si>
  <si>
    <t>04.10.2022 - 17.10.2022</t>
  </si>
  <si>
    <t>03 - 31.03.2023 (data estimativa)</t>
  </si>
  <si>
    <t>153, 154, 155</t>
  </si>
  <si>
    <t>Dată lansare apel: 28.06.2022</t>
  </si>
  <si>
    <t>Dată finalizare apel: 29.06.2022</t>
  </si>
  <si>
    <t>ADR, STS, SRI</t>
  </si>
  <si>
    <t>156, 157</t>
  </si>
  <si>
    <t>19.01.2023</t>
  </si>
  <si>
    <t xml:space="preserve">Dată finalizare apel:13.11.2022 </t>
  </si>
  <si>
    <t xml:space="preserve">Dată finalizare apel: 14.10.2022 </t>
  </si>
  <si>
    <t xml:space="preserve">Dată finalizare apel: 27.09.2022 </t>
  </si>
  <si>
    <t xml:space="preserve">Dată finalizare apel: 17.11.2022 </t>
  </si>
  <si>
    <t xml:space="preserve">Dată finalizare apel: 16.11.2022 </t>
  </si>
  <si>
    <t>24.06.2022</t>
  </si>
  <si>
    <t>28.06.2022 - lansat</t>
  </si>
  <si>
    <t>22.09.2022 lansat</t>
  </si>
  <si>
    <t>17.10.2022 lansat</t>
  </si>
  <si>
    <t>06.01.2023 - 15.01.2023</t>
  </si>
  <si>
    <t>01.02.2023</t>
  </si>
  <si>
    <t>Dată lansare apel: 30.01.2023 lansat</t>
  </si>
  <si>
    <t>30.01.2023 lansat</t>
  </si>
  <si>
    <t>Dată lansare apel: 08.02.2023 lansat</t>
  </si>
  <si>
    <t>08.02.2023 lansat</t>
  </si>
  <si>
    <t xml:space="preserve">Dată finalizare apel: apel 1: 15.07.2022; apel 2: 31.08.2022; </t>
  </si>
  <si>
    <t>Dată finalizare apel: apel 1: 15.07.2022; apel 2: 31.08.2022</t>
  </si>
  <si>
    <t>Cel puțin 8 000 de specialiști și lucrători obțin certificarea absolvirii cursurilor de formare în domeniul eficienței energetice</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</si>
  <si>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</si>
  <si>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</si>
  <si>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</si>
  <si>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</si>
  <si>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</si>
  <si>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</si>
  <si>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r>
      <t xml:space="preserve">Dată finalizare apel: apel deschis până la epuizarea alocării financiare totale, </t>
    </r>
    <r>
      <rPr>
        <b/>
        <sz val="11"/>
        <rFont val="Trebuchet MS"/>
        <family val="2"/>
      </rPr>
      <t>dar nu mai târziu de 23.01.2026</t>
    </r>
  </si>
  <si>
    <t xml:space="preserve">12.12.2022 </t>
  </si>
  <si>
    <t xml:space="preserve">21.10.2022 </t>
  </si>
  <si>
    <t xml:space="preserve">23.12.2022 </t>
  </si>
  <si>
    <t>Dată lansare apel: 30.09.2022 lansat</t>
  </si>
  <si>
    <t xml:space="preserve">22.12.2022 </t>
  </si>
  <si>
    <t>Dată lansare apel: 26.07.2022 - lansat</t>
  </si>
  <si>
    <t>Dată finalizare apel: 23.02.2023</t>
  </si>
  <si>
    <t>Cercetatori posesori de Certificat de excelență, institutia de cercetare</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</si>
  <si>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</si>
  <si>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</si>
  <si>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</si>
  <si>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</si>
  <si>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 xml:space="preserve"> Construirea a minim 2 centre de dezvoltare a competențelor pentru personalul din sistemul public de sănătate</t>
  </si>
  <si>
    <t>01.02.2023 - 31.12.2023 (data estimativa)</t>
  </si>
  <si>
    <t>Universități de farmacie și medicină (G6). Institutul naţional de management al serviciilor de sănătate</t>
  </si>
  <si>
    <t>25.04.2023 - 05.10.2024 (data estimativa)</t>
  </si>
  <si>
    <t>4.1 Dezvoltarea de unități de producție în întregul lanț valoric al bateriilor (producție și/sau asamblare și/sau reciclare)</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</si>
  <si>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</si>
  <si>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</si>
  <si>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</si>
  <si>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</si>
  <si>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Dată finalizare apel: 29.03.2023</t>
  </si>
  <si>
    <t xml:space="preserve">Dată finalizare apel: 24.03.2023 </t>
  </si>
  <si>
    <t>Dată lansare apel 3: 10.03.2023 lansat</t>
  </si>
  <si>
    <t xml:space="preserve"> 10.03.2023 lansat</t>
  </si>
  <si>
    <t>Dată lansare apel: 18.11.2022 - lansat</t>
  </si>
  <si>
    <t>18.11.2022 lansat</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</si>
  <si>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</si>
  <si>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</si>
  <si>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t>MINISTERUL AFACERILOR INTERNE</t>
  </si>
  <si>
    <t xml:space="preserve"> Q4/2024 - Nu exista pas intermediar referitor la elaborare ghid</t>
  </si>
  <si>
    <r>
      <t xml:space="preserve">Carte de identitate electronică și semnătura digitală calificată - </t>
    </r>
    <r>
      <rPr>
        <b/>
        <sz val="11"/>
        <rFont val="Trebuchet MS"/>
        <family val="2"/>
      </rPr>
      <t>apel necompetitiv</t>
    </r>
  </si>
  <si>
    <t xml:space="preserve">Dată finalizare apel 3: 20.03.2023 </t>
  </si>
  <si>
    <t>Dată finalizare apel: 23.03.2023</t>
  </si>
  <si>
    <t>22.03.2023</t>
  </si>
  <si>
    <t>Dată lansare apel: 23.03.2023 lansat</t>
  </si>
  <si>
    <t>Dată lansare apel: 24.03.2023 lansat</t>
  </si>
  <si>
    <t>24.03.2023 lansat</t>
  </si>
  <si>
    <t>Dată finalizare apel: 07.04.2023</t>
  </si>
  <si>
    <t>INCHIS I.1.1.a
INCHIS I.1.1.b</t>
  </si>
  <si>
    <r>
      <t xml:space="preserve">apel 1: 15.09.2022 lansat
</t>
    </r>
    <r>
      <rPr>
        <b/>
        <sz val="11"/>
        <rFont val="Trebuchet MS"/>
        <family val="2"/>
      </rPr>
      <t>apel 2: 20.04.2023</t>
    </r>
  </si>
  <si>
    <t>Nu există pas intermediar referitor la elaborare ghid.</t>
  </si>
  <si>
    <t xml:space="preserve">21.03.2023 - 12.04.2023 </t>
  </si>
  <si>
    <t xml:space="preserve">16.12.2022 </t>
  </si>
  <si>
    <t>Dată lansare apel: 15.09.2022 lansat</t>
  </si>
  <si>
    <t>15.09.2022 lansat</t>
  </si>
  <si>
    <t>Dată finalizare apel: 30.11.2022</t>
  </si>
  <si>
    <t>12.03.2023</t>
  </si>
  <si>
    <t xml:space="preserve">unităţi administrativ-teritoriale </t>
  </si>
  <si>
    <r>
      <rPr>
        <b/>
        <sz val="11"/>
        <rFont val="Trebuchet MS"/>
        <family val="2"/>
      </rPr>
      <t>Investiția 4. Creșterea capacității organizațiilor societății civile de stimulare a cetățeniei active</t>
    </r>
    <r>
      <rPr>
        <sz val="11"/>
        <rFont val="Trebuchet MS"/>
        <family val="2"/>
      </rPr>
      <t>, de implicare profesionistă în planificarea și implementarea politicilor publice privind drepturile sociale vizate de planul național de redresare și reziliență și monitorizarea reformelor asociate</t>
    </r>
  </si>
  <si>
    <t>01.01.2023 - 03.03.2023</t>
  </si>
  <si>
    <t>503-504-505</t>
  </si>
  <si>
    <t>Unități de învățământ universitar</t>
  </si>
  <si>
    <r>
      <t xml:space="preserve">Dată lansare apel: apel 1 - 15.09.2022 lansat
</t>
    </r>
    <r>
      <rPr>
        <b/>
        <sz val="11"/>
        <rFont val="Trebuchet MS"/>
        <family val="2"/>
      </rPr>
      <t>apel 2 - 20.04.2023</t>
    </r>
  </si>
  <si>
    <r>
      <t xml:space="preserve">Dată finalizare apel:  apel 1 - 14.11.2022
</t>
    </r>
    <r>
      <rPr>
        <b/>
        <sz val="11"/>
        <rFont val="Trebuchet MS"/>
        <family val="2"/>
      </rPr>
      <t>apel 2 - 20.06.2023</t>
    </r>
  </si>
  <si>
    <t>14.12.2022 - 31.03.2023 (pentru prima runda)
runda 2: 15.09.2023 - 15.11.2023 (dată estimată)</t>
  </si>
  <si>
    <t xml:space="preserve">Dată finalizare apel: 21.04.2023 </t>
  </si>
  <si>
    <t>Dată lansare apel: 27.04.2023 lansat</t>
  </si>
  <si>
    <t>27.04.2023 lansat</t>
  </si>
  <si>
    <t xml:space="preserve">25.04.2023 </t>
  </si>
  <si>
    <t>universități publice și private, institutii de invatamant preuniversitar</t>
  </si>
  <si>
    <t>20.04-31.05.2023</t>
  </si>
  <si>
    <r>
      <t>Dezvoltarea rețelei de școli verzi și achiziționarea de microbuze verzi -</t>
    </r>
    <r>
      <rPr>
        <b/>
        <sz val="11"/>
        <rFont val="Trebuchet MS"/>
        <family val="2"/>
      </rPr>
      <t xml:space="preserve"> apel pentru achizitia de 3200 </t>
    </r>
    <r>
      <rPr>
        <sz val="11"/>
        <rFont val="Trebuchet MS"/>
        <family val="2"/>
      </rPr>
      <t>microbuze verzi</t>
    </r>
  </si>
  <si>
    <t>Q4/2023 - Nu exista pas intermediar referitor la elaborare ghid.</t>
  </si>
  <si>
    <t xml:space="preserve">3 200 de microbuze electrice vor fi achiziționate și folosite pentru transportul elevilor din localitățile izolate, în special în zonele rurale.
Criteriile luate în considerare pentru selectarea beneficiarilor vor include numărul de elevi care fac naveta, distanța navetei, distribuția geografică egală, conexiunea electrică a școlilor sau disponibilitatea de a instala o stație de încărcare
</t>
  </si>
  <si>
    <t>Consilii judetene</t>
  </si>
  <si>
    <t>06.05.2023</t>
  </si>
  <si>
    <t>Dată lansare apel: 05.05.2023  lansat</t>
  </si>
  <si>
    <t>05.05.2023  lansat</t>
  </si>
  <si>
    <t>15.05.2023 - 19.05.2023 (data estimativa)</t>
  </si>
  <si>
    <t xml:space="preserve">Dată finalizare apel: 11.05.2023 </t>
  </si>
  <si>
    <t>Dată lansare apel: 15.05.2023 lansat</t>
  </si>
  <si>
    <t>15.05.2023 lansat</t>
  </si>
  <si>
    <t>runda 1: 27.10.2022 - lansat
runda 2: 24.03.2023 - lansat
runda 3: 11.05.2023 - lansat</t>
  </si>
  <si>
    <t>Q3/2022 - (395.1 Proiect de ghid al solicitantului, inclusiv un model de contract de grant care să fie inclus în decizia de atribuire, publicat pe site-ul ministerului în conformitate cu descrierea țintei, notificare trimisă Comisiei Europene)</t>
  </si>
  <si>
    <r>
      <rPr>
        <sz val="11"/>
        <rFont val="Trebuchet MS"/>
        <family val="2"/>
      </rPr>
      <t>Dată lansare apel: 10.10.2022-lansat</t>
    </r>
    <r>
      <rPr>
        <b/>
        <sz val="11"/>
        <rFont val="Trebuchet MS"/>
        <family val="2"/>
      </rPr>
      <t xml:space="preserve">
</t>
    </r>
  </si>
  <si>
    <t xml:space="preserve">Dată finalizare apel: 04.12.2022
</t>
  </si>
  <si>
    <t xml:space="preserve">Apel 1: 10.10.2022 -lansat;
</t>
  </si>
  <si>
    <t xml:space="preserve">Apel 1: 21.03.2023 - 31.03.2023 
</t>
  </si>
  <si>
    <t xml:space="preserve">Dată lansare apel: Runda 1 - 01.11.2022 - lansat;
</t>
  </si>
  <si>
    <t xml:space="preserve">Dată finalizare apel: Runda 1 - 15.12.2022;
</t>
  </si>
  <si>
    <t xml:space="preserve">Runda 1 - 01.11.2022 - lansat; </t>
  </si>
  <si>
    <t>20.05.2023</t>
  </si>
  <si>
    <t>Apel 1: 10.10.2022 -lansat</t>
  </si>
  <si>
    <t>19.05.2023</t>
  </si>
  <si>
    <t>Dată lansare apel: 19.05.2023 - lansat</t>
  </si>
  <si>
    <t>19.05.2023 lansat</t>
  </si>
  <si>
    <t>Dată finalizare apel: 03.07.2023 (data estimativa)</t>
  </si>
  <si>
    <t xml:space="preserve">30.07.2023 </t>
  </si>
  <si>
    <r>
      <t xml:space="preserve">Dată lansare apel: runda 1: 27.10.2022 - lansat
</t>
    </r>
    <r>
      <rPr>
        <b/>
        <sz val="11"/>
        <rFont val="Trebuchet MS"/>
        <family val="2"/>
      </rPr>
      <t>runda 2: 24.03.2023 - lansat</t>
    </r>
    <r>
      <rPr>
        <sz val="11"/>
        <rFont val="Trebuchet MS"/>
        <family val="2"/>
      </rPr>
      <t xml:space="preserve">
</t>
    </r>
    <r>
      <rPr>
        <b/>
        <sz val="11"/>
        <rFont val="Trebuchet MS"/>
        <family val="2"/>
      </rPr>
      <t>runda 3: 11.05.2023 - lansat</t>
    </r>
  </si>
  <si>
    <r>
      <t xml:space="preserve">Dată finalizare apel:  runda 1: 16.02.2023
</t>
    </r>
    <r>
      <rPr>
        <b/>
        <sz val="11"/>
        <rFont val="Trebuchet MS"/>
        <family val="2"/>
      </rPr>
      <t xml:space="preserve">runda 2: 14.04.2023 
runda 3: 26.05.2023 </t>
    </r>
  </si>
  <si>
    <r>
      <t xml:space="preserve">I2 Dezvoltarea infrastructurii pentru managementul gunoiului de grajd și al altor deșeuri agricole compostabile </t>
    </r>
    <r>
      <rPr>
        <b/>
        <sz val="11"/>
        <rFont val="Trebuchet MS"/>
        <family val="2"/>
      </rPr>
      <t>(platforme gunoi grajd)</t>
    </r>
  </si>
  <si>
    <t>investiții destinate promovării producției de compost pe baza de gunoi de grajd și alte deșeuri compostabile</t>
  </si>
  <si>
    <t xml:space="preserve">ferme mari, cooperative agricole, întreprinderi și UAT care primesc ajutor de stat precum și parteneriate între încheiate între acestea pentru realizarea de sistem de compostare </t>
  </si>
  <si>
    <r>
      <t xml:space="preserve">I2 Dezvoltarea infrastructurii pentru managementul gunoiului de grajd și al altor deșeuri agricole compostabile </t>
    </r>
    <r>
      <rPr>
        <b/>
        <sz val="11"/>
        <rFont val="Calibri"/>
        <family val="2"/>
        <scheme val="minor"/>
      </rPr>
      <t>(compost)</t>
    </r>
  </si>
  <si>
    <t>Dată lansare apel: 31.05.2023 -lansat</t>
  </si>
  <si>
    <t>31.05.2023-lansat</t>
  </si>
  <si>
    <t>Dată finalizare apel: 31.07.2023</t>
  </si>
  <si>
    <t>nu este cazul</t>
  </si>
  <si>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 - APEL 1</t>
    </r>
  </si>
  <si>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 - APEL 2</t>
    </r>
  </si>
  <si>
    <t>Data lansare apel 2: 12.06.2023 - lansat</t>
  </si>
  <si>
    <t>Apel 2: 12.06.2023 - lansat</t>
  </si>
  <si>
    <t>Dată lansare apel: 12.06.2023 - lansat</t>
  </si>
  <si>
    <t>12.06.2023 - lansat</t>
  </si>
  <si>
    <t xml:space="preserve">30.05.2023 </t>
  </si>
  <si>
    <t>01.12.2022 - 30.06.2023</t>
  </si>
  <si>
    <r>
      <t xml:space="preserve">Investiția </t>
    </r>
    <r>
      <rPr>
        <b/>
        <sz val="11"/>
        <rFont val="Trebuchet MS"/>
        <family val="2"/>
      </rPr>
      <t>4. Proiecte transfrontaliere și multinaționale</t>
    </r>
    <r>
      <rPr>
        <sz val="11"/>
        <rFont val="Trebuchet MS"/>
        <family val="2"/>
      </rPr>
      <t xml:space="preserve"> Procesoare cu consum redus de energie și cipuri semiconductoare</t>
    </r>
  </si>
  <si>
    <t>Apel 2: 22.06.2023 lansat</t>
  </si>
  <si>
    <t>I2.Colectarea apelor uzate în aglomerări mai mici de 2 000 de locuitori echivalenți, care împiedică atingerea unei stări bune a corpurilor de apă și / sau afectează arii naturale protejate</t>
  </si>
  <si>
    <t>I1. Extinderea sistemelor de apă și canalizare în aglomerări mai mari de 2 000 de locuitori echivalenți, prioritizate prin Planul accelerat de conformare cu directivele europene</t>
  </si>
  <si>
    <r>
      <t xml:space="preserve">I1. Campania națională de împădurire și reîmpădurire, inclusiv păduri urbane </t>
    </r>
    <r>
      <rPr>
        <b/>
        <sz val="11"/>
        <rFont val="Trebuchet MS"/>
        <family val="2"/>
      </rPr>
      <t>(împăduriri)</t>
    </r>
  </si>
  <si>
    <r>
      <t xml:space="preserve">I1. Campania națională de împădurire și reîmpădurire, inclusiv păduri urbane </t>
    </r>
    <r>
      <rPr>
        <b/>
        <sz val="11"/>
        <rFont val="Trebuchet MS"/>
        <family val="2"/>
      </rPr>
      <t>(reîmpăduriri)</t>
    </r>
  </si>
  <si>
    <r>
      <t xml:space="preserve">I1. Campania națională de împădurire și reîmpădurire, inclusiv păduri urbane </t>
    </r>
    <r>
      <rPr>
        <b/>
        <sz val="11"/>
        <rFont val="Trebuchet MS"/>
        <family val="2"/>
      </rPr>
      <t>(împăduriri retroactive)</t>
    </r>
  </si>
  <si>
    <r>
      <t>I1.a Înființarea de centre de colectare cu aport voluntar</t>
    </r>
    <r>
      <rPr>
        <b/>
        <sz val="11"/>
        <rFont val="Trebuchet MS"/>
        <family val="2"/>
      </rPr>
      <t>(CAV mic)</t>
    </r>
  </si>
  <si>
    <r>
      <t xml:space="preserve">I1.b Construirea de insule ecologice digitalizate pentru colectarea separată a deșeurilor la nivel local </t>
    </r>
    <r>
      <rPr>
        <b/>
        <sz val="11"/>
        <rFont val="Trebuchet MS"/>
        <family val="2"/>
      </rPr>
      <t>(insule ecologice digitalizate)</t>
    </r>
  </si>
  <si>
    <r>
      <t xml:space="preserve">I1.c Centre integrate de colectare separată pentru aglomerări urbane </t>
    </r>
    <r>
      <rPr>
        <b/>
        <sz val="11"/>
        <rFont val="Trebuchet MS"/>
        <family val="2"/>
      </rPr>
      <t>(CAV mare)</t>
    </r>
  </si>
  <si>
    <r>
      <t xml:space="preserve">I1.d Construirea de instalații de reciclare a deșeurilor în vederea atingerii țintelor de reciclare din pachetul economiei circulare </t>
    </r>
    <r>
      <rPr>
        <b/>
        <sz val="11"/>
        <rFont val="Trebuchet MS"/>
        <family val="2"/>
      </rPr>
      <t>(instalații reciclare)</t>
    </r>
  </si>
  <si>
    <r>
      <t xml:space="preserve">I2. Dezvoltarea infrastructurii pentru managementul gunoiului de grajd și al altor deșeuri agricole compostabile </t>
    </r>
    <r>
      <rPr>
        <b/>
        <sz val="11"/>
        <rFont val="Trebuchet MS"/>
        <family val="2"/>
      </rPr>
      <t>(biogaz)</t>
    </r>
  </si>
  <si>
    <r>
      <t xml:space="preserve">I2. Dezvoltarea de capacități moderne de producere a materialului forestier de reproducere </t>
    </r>
    <r>
      <rPr>
        <b/>
        <sz val="11"/>
        <rFont val="Trebuchet MS"/>
        <family val="2"/>
      </rPr>
      <t>(pepiniere mari)</t>
    </r>
  </si>
  <si>
    <r>
      <t xml:space="preserve">I2. Dezvoltarea de capacități moderne de producere a materialului forestier de reproducere </t>
    </r>
    <r>
      <rPr>
        <b/>
        <sz val="11"/>
        <rFont val="Trebuchet MS"/>
        <family val="2"/>
      </rPr>
      <t>(pepiniere mici)</t>
    </r>
  </si>
  <si>
    <t>I3. Sprijinirea conectării populației cu venituri mici la rețelele de alimentare cu apă și canalizare existente</t>
  </si>
  <si>
    <r>
      <t xml:space="preserve">I1. Campania națională de împădurire și reîmpădurire, inclusiv păduri urbane </t>
    </r>
    <r>
      <rPr>
        <b/>
        <sz val="11"/>
        <rFont val="Calibri"/>
        <family val="2"/>
        <scheme val="minor"/>
      </rPr>
      <t>(păduri urbane)</t>
    </r>
  </si>
  <si>
    <t>Dată lansare apel: 26.06.2023 lansat</t>
  </si>
  <si>
    <t>26.06.2023 lansat</t>
  </si>
  <si>
    <r>
      <t>Dezvoltarea infrastructurii spitalicești publice (</t>
    </r>
    <r>
      <rPr>
        <b/>
        <sz val="11"/>
        <rFont val="Trebuchet MS"/>
        <family val="2"/>
      </rPr>
      <t>25 unități neo-nat</t>
    </r>
    <r>
      <rPr>
        <sz val="11"/>
        <rFont val="Trebuchet MS"/>
        <family val="2"/>
      </rPr>
      <t xml:space="preserve">) </t>
    </r>
  </si>
  <si>
    <t xml:space="preserve">Schema de grant pentru consorții școlare rurale </t>
  </si>
  <si>
    <t>Granturi pentru unitățile de învățământ pilot</t>
  </si>
  <si>
    <t>Programul de formare și îndrumare pentru managerii și inspectorii școlari</t>
  </si>
  <si>
    <t>Program de formare la locul de muncă pentru personalul didactic</t>
  </si>
  <si>
    <t>Dezvoltarea programului-cadru pentru formarea continuă a profesioniștilor care lucrează în servicii de educație timpurie</t>
  </si>
  <si>
    <t>Transformarea liceelor agricole în centre de profesionalizare</t>
  </si>
  <si>
    <t xml:space="preserve">Dată finalizare apel: 30.06.2023 </t>
  </si>
  <si>
    <t>Extinderea/modernizarea a 14 500 de locuri în campusuri universitare pentru a crea noi spații de recreere și lectură, în special pentru studenții defavorizați.Extinderea/modernizarea a 3 125 de locuri în campusurile universitare, pentru crearea de noi cantine.Extinderea/modernizarea a 14 530 de locuri în campusuri universitare pentru a crea cazare pentru studenții proveniți din medii socio-economice defavorizate, cu dizabilități, unele minorități etnice sau din familii monoparentale.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</si>
  <si>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23.03.2023 lansat</t>
  </si>
  <si>
    <t>24.07.2023 - 25.08.2023 (data estimativa)</t>
  </si>
  <si>
    <t>Dată lansare apel: 07.07.2023 lansat</t>
  </si>
  <si>
    <t xml:space="preserve"> 07.07.2023 lansat</t>
  </si>
  <si>
    <t xml:space="preserve">  07.07.2023 lansat</t>
  </si>
  <si>
    <t>Dată finalizare apel: 14.07.2023</t>
  </si>
  <si>
    <t>Redimensionare, standardizare și optimizare a Platformei informatice din asigurările de sănătate (PIAS)</t>
  </si>
  <si>
    <t>Investiții în sistemele informatice și în infrastructura digitală a unităților sanitare publice (200 de unități sanitare publice,3000 persoane)</t>
  </si>
  <si>
    <r>
      <t xml:space="preserve">a fost lansat în consultare publică în
Apel 1: 16.02.2022
</t>
    </r>
    <r>
      <rPr>
        <b/>
        <sz val="11"/>
        <rFont val="Trebuchet MS"/>
        <family val="2"/>
      </rPr>
      <t>Apel 2:  06.07.2023</t>
    </r>
  </si>
  <si>
    <t xml:space="preserve">23.03.2023 - 28.04.2023 </t>
  </si>
  <si>
    <t>Modernizarea infrastructurii universitare pentru un spațiu academic echitabil</t>
  </si>
  <si>
    <t>Construcția infrastructurii universitare pentru campusurile studențești ale viitorului</t>
  </si>
  <si>
    <t xml:space="preserve">Data finalizare apel 2: 21.07.2023 </t>
  </si>
  <si>
    <t xml:space="preserve">Dată finalizare apel: 23.07.2023 </t>
  </si>
  <si>
    <r>
      <t xml:space="preserve">Dată lansare apel 1: 29.06.2022 lansat
</t>
    </r>
    <r>
      <rPr>
        <b/>
        <sz val="11"/>
        <rFont val="Trebuchet MS"/>
        <family val="2"/>
      </rPr>
      <t>Dată lansare apel 2: 21.07.2023 - lansat</t>
    </r>
  </si>
  <si>
    <r>
      <t xml:space="preserve">Sprijinirea unităților de învățământ cu risc ridicat de abandon școlar
</t>
    </r>
    <r>
      <rPr>
        <b/>
        <sz val="11"/>
        <rFont val="Trebuchet MS"/>
        <family val="2"/>
      </rPr>
      <t>PNRAS runda I</t>
    </r>
  </si>
  <si>
    <r>
      <rPr>
        <b/>
        <sz val="11"/>
        <rFont val="Trebuchet MS"/>
        <family val="2"/>
      </rPr>
      <t>Digitalizarea universităților</t>
    </r>
    <r>
      <rPr>
        <sz val="11"/>
        <rFont val="Trebuchet MS"/>
        <family val="2"/>
      </rPr>
      <t xml:space="preserve"> și pregătirea acestora pentru profesiile digitale ale viitorului - semnare contracte</t>
    </r>
  </si>
  <si>
    <r>
      <t xml:space="preserve">Înființarea, echiparea și operaționalizarea a 412 servicii complementare pentru grupurile defavorizate </t>
    </r>
    <r>
      <rPr>
        <b/>
        <sz val="11"/>
        <rFont val="Trebuchet MS"/>
        <family val="2"/>
      </rPr>
      <t>(servicii complementare grupuri defavorizate)</t>
    </r>
  </si>
  <si>
    <r>
      <rPr>
        <b/>
        <sz val="11"/>
        <rFont val="Trebuchet MS"/>
        <family val="2"/>
      </rPr>
      <t>Q4/2022</t>
    </r>
    <r>
      <rPr>
        <sz val="11"/>
        <rFont val="Trebuchet MS"/>
        <family val="2"/>
      </rPr>
      <t xml:space="preserve"> </t>
    </r>
    <r>
      <rPr>
        <b/>
        <sz val="11"/>
        <rFont val="Trebuchet MS"/>
        <family val="2"/>
      </rPr>
      <t>(458.1</t>
    </r>
    <r>
      <rPr>
        <sz val="11"/>
        <rFont val="Trebuchet MS"/>
        <family val="2"/>
      </rPr>
      <t xml:space="preserve">  Publicarea proiectului de ghid al solicitantului, inclusiv un model de contract de grant care să fie inclus în decizia de atribuire, în conformitate cu descrierea jalonului, pe site-ul ministerului, precum și notificare trimisă Comisiei Europene)</t>
    </r>
  </si>
  <si>
    <r>
      <t xml:space="preserve">Sprijinirea unităților de învățământ cu risc ridicat de abandon școlar
</t>
    </r>
    <r>
      <rPr>
        <b/>
        <sz val="11"/>
        <rFont val="Trebuchet MS"/>
        <family val="2"/>
      </rPr>
      <t xml:space="preserve">
PNRAS runda a II - a</t>
    </r>
  </si>
  <si>
    <r>
      <t xml:space="preserve">Dezvoltarea a 10 consorții regionale și dezvoltarea și dotarea a </t>
    </r>
    <r>
      <rPr>
        <b/>
        <sz val="11"/>
        <rFont val="Trebuchet MS"/>
        <family val="2"/>
      </rPr>
      <t>10 campusuri profesionale integrate- învațământ dual</t>
    </r>
  </si>
  <si>
    <r>
      <rPr>
        <b/>
        <sz val="11"/>
        <rFont val="Trebuchet MS"/>
        <family val="2"/>
      </rPr>
      <t>Q4 2022</t>
    </r>
    <r>
      <rPr>
        <sz val="11"/>
        <rFont val="Trebuchet MS"/>
        <family val="2"/>
      </rPr>
      <t xml:space="preserve"> (</t>
    </r>
    <r>
      <rPr>
        <b/>
        <sz val="11"/>
        <rFont val="Trebuchet MS"/>
        <family val="2"/>
      </rPr>
      <t>482.1</t>
    </r>
    <r>
      <rPr>
        <sz val="11"/>
        <rFont val="Trebuchet MS"/>
        <family val="2"/>
      </rPr>
      <t xml:space="preserve">-Notificare trimisă Comisiei Europene privind publicarea unui proiect de ghid al solicitantului, inclusiv modele de contracte de grant); </t>
    </r>
    <r>
      <rPr>
        <b/>
        <sz val="11"/>
        <rFont val="Trebuchet MS"/>
        <family val="2"/>
      </rPr>
      <t>Q1 2023</t>
    </r>
    <r>
      <rPr>
        <sz val="11"/>
        <rFont val="Trebuchet MS"/>
        <family val="2"/>
      </rPr>
      <t xml:space="preserve"> (</t>
    </r>
    <r>
      <rPr>
        <b/>
        <sz val="11"/>
        <rFont val="Trebuchet MS"/>
        <family val="2"/>
      </rPr>
      <t xml:space="preserve">483.1 </t>
    </r>
    <r>
      <rPr>
        <sz val="11"/>
        <rFont val="Trebuchet MS"/>
        <family val="2"/>
      </rPr>
      <t xml:space="preserve">- Notificare trimisă Comisiei privind publicarea unui proiect de ghid al solicitantului, inclusiv modele de contracte de grant); </t>
    </r>
    <r>
      <rPr>
        <b/>
        <sz val="11"/>
        <rFont val="Trebuchet MS"/>
        <family val="2"/>
      </rPr>
      <t>Q2 2023</t>
    </r>
    <r>
      <rPr>
        <sz val="11"/>
        <rFont val="Trebuchet MS"/>
        <family val="2"/>
      </rPr>
      <t xml:space="preserve"> (</t>
    </r>
    <r>
      <rPr>
        <b/>
        <sz val="11"/>
        <rFont val="Trebuchet MS"/>
        <family val="2"/>
      </rPr>
      <t>484.1</t>
    </r>
    <r>
      <rPr>
        <sz val="11"/>
        <rFont val="Trebuchet MS"/>
        <family val="2"/>
      </rPr>
      <t xml:space="preserve"> - Notificare trimisă Comisiei privind publicarea unui proiect de ghid al solicitantului, inclusiv modele de contracte de grant);</t>
    </r>
  </si>
  <si>
    <r>
      <t xml:space="preserve">Q2/2022 - 48.1 - </t>
    </r>
    <r>
      <rPr>
        <b/>
        <sz val="11"/>
        <rFont val="Trebuchet MS"/>
        <family val="2"/>
      </rPr>
      <t>Publicarea ghidului solicitantului, supus consultării</t>
    </r>
    <r>
      <rPr>
        <sz val="11"/>
        <rFont val="Trebuchet MS"/>
        <family val="2"/>
      </rPr>
      <t xml:space="preserve"> cu părțile </t>
    </r>
    <r>
      <rPr>
        <b/>
        <sz val="11"/>
        <rFont val="Trebuchet MS"/>
        <family val="2"/>
      </rPr>
      <t>interesate și notificare trimisă Comisiei Europene</t>
    </r>
    <r>
      <rPr>
        <sz val="11"/>
        <rFont val="Trebuchet MS"/>
        <family val="2"/>
      </rPr>
      <t>. Orientarea trebuie să conțină specificațiile tehnice pentru achiziționarea vehiculelor în vederea verificării conformității cu criteriile de selecție aferente principiului de „a nu aduce prejudicii semnificative”</t>
    </r>
  </si>
  <si>
    <r>
      <t xml:space="preserve">Q2/2022 - </t>
    </r>
    <r>
      <rPr>
        <b/>
        <sz val="11"/>
        <rFont val="Trebuchet MS"/>
        <family val="2"/>
      </rPr>
      <t>52.1 -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</si>
  <si>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r>
      <t xml:space="preserve">Implementarea infrastructurii de cloud guvernamental </t>
    </r>
    <r>
      <rPr>
        <b/>
        <sz val="11"/>
        <rFont val="Trebuchet MS"/>
        <family val="2"/>
      </rPr>
      <t>(apel necompetitiv)</t>
    </r>
  </si>
  <si>
    <r>
      <t xml:space="preserve">Investiții pentru dezvoltarea/migrarea în cloud </t>
    </r>
    <r>
      <rPr>
        <b/>
        <sz val="11"/>
        <rFont val="Trebuchet MS"/>
        <family val="2"/>
      </rPr>
      <t>(apel necompetitiv)</t>
    </r>
  </si>
  <si>
    <r>
      <t xml:space="preserve">Asigurarea protecției cibernetice atât pentru infrastructurile TIC publice, cât și pentru cele private cu valențe critice pentru securitatea națională, prin utilizarea tehnologiilor inteligente </t>
    </r>
    <r>
      <rPr>
        <b/>
        <sz val="11"/>
        <rFont val="Trebuchet MS"/>
        <family val="2"/>
      </rPr>
      <t>(apel necompetitiv)</t>
    </r>
  </si>
  <si>
    <r>
      <t xml:space="preserve">Dezvoltarea de sisteme de securitate pentru protecția spectrului guvernamental </t>
    </r>
    <r>
      <rPr>
        <b/>
        <sz val="11"/>
        <rFont val="Trebuchet MS"/>
        <family val="2"/>
      </rPr>
      <t>(apel necompetitiv)</t>
    </r>
  </si>
  <si>
    <r>
      <t xml:space="preserve">Creșterea rezilienței și a securității cibernetice a serviciilor de infrastructură ale furnizorilor de servicii de internet pentru autoritățile publice din România </t>
    </r>
    <r>
      <rPr>
        <b/>
        <sz val="11"/>
        <rFont val="Trebuchet MS"/>
        <family val="2"/>
      </rPr>
      <t>(apel necompetitiv)</t>
    </r>
  </si>
  <si>
    <r>
      <t>Crearea de noi competențe de securitate cibernetică pentru societate și economie</t>
    </r>
    <r>
      <rPr>
        <b/>
        <sz val="11"/>
        <rFont val="Trebuchet MS"/>
        <family val="2"/>
      </rPr>
      <t xml:space="preserve"> (apel necompetitiv)</t>
    </r>
  </si>
  <si>
    <r>
      <t xml:space="preserve">Dată finalizare apel 1: 31.08.2022  
</t>
    </r>
    <r>
      <rPr>
        <b/>
        <sz val="11"/>
        <rFont val="Trebuchet MS"/>
        <family val="2"/>
      </rPr>
      <t>Dată finalizare apel 2 : 04.09.2023</t>
    </r>
  </si>
  <si>
    <r>
      <t xml:space="preserve">Apel 1: 01.12.2022 - 30.04.2023
</t>
    </r>
    <r>
      <rPr>
        <b/>
        <sz val="11"/>
        <rFont val="Trebuchet MS"/>
        <family val="2"/>
      </rPr>
      <t>Apel 2: 15.11.2023</t>
    </r>
  </si>
  <si>
    <t>16.08.2023</t>
  </si>
  <si>
    <t>20.06.2022 -  31.07.2023</t>
  </si>
  <si>
    <t>20.06.2022 - 31.07.2023</t>
  </si>
  <si>
    <t>14.06.2022-17.02.2023</t>
  </si>
  <si>
    <t>25.01.2023 -01.03.2023</t>
  </si>
  <si>
    <t xml:space="preserve">Semnare Acord de Contribuție MIPE- COM </t>
  </si>
  <si>
    <t>Apelul este considerat închis ca urmare a semnării Acordului de Contribuție MIPE- COM în data de 23.05.2022</t>
  </si>
  <si>
    <t xml:space="preserve">Semnare Contract de finanțare între  MIPE și FEI </t>
  </si>
  <si>
    <t>Apelul este considerat închis ca urmare a semnării Contractul de finanțare între  MIPE și FEI în data de 31.12.2021</t>
  </si>
  <si>
    <t xml:space="preserve">Semnare Contract de finanțare între  MIPE și BEI </t>
  </si>
  <si>
    <t>Apelul este considerat închis ca urmare a semnării Contractul de finanțare între  MIPE și BEI în data de 31.03.2022</t>
  </si>
  <si>
    <t>10.000.000</t>
  </si>
  <si>
    <t>Dată lansare apel: 27.07.2023 lansat</t>
  </si>
  <si>
    <t>27.07.2023 lansat</t>
  </si>
  <si>
    <t>16.12.2022</t>
  </si>
  <si>
    <t>01.11.2023 - 29.11.2023</t>
  </si>
  <si>
    <t>Dată lansare apel: 28.08.2023</t>
  </si>
  <si>
    <t>28.08.2023 lansat</t>
  </si>
  <si>
    <t xml:space="preserve">Dată finalizare apel: 15.09.2023 </t>
  </si>
  <si>
    <t>480 + 481</t>
  </si>
  <si>
    <t xml:space="preserve">Se vor derula cursuri de formare pentru predarea online, în vederea îmbunătățirea competențelor specifice de pedagogie digitală.
Cel puțin 100 000 de profesori vor fi formați în domeniul educației digitale integrate și al tranziției digitale.Cel puțin 50 000 de cadre didactice care participă la formare în cadrul jalonului 480 vor produce materiale educaționale deschise ce vor fi publicate pe o platformă care va cuprinde o colecție de lecții multimedia care să servească drept modele de bune practici pentru fiecare arie curriculară/disciplină de studiu, pentru diferite nivele de educație. </t>
  </si>
  <si>
    <t xml:space="preserve">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</si>
  <si>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 15</t>
  </si>
  <si>
    <t>Platforma electronică de evaluare online a elevilor este operațională</t>
  </si>
  <si>
    <t>Q1/2024 - Nu exista pas intermediar referitor la elaborare ghid.</t>
  </si>
  <si>
    <t>Platforma electronică de evaluare online a elevilor va fi operațională. La dezvoltarea platformei se va lua în considerare numărul mediu de articole din orice clasă de materii, produse științifice (în cazul în care sunt necesare competențe psihometrice) și softuri (elaborate în conformitate cu analiza nevoilor științifice și cu programul științific elaborat de experți în acest domeniu - testarea curriculumului, competențe). Softurile vor include, de asemenea, o aplicație client mobilă (pentru studenți și cadrele didactice), precum și funcții de supraveghere online</t>
  </si>
  <si>
    <t>Dezvoltarea resurselor educaționale deschise (materiale didactice)</t>
  </si>
  <si>
    <t>Q1/2025 - Nu exista pas intermediar referitor la elaborare ghid.</t>
  </si>
  <si>
    <r>
      <rPr>
        <sz val="11"/>
        <rFont val="Trebuchet MS"/>
        <family val="2"/>
      </rPr>
      <t>Apel 1: 29.06.2022 (cu clauză suspensivă)</t>
    </r>
    <r>
      <rPr>
        <b/>
        <sz val="11"/>
        <rFont val="Trebuchet MS"/>
        <family val="2"/>
      </rPr>
      <t xml:space="preserve"> 
Apel  2: 21.07.2023 lansat</t>
    </r>
  </si>
  <si>
    <t>27.04.2023 (lansat in consultare publica)</t>
  </si>
  <si>
    <t>24.03.2023</t>
  </si>
  <si>
    <t>Dată finalizare apel 2 : 31.08.2023</t>
  </si>
  <si>
    <t>10.08.2023</t>
  </si>
  <si>
    <t>04.09.2023- 01.10.2024</t>
  </si>
  <si>
    <t>16.11.2023 - 23.01.2026 (dată estimativă)</t>
  </si>
  <si>
    <t>a fost lansat în consultare publică în 15.07.2022. Ghidul a fost publicat pentru dezbatere publică în 24.03.2023  și în 29.08.2023</t>
  </si>
  <si>
    <t>20.06.2022 -  24.07.2023</t>
  </si>
  <si>
    <t>20.06.2022 -  07.08.2023</t>
  </si>
  <si>
    <t>Dată finalizare apel: 02.10.2023</t>
  </si>
  <si>
    <t>04.12.2023 - 18.12.2023</t>
  </si>
  <si>
    <t>27.06.2023-15.10.2023</t>
  </si>
  <si>
    <t>01.11.2023-15.11.2023</t>
  </si>
  <si>
    <t>17.07.2023 - 15.10.2023</t>
  </si>
  <si>
    <t xml:space="preserve">03.07.2023 -02.10.2023 </t>
  </si>
  <si>
    <t>03.08.2023-31.10.2023</t>
  </si>
  <si>
    <t>03.08.2023 - 15.09.2023</t>
  </si>
  <si>
    <t>19.09.2023</t>
  </si>
  <si>
    <t>05.05.2023</t>
  </si>
  <si>
    <t>a fost lansat în consultare publică în 25.08.2022</t>
  </si>
  <si>
    <t>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t>
  </si>
  <si>
    <t xml:space="preserve">Construirea a 5 020 de locuri în campusuri universitare pentru a crea noi spații de recreere și lectură, în special pentru studenții defavorizați.Construirea a 3 500 de locuri în campusurile universitare, pentru crearea de noi cantine..Clădirile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Construirea a 4 600 de locuri în campusuri universitare pentru a crea cazare pentru studenții proveniți din medii socio-economice defavorizate, cu dizabilități, unele minorități etnice sau din familii monoparentale, care vor avea prioritate în obținerea unui loc în campusurile universitare nou construite.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Locurile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
  </si>
  <si>
    <t xml:space="preserve">Un număr de 67 000 de resurse educaționale deschise (materiale didactice) dezvoltate. 
Dezvoltarea resurselor educaționale deschise se va axa pe: i) extinderea actualei platforme a manualelor digitale prin adăugarea de auxiliare didactice pentru toate disciplinele și pentru toate clasele de gimnaziu; ii) crearea de conținut educațional digital pentru trei niveluri diferite de aprofundare diferențiată a cunoașterii (remedială, accesibilă, performanță); iii) dezvoltarea de resurse educaționale incluzive pentru elevii cu dizabilități, sportivi, elevii spitalizați.
Resursele educaționale deschise legate de această investiție vor fi dezvoltate de profesioniști cu experiență, iar cele din cadrul investiției I8 sunt experimentale, făcând parte din evaluarea finală a cadrelor didactice care participă la program. </t>
  </si>
  <si>
    <r>
      <rPr>
        <b/>
        <sz val="11"/>
        <rFont val="Trebuchet MS"/>
        <family val="2"/>
      </rPr>
      <t xml:space="preserve">Scheme de finanțare pentru biblioteci </t>
    </r>
    <r>
      <rPr>
        <sz val="11"/>
        <rFont val="Trebuchet MS"/>
        <family val="2"/>
      </rPr>
      <t xml:space="preserve">pentru a deveni hub-uri de dezvoltare a competențelor digitale - </t>
    </r>
    <r>
      <rPr>
        <b/>
        <sz val="11"/>
        <rFont val="Trebuchet MS"/>
        <family val="2"/>
      </rPr>
      <t>Apel nr. 1</t>
    </r>
  </si>
  <si>
    <r>
      <rPr>
        <b/>
        <sz val="11"/>
        <rFont val="Trebuchet MS"/>
        <family val="2"/>
      </rPr>
      <t xml:space="preserve">Scheme de finanțare pentru biblioteci </t>
    </r>
    <r>
      <rPr>
        <sz val="11"/>
        <rFont val="Trebuchet MS"/>
        <family val="2"/>
      </rPr>
      <t xml:space="preserve">pentru a deveni hub-uri de dezvoltare a competențelor digitale - </t>
    </r>
    <r>
      <rPr>
        <b/>
        <sz val="11"/>
        <rFont val="Trebuchet MS"/>
        <family val="2"/>
      </rPr>
      <t>Apel nr. 2</t>
    </r>
  </si>
  <si>
    <t>Dată finalizare apel: 30.06.2026 (data estimativa)</t>
  </si>
  <si>
    <t xml:space="preserve">În calitate de solicitant unic/ lider de parteneriat/partener:
- MAI (prin structurile cu competențe legale în punerea în circulație a cărții electronice de identitate, conform prevederilor Ordonanței nr. 12/2023 pentru modificarea și completarea unor acte normative care cuprind dispoziții privind evidența persoanelor și cartea electronică de identitate și prin structurile cu competențe legale în asigurarea suportului tehnic necesar  pentru punerea în circulație a cărții electronice de identitate).
De asemenea, pentru implementarea semnăturii electronice calificate, în calitate de partener mai pot solicita finanțare:
- Ministerul Cercetării, Inovării și Digitalizării prin  Autoritatea pentru Digitalizarea României
</t>
  </si>
  <si>
    <t>30.01.2023 - 31.12.2023 (data estimativa)</t>
  </si>
  <si>
    <t>Grupurile de acțiune locală (GAL) sau asocierile de grupuri de acțiune locală (asocieri de GAL-uri), precum și alte forme de asociere ale unităților administrativ-teritoriale (UAT), în conformitate cu  art. 89 din OUG nr. 57/2019</t>
  </si>
  <si>
    <t>28.09.2023</t>
  </si>
  <si>
    <t>Ministerul Educației (ME), prin Unitatea de Implementare a Proiectelor
finanțate din Fonduri Europene (UIPFFE), în parteneriat cu Centrul Național de Politici și Evaluare în Educație (CNPEE)</t>
  </si>
  <si>
    <t>Dată lansare apel: 27.09.2023 - lansat</t>
  </si>
  <si>
    <t>27.09.2023 lansat</t>
  </si>
  <si>
    <t>întreprinderi și organizații de cercetare</t>
  </si>
  <si>
    <r>
      <t>Dezvoltarea rețelei de școli verzi și achiziționarea de microbuze verzi -</t>
    </r>
    <r>
      <rPr>
        <b/>
        <sz val="11"/>
        <rFont val="Trebuchet MS"/>
        <family val="2"/>
      </rPr>
      <t xml:space="preserve"> apel pentru dezvoltarea retelei de scoli verzi</t>
    </r>
    <r>
      <rPr>
        <sz val="11"/>
        <rFont val="Trebuchet MS"/>
        <family val="2"/>
      </rPr>
      <t xml:space="preserve"> </t>
    </r>
  </si>
  <si>
    <t>Dată finalizare apel I.1.1.a: 10.02.2023 (lista preselectata)
Dată finalizare apel I.1.1.b: 27.03.2023 (apel necompetitiv)</t>
  </si>
  <si>
    <t>30.09.2022 lansat cu deschidere platformă pentru depunere dosare de finanțare in data de 20.10.2022</t>
  </si>
  <si>
    <t xml:space="preserve">Dată finalizare apel: 16.05.2023 </t>
  </si>
  <si>
    <t>30.09.2022 lansat cu deschidere platformă pentru depunere dosare de finanțare in data de 21.10.2022</t>
  </si>
  <si>
    <t>15.05.2023 lansat cu deschidere platformă pentru depunere dosare de finanțare in data de 01.09.2023</t>
  </si>
  <si>
    <t>Dată lansare apel: 15.05.2023 lansat cu deschidere platformă pentru depunere dosare de finanțare in data de 01.09.2023</t>
  </si>
  <si>
    <t>15.05.2023 lansat cu deschidere platformă pentru depunere dosare de finanțare in data de 16.05.2023</t>
  </si>
  <si>
    <t>Dată lansare apel: 15.05.2023 lansat cu deschidere platformă pentru depunere dosare de finanțare in data de 16.05.2023</t>
  </si>
  <si>
    <t>Dată lansare apel: 18.10.2023 lansat</t>
  </si>
  <si>
    <t>18.10.2023 - lansat</t>
  </si>
  <si>
    <t>01.02.2024 - 29.02.2024</t>
  </si>
  <si>
    <r>
      <t>PROGRAMUL NAȚIONAL PENTRU REDUCEREA ABANDONULUI ȘCOLAR (PNRAS), runda a II-a - S</t>
    </r>
    <r>
      <rPr>
        <b/>
        <sz val="11"/>
        <rFont val="Trebuchet MS"/>
        <family val="2"/>
      </rPr>
      <t>COLI MICI</t>
    </r>
  </si>
  <si>
    <r>
      <t xml:space="preserve">Listă preselectată pentru 75% dintre beneficiari.
Pentru apel: Primul venit - primul servit.
Semnare contracte începând cu Iulie 2022
</t>
    </r>
    <r>
      <rPr>
        <b/>
        <sz val="11"/>
        <rFont val="Trebuchet MS"/>
        <family val="2"/>
      </rPr>
      <t>01.01.2023 - 29.12.2023</t>
    </r>
  </si>
  <si>
    <t>01.03.2023 - 29.12.2023</t>
  </si>
  <si>
    <t>01.05.2023 - 29.12.2023</t>
  </si>
  <si>
    <t>01.02.2023 - 29.12.2023</t>
  </si>
  <si>
    <t>01.11.2023 - 29.12.2023</t>
  </si>
  <si>
    <t>Universități publice sau private, acreditate sau autorizate provizoriu; Asociațiile profesionale din domeniul educației timpurii;
Furnizori publici sau privați de formare continuă, organizații neguvernamentale;</t>
  </si>
  <si>
    <t>23.10.2023</t>
  </si>
  <si>
    <t>Dată lansare apel: 20.10.2023 lansat</t>
  </si>
  <si>
    <t>20.10.2023 lansat</t>
  </si>
  <si>
    <t>Dată lansare apel: 15.03.2024 (data estimativa)</t>
  </si>
  <si>
    <t>15.03.2024 (data estimativa)</t>
  </si>
  <si>
    <t>Dată finalizare apel: 30.04.2024 (data estimativa)</t>
  </si>
  <si>
    <t>01.06.2024-30.06.2024</t>
  </si>
  <si>
    <t>Dată lansare apel: 31.10.2023</t>
  </si>
  <si>
    <t>Dată lansare apel: 29.03.2024 (data estimativa) - după adoptarea noii legi a învatamantului preuniversitar</t>
  </si>
  <si>
    <t>29.03.2024 (data estimativa)</t>
  </si>
  <si>
    <t>Dată finalizare apel: 30.04.2024</t>
  </si>
  <si>
    <t>22.01.2024</t>
  </si>
  <si>
    <t>Dată lansare apel: 29.03.2024  (data estimativa)</t>
  </si>
  <si>
    <t>Dată finalizare apel:30.04.2024</t>
  </si>
  <si>
    <t>Dată lansare apel: 01.11.2023 - lansat</t>
  </si>
  <si>
    <t>01.11.2023 - lansat</t>
  </si>
  <si>
    <r>
      <t xml:space="preserve">Sprijinirea unităților de învățământ cu risc ridicat de abandon școlar
</t>
    </r>
    <r>
      <rPr>
        <b/>
        <sz val="11"/>
        <rFont val="Trebuchet MS"/>
        <family val="2"/>
      </rPr>
      <t xml:space="preserve">
PNRAS runda a II - a-Relansare</t>
    </r>
  </si>
  <si>
    <t>Dată lansare apel: 30.10.2023 lansat</t>
  </si>
  <si>
    <t>30.10.2023 -lansat</t>
  </si>
  <si>
    <t>31.10.2023 lansat</t>
  </si>
  <si>
    <t>27.09.2023</t>
  </si>
  <si>
    <t>30.04.2024 - 15.05.2024</t>
  </si>
  <si>
    <t>15.10.2023-15.04.2024</t>
  </si>
  <si>
    <t>20.10.2022 -07.07.2023</t>
  </si>
  <si>
    <t>27.03.2023 - 03.07.2023</t>
  </si>
  <si>
    <t xml:space="preserve">Runda 1 -15.12.2022 - 30.11.2023           </t>
  </si>
  <si>
    <r>
      <t xml:space="preserve">Runda 2: 15.10.2023 -  30.12.2023     
</t>
    </r>
    <r>
      <rPr>
        <b/>
        <sz val="11"/>
        <rFont val="Trebuchet MS"/>
        <family val="2"/>
      </rPr>
      <t>Runda3: 15.03.2024 - 15.04.2024 (data estimativa)</t>
    </r>
  </si>
  <si>
    <t>27.11.2023 - 28.06.2024 (data estimativa)</t>
  </si>
  <si>
    <t>08.08.2023 - 31.12.2023 (data estimativa)</t>
  </si>
  <si>
    <t>20.11.2023 (data estimativa)</t>
  </si>
  <si>
    <t>01.06.2024 –30.06.2024 
(data estimativa)</t>
  </si>
  <si>
    <t>06.03.2024-25.03.2024</t>
  </si>
  <si>
    <t>04.09.2023 - 31.01.2024</t>
  </si>
  <si>
    <t>26.01.2024 - 09.02.2024</t>
  </si>
  <si>
    <t xml:space="preserve"> 29.11.2023 lansat</t>
  </si>
  <si>
    <t>Dată lansare apel: 29.11.2023 - lansat</t>
  </si>
  <si>
    <t>Buget stimativ (EUR)</t>
  </si>
  <si>
    <t>25.08.2023 (participanți direcți; repus in consultare publica la data de 17.11.2023) 
 (participanți indirecți)</t>
  </si>
  <si>
    <t>29.03.2024</t>
  </si>
  <si>
    <t>Dată finalizare apel: 29.12.2023</t>
  </si>
  <si>
    <t>Dată finalizare apel: 29.12.2023 (data estimativa)</t>
  </si>
  <si>
    <r>
      <t xml:space="preserve">Dată lansare apel: 15.07.2022 cu </t>
    </r>
    <r>
      <rPr>
        <b/>
        <sz val="11"/>
        <rFont val="Trebuchet MS"/>
        <family val="2"/>
      </rPr>
      <t>deschidere platformă pentru depunere dosare de finanțare in data de 04.08.2022</t>
    </r>
  </si>
  <si>
    <r>
      <t xml:space="preserve">Q2/2022 - 372.1 - Notificare trimisă CE privind publicarea proiectului de ghid. </t>
    </r>
    <r>
      <rPr>
        <b/>
        <sz val="11"/>
        <rFont val="Trebuchet MS"/>
        <family val="2"/>
      </rPr>
      <t>Printre documente trebuie să se numere și proiectul de contract de grant</t>
    </r>
  </si>
  <si>
    <t>a fost lansat în consultare publică în 22.06.2022; Apel nr. 3 - S-a solicitat ajustarea tintei prin reconfigurarea proiectelor. Apelul nr. 3: 20.11.2023</t>
  </si>
  <si>
    <t>Dată finalizare apel: 23.01.2024</t>
  </si>
  <si>
    <t>11.04.2024 -  19.04.2024</t>
  </si>
  <si>
    <t xml:space="preserve">Dată finalizare apel: 12.01.2024 </t>
  </si>
  <si>
    <t>05.02.2024(data estimativa)</t>
  </si>
  <si>
    <t xml:space="preserve">Dată finalizare apel: 19.01.2024 </t>
  </si>
  <si>
    <t>Dată lansare apel: 08.03.2024 (data estimativa)</t>
  </si>
  <si>
    <t>Dată finalizare apel: 08.04.2024 (data estimativa)</t>
  </si>
  <si>
    <t>08.03.2024 (data estimativa)</t>
  </si>
  <si>
    <t>Apel ANULAT</t>
  </si>
  <si>
    <t xml:space="preserve">I.7. Accelerarea digitalizării producției și distribuției de filme
Jalon 349- Semnarea contractelor de finantare (spijin digitalizare productie filme)
{APELUL VA FI RELANSAT CF SOLICITARII MIPE DGMMRR} </t>
  </si>
  <si>
    <t>Q3 2023 - Nu exista pas intermediar referitor la elaborare ghid. Ghidul solicitantului va fi retransmis către MIPE DGMMRR spre avizare iar  Schema de minimis va primi avizul Consiliului Concurentei si al MIPE.</t>
  </si>
  <si>
    <r>
      <t xml:space="preserve">I.7. Accelerarea digitalizării producției și distribuției de filme
</t>
    </r>
    <r>
      <rPr>
        <b/>
        <sz val="11"/>
        <rFont val="Trebuchet MS"/>
        <family val="2"/>
      </rPr>
      <t>Jalon 349-</t>
    </r>
    <r>
      <rPr>
        <sz val="11"/>
        <rFont val="Trebuchet MS"/>
        <family val="2"/>
      </rPr>
      <t xml:space="preserve"> Semnarea contractelor de finantare</t>
    </r>
    <r>
      <rPr>
        <b/>
        <sz val="11"/>
        <rFont val="Trebuchet MS"/>
        <family val="2"/>
      </rPr>
      <t xml:space="preserve"> (spijin digitalizare productie filme)</t>
    </r>
  </si>
  <si>
    <t>173*</t>
  </si>
  <si>
    <t>ÎNCHIS</t>
  </si>
  <si>
    <t xml:space="preserve">Activitățile necesare pentru eliberarea a 8,5 milioane de cărți de identitate electronice*
</t>
  </si>
  <si>
    <r>
      <t>Dezvoltarea infrastructurii medicale prespitalicești (</t>
    </r>
    <r>
      <rPr>
        <b/>
        <sz val="11"/>
        <rFont val="Trebuchet MS"/>
        <family val="2"/>
      </rPr>
      <t>200 centre comunitare integrate</t>
    </r>
    <r>
      <rPr>
        <sz val="11"/>
        <rFont val="Trebuchet MS"/>
        <family val="2"/>
      </rPr>
      <t xml:space="preserve">) - </t>
    </r>
    <r>
      <rPr>
        <b/>
        <sz val="11"/>
        <rFont val="Trebuchet MS"/>
        <family val="2"/>
      </rPr>
      <t>lista predefinita</t>
    </r>
  </si>
  <si>
    <r>
      <t xml:space="preserve">runda 1 - 04.02.2022 (lansat in consultare publica); </t>
    </r>
    <r>
      <rPr>
        <b/>
        <sz val="11"/>
        <rFont val="Trebuchet MS"/>
        <family val="2"/>
      </rPr>
      <t>runda 2 - 20.09.2022 (lansat în consultare publică)</t>
    </r>
  </si>
  <si>
    <r>
      <t xml:space="preserve">runda 1 - 01.04.2022 - lansat; </t>
    </r>
    <r>
      <rPr>
        <b/>
        <sz val="11"/>
        <rFont val="Trebuchet MS"/>
        <family val="2"/>
      </rPr>
      <t>runda 2 - 10.10.2022 - lansat</t>
    </r>
  </si>
  <si>
    <r>
      <t xml:space="preserve">runda 1 - 01.04.2022- lansat; </t>
    </r>
    <r>
      <rPr>
        <b/>
        <sz val="11"/>
        <rFont val="Trebuchet MS"/>
        <family val="2"/>
      </rPr>
      <t>runda 2 - 10.10.2022 - lansat</t>
    </r>
  </si>
  <si>
    <r>
      <t xml:space="preserve">runda 1 - 16.05.2022 - lansat; </t>
    </r>
    <r>
      <rPr>
        <b/>
        <sz val="11"/>
        <rFont val="Trebuchet MS"/>
        <family val="2"/>
      </rPr>
      <t>runda 2 - 14.10.2022  -lansat</t>
    </r>
  </si>
  <si>
    <r>
      <t>runda 1 - 16.05.2022 - lansat;</t>
    </r>
    <r>
      <rPr>
        <b/>
        <sz val="11"/>
        <rFont val="Trebuchet MS"/>
        <family val="2"/>
      </rPr>
      <t xml:space="preserve"> runda 2 - 14.10.2022 -lansat</t>
    </r>
  </si>
  <si>
    <r>
      <t xml:space="preserve">Dată lansare apel: runda 1-  01.04.2022; </t>
    </r>
    <r>
      <rPr>
        <b/>
        <sz val="11"/>
        <rFont val="Trebuchet MS"/>
        <family val="2"/>
      </rPr>
      <t>runda 2 - 10.10.2022 -lansat</t>
    </r>
  </si>
  <si>
    <r>
      <t xml:space="preserve">Dată lansare apel: runda 1-  01.04.2022; </t>
    </r>
    <r>
      <rPr>
        <b/>
        <sz val="11"/>
        <rFont val="Trebuchet MS"/>
        <family val="2"/>
      </rPr>
      <t>runda 2 - 10.10.2022 - lansat</t>
    </r>
  </si>
  <si>
    <r>
      <t>Q3/2022 - (</t>
    </r>
    <r>
      <rPr>
        <b/>
        <sz val="11"/>
        <rFont val="Trebuchet MS"/>
        <family val="2"/>
      </rPr>
      <t>395.1</t>
    </r>
    <r>
      <rPr>
        <sz val="11"/>
        <rFont val="Trebuchet MS"/>
        <family val="2"/>
      </rPr>
      <t xml:space="preserve"> Proiect de ghid al solicitantului, inclusiv un model de contract de grant care să fie inclus în decizia de atribuire, publicat pe site-ul ministerului în conformitate cu descrierea țintei, notificare trimisă Comisiei Europene)</t>
    </r>
  </si>
  <si>
    <r>
      <t xml:space="preserve">Investiția 9. Digitalizarea sectorului organizațiilor neguvernamentale </t>
    </r>
    <r>
      <rPr>
        <b/>
        <sz val="11"/>
        <rFont val="Trebuchet MS"/>
        <family val="2"/>
      </rPr>
      <t>(200 ONG -uri)</t>
    </r>
  </si>
  <si>
    <r>
      <t>30.06.2022</t>
    </r>
    <r>
      <rPr>
        <b/>
        <sz val="11"/>
        <rFont val="Trebuchet MS"/>
        <family val="2"/>
      </rPr>
      <t xml:space="preserve"> (cu clauză suspensivă) lansat</t>
    </r>
  </si>
  <si>
    <t>Componenta C6. Energie
Se muta in C16 conform modificare PNRR</t>
  </si>
  <si>
    <t>I1
Devine I2 conform modificare PNRR</t>
  </si>
  <si>
    <r>
      <t xml:space="preserve">Sprijinirea investiţiilor în noi capacităţi de producere a energiei electrice din surse regenerabile de energie eoliană și solară, cu sau fără instalații de stocare integrate </t>
    </r>
    <r>
      <rPr>
        <b/>
        <sz val="11"/>
        <rFont val="Trebuchet MS"/>
        <family val="2"/>
      </rPr>
      <t>(RES</t>
    </r>
    <r>
      <rPr>
        <sz val="11"/>
        <rFont val="Trebuchet MS"/>
        <family val="2"/>
      </rPr>
      <t>)</t>
    </r>
  </si>
  <si>
    <t>I8. Carte de identitate electronică și semnătura digitală* (in concordanta cu prevederile Deciziei de punere în aplicare a Consiliului de modificare a Deciziei de punere în aplicare din 29 octombrie 2021 de aprobare a evaluării planului de redresare și reziliență al României, emisă la data de 11 decembrie 2023).</t>
  </si>
  <si>
    <t>03.07.2024-31.07.2024 (data estimativa)</t>
  </si>
  <si>
    <t xml:space="preserve">Dată finalizare apel: 31.12.2023 </t>
  </si>
  <si>
    <t>22.11.2023 (data estimativa)</t>
  </si>
  <si>
    <r>
      <t xml:space="preserve">Dată lansare apel: Runda 2 - 26.05.2023 - lansat
</t>
    </r>
    <r>
      <rPr>
        <b/>
        <sz val="11"/>
        <rFont val="Trebuchet MS"/>
        <family val="2"/>
      </rPr>
      <t xml:space="preserve">Runda 3 - 04.12.2023 </t>
    </r>
  </si>
  <si>
    <r>
      <t xml:space="preserve">Runda 2 - 26.05.2023 lansat  
</t>
    </r>
    <r>
      <rPr>
        <b/>
        <sz val="11"/>
        <rFont val="Trebuchet MS"/>
        <family val="2"/>
      </rPr>
      <t xml:space="preserve">Runda 3 - 04.12.2023 </t>
    </r>
  </si>
  <si>
    <t>16.06.2023</t>
  </si>
  <si>
    <t>ANULAT</t>
  </si>
  <si>
    <t>10.12.2023 - 28.12.2023</t>
  </si>
  <si>
    <t xml:space="preserve">Dată finalizare apel: 29.12.2023 </t>
  </si>
  <si>
    <t>a fost lansat în consultare publică în 20.05.2022. În 12.07.2022 a fost publicată pe siteul MMAP varianta consolidată a ghidului în urma preluării observațiilor
A fost repus în consultare publica 18.12.2023-28.12.2023</t>
  </si>
  <si>
    <r>
      <t xml:space="preserve">Dezvoltarea infrastructurii medicale prespitalicești </t>
    </r>
    <r>
      <rPr>
        <b/>
        <sz val="11"/>
        <rFont val="Trebuchet MS"/>
        <family val="2"/>
      </rPr>
      <t>(2000 cabinete medici de familie)</t>
    </r>
  </si>
  <si>
    <t>Apel 2: 25.08.2023-08.01.2024</t>
  </si>
  <si>
    <t>Apel 2: 16.10.2023-08.01.2024 (data estimativa)</t>
  </si>
  <si>
    <t>12.09.2023 - 08.01.2024</t>
  </si>
  <si>
    <t>Dată finalizare apel: 15.06.2024 (data estimativa)</t>
  </si>
  <si>
    <t>15.06.2024 - 15.08.2024</t>
  </si>
  <si>
    <t>Dată lansare apel: 06.05.2024 (data estimativa)</t>
  </si>
  <si>
    <t>Dată finalizare apel: 05.07.2024 (data estimativa)</t>
  </si>
  <si>
    <t>15.03.2024 (dată estimativă)</t>
  </si>
  <si>
    <t>06.05.2024 (data estimativa)</t>
  </si>
  <si>
    <t>08.07.2024 - 08.08.2024</t>
  </si>
  <si>
    <t>Dată lansare apel: 24.06.2024 (data estimativa)</t>
  </si>
  <si>
    <t>Dată finalizare apel: 19.08.2024 (data estimativa)</t>
  </si>
  <si>
    <t>24.06.2024 (data estimativa)</t>
  </si>
  <si>
    <t>21.08.2024-20.09.2024</t>
  </si>
  <si>
    <t>01.08-30.08.2024 (perioadă estimativă)</t>
  </si>
  <si>
    <t>I2.1 Dezvoltarea infrastructurii spitalicești publice - Lista 19 spitale si I2.2 Echipamente și aparatură medicală</t>
  </si>
  <si>
    <t>Dată finalizare apel: 16.02.2024</t>
  </si>
  <si>
    <t>07.05.2024 - 30.06.2026 (data estimativă)</t>
  </si>
  <si>
    <t xml:space="preserve">Dată lansare apel 2 : 22.06.2023 lansat
</t>
  </si>
  <si>
    <t>16.01.2024</t>
  </si>
  <si>
    <t xml:space="preserve">INCHIS
</t>
  </si>
  <si>
    <t xml:space="preserve">Dată lansare apel 1: 07.11.2022 - lansat
</t>
  </si>
  <si>
    <t xml:space="preserve">Dată finalizare apel 1: 10.06.2023
</t>
  </si>
  <si>
    <t xml:space="preserve">Apel 1 31.05.2022
</t>
  </si>
  <si>
    <t>Dată lansare apel 2: 19.01.2024 - lansat</t>
  </si>
  <si>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ce nu poate depăși 31 decembrie 2024.</t>
  </si>
  <si>
    <t xml:space="preserve"> Furnizorii publici de servicii sociale acreditați în condițiile legii, care funcționează la nivelul comunelor, orașelor și municipiilor care pot depune proiecte individual sau în parteneriat cu furnizori publici sau privați de servicii sociale acreditați.</t>
  </si>
  <si>
    <t xml:space="preserve">
06.12.2023</t>
  </si>
  <si>
    <r>
      <rPr>
        <sz val="11"/>
        <rFont val="Trebuchet MS"/>
        <family val="2"/>
      </rPr>
      <t>Apel 1
07.11.2022 - lansat</t>
    </r>
    <r>
      <rPr>
        <b/>
        <sz val="11"/>
        <rFont val="Trebuchet MS"/>
        <family val="2"/>
      </rPr>
      <t xml:space="preserve">
</t>
    </r>
  </si>
  <si>
    <t xml:space="preserve">Apel 1  11.06.2023 - 30.11.2023
</t>
  </si>
  <si>
    <r>
      <rPr>
        <b/>
        <sz val="11"/>
        <rFont val="Trebuchet MS"/>
        <family val="2"/>
      </rPr>
      <t xml:space="preserve">Apel 1: </t>
    </r>
    <r>
      <rPr>
        <sz val="11"/>
        <rFont val="Trebuchet MS"/>
        <family val="2"/>
      </rPr>
      <t xml:space="preserve">Crearea unei rețele de centre de zi pentru copiii expuși riscului de a fi separați de familie </t>
    </r>
    <r>
      <rPr>
        <b/>
        <sz val="11"/>
        <rFont val="Trebuchet MS"/>
        <family val="2"/>
      </rPr>
      <t>(centele de zi pentru copii aflați în situații de vulnerabilitate).</t>
    </r>
  </si>
  <si>
    <r>
      <rPr>
        <b/>
        <sz val="11"/>
        <rFont val="Trebuchet MS"/>
        <family val="2"/>
      </rPr>
      <t>Apel 2:</t>
    </r>
    <r>
      <rPr>
        <sz val="11"/>
        <rFont val="Trebuchet MS"/>
        <family val="2"/>
      </rPr>
      <t xml:space="preserve"> Crearea unei rețele de centre de zi pentru copiii expuși riscului de a fi separați de familie </t>
    </r>
  </si>
  <si>
    <t>Construirea, dotarea și asigurarea funcționării unui număr de 55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55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</si>
  <si>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 xml:space="preserve">Dată finalizare apel: 05.04.2024 </t>
  </si>
  <si>
    <t>03.06.2024 - 31.07.2024 (data estimativa)</t>
  </si>
  <si>
    <t>Construirea, dotarea și asigurarea funcționării unui număr de 36 de servicii comunitare de tip: centre de zi, centre de servicii de recuperare neuromotorie ambulatorii și centre de servicii de asistență și suport, care vor asigura activități pentru un număr de aprox. 3240 persoane cu dizabilități timp de 4 ani. Se va elabora și derula un program național de finanțare a investițiilor pentru construirea, dotarea și asigurarea funcționării unui număr de 36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</si>
  <si>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3240 persoane timp de 4 ani.</t>
  </si>
  <si>
    <t>Construirea, dotarea și asigurarea funcționării unui număr de 46 de servicii comunitare de tip: centre de zi, centre de servicii de recuperare neuromotorie ambulatorii și centre de servicii de asistență și suport, care vor asigura activități pentru un număr de aprox. 4140 persoane cu dizabilități timp de 4 ani. Se va elabora și derula un program național de finanțare a investițiilor pentru construirea, dotarea și asigurarea funcționării unui număr de 46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</si>
  <si>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r>
      <rPr>
        <b/>
        <sz val="11"/>
        <rFont val="Trebuchet MS"/>
        <family val="2"/>
      </rPr>
      <t>Apel 3:</t>
    </r>
    <r>
      <rPr>
        <sz val="11"/>
        <rFont val="Trebuchet MS"/>
        <family val="2"/>
      </rPr>
      <t xml:space="preserve"> Dezvoltarea de infrastructură socială nouă</t>
    </r>
  </si>
  <si>
    <t>Dată lansare apel: 30.04.2024 (data estimativa)</t>
  </si>
  <si>
    <t>29.02.2024</t>
  </si>
  <si>
    <t>30.04.2024 (data estimativa)</t>
  </si>
  <si>
    <t>01.06.2024 - 31.01.2025 (data estimativa)</t>
  </si>
  <si>
    <t xml:space="preserve"> 
Apel 3: 03.06.2024-28.06.2024(data estimativa)</t>
  </si>
  <si>
    <t xml:space="preserve">
Dată lansare apel nr. 3 - 08.01.2024</t>
  </si>
  <si>
    <t xml:space="preserve">
Dată finalizare apel 3: 29.03.2024</t>
  </si>
  <si>
    <t xml:space="preserve">Dată lansare apel: apel nr.1  30.06.2022 lansat ; Apel nr.2 14.12.2022 lansat
</t>
  </si>
  <si>
    <t xml:space="preserve">Dată finalizare apel: 31.03.2023 (data estimativa)
</t>
  </si>
  <si>
    <t>Apel nr. 3 - S-a solicitat ajustarea tintei prin reconfigurarea proiectelor. Apelul nr. 3: 20.11.2023</t>
  </si>
  <si>
    <r>
      <t xml:space="preserve">Apel nr. 3 - S-a solicitat ajustarea tintei prin reconfigurarea proiectelor. 
</t>
    </r>
    <r>
      <rPr>
        <b/>
        <sz val="11"/>
        <rFont val="Trebuchet MS"/>
        <family val="2"/>
      </rPr>
      <t>Apelul nr. 3: 08.01.2024</t>
    </r>
    <r>
      <rPr>
        <sz val="11"/>
        <rFont val="Trebuchet MS"/>
        <family val="2"/>
      </rPr>
      <t xml:space="preserve"> </t>
    </r>
  </si>
  <si>
    <t xml:space="preserve">01.04.2023 - 30.10.2023; 
</t>
  </si>
  <si>
    <t xml:space="preserve">Apelul  nr. 1  a fost lansat în 30.06.2022;    Apelul nr.2 a fost lansat in data de 14.12.2022; </t>
  </si>
  <si>
    <r>
      <t xml:space="preserve">Asigurarea eficienței energetice în sectorul industrial
</t>
    </r>
    <r>
      <rPr>
        <b/>
        <sz val="11"/>
        <rFont val="Trebuchet MS"/>
        <family val="2"/>
      </rPr>
      <t>APELURI 1 si 2</t>
    </r>
  </si>
  <si>
    <r>
      <t xml:space="preserve">Asigurarea eficienței energetice în sectorul industrial
</t>
    </r>
    <r>
      <rPr>
        <b/>
        <sz val="11"/>
        <rFont val="Trebuchet MS"/>
        <family val="2"/>
      </rPr>
      <t>APEL 3</t>
    </r>
  </si>
  <si>
    <t xml:space="preserve">
Apel 2: a fost lansat in consultare publica in 29.10.2023</t>
  </si>
  <si>
    <t xml:space="preserve">
Apel 2: 08.02.2024 (data estimativa)</t>
  </si>
  <si>
    <t xml:space="preserve"> Apel 2: 21.04.2024-21.05.2024 (data estimativa)</t>
  </si>
  <si>
    <t>Dată finalizare apel: 
Apel 2 - 21.03.2024 (data estimativa)</t>
  </si>
  <si>
    <t xml:space="preserve">Apel 1: a fost lansat în consultare publică în 11.05.2022
</t>
  </si>
  <si>
    <t xml:space="preserve">Apel 1: 16.01.2023 lansat
</t>
  </si>
  <si>
    <t xml:space="preserve">Dată lansare apel: Apel 1 - 16.01.2023 lansat
</t>
  </si>
  <si>
    <t xml:space="preserve">
Apel 2: 21.04.2024-21.05.2024 (data estimativa)</t>
  </si>
  <si>
    <t xml:space="preserve">Dată finalizare apel:  Apel 1 - 31.03.2023 
</t>
  </si>
  <si>
    <t xml:space="preserve">Apel 1: 30.05.2023 - 30.09.2023 </t>
  </si>
  <si>
    <t>Dată finalizare apel:  
Apel 2 - 21.03.2024 (data estimativa)</t>
  </si>
  <si>
    <t xml:space="preserve">Dată lansare apel: Apel 1 - 28.11.2022 - lansat
</t>
  </si>
  <si>
    <t xml:space="preserve">Dată finalizare apel: Apel 1 - 28.03.2023 
</t>
  </si>
  <si>
    <t xml:space="preserve">Apel 1: 28.11.2022 - lansat
</t>
  </si>
  <si>
    <t xml:space="preserve">Apel 1: 01.05.2023 - 30.09.2023 (data estimativa)
</t>
  </si>
  <si>
    <t>23.05.2024 - 28.06.2024(date estimative)</t>
  </si>
  <si>
    <t>20.05.2024 - 14.06.2024</t>
  </si>
  <si>
    <t>Apel 2: 17.01.2024</t>
  </si>
  <si>
    <t>Dată finalizare apel 2: 20.05.2025 (dată estimativă)</t>
  </si>
  <si>
    <t xml:space="preserve">Dată lansare apel: 
apel 1: 06.03.2023 - lansat
</t>
  </si>
  <si>
    <t xml:space="preserve">Apel 1: 
30.12.2022
</t>
  </si>
  <si>
    <t xml:space="preserve">apel 1: 06.03.2023 - lansat
</t>
  </si>
  <si>
    <t xml:space="preserve">Dată finalizare apel 1: 06.04.2023;  </t>
  </si>
  <si>
    <r>
      <rPr>
        <b/>
        <sz val="11"/>
        <rFont val="Trebuchet MS"/>
        <family val="2"/>
      </rPr>
      <t>Apel 1</t>
    </r>
    <r>
      <rPr>
        <sz val="11"/>
        <rFont val="Trebuchet MS"/>
        <family val="2"/>
      </rPr>
      <t xml:space="preserve">: 30.06.2023. </t>
    </r>
  </si>
  <si>
    <t>Dată lansare apel: 15.05.2024 (data estimativa)</t>
  </si>
  <si>
    <t>Dată finalizare apel: 17.06.2024 (data estimativa)</t>
  </si>
  <si>
    <t>15.05.2024 (data estimativa)</t>
  </si>
  <si>
    <t>01.08.2024-30.08.2024  (data estimativa)</t>
  </si>
  <si>
    <r>
      <t>Dezvoltarea infrastructurii medicale prespitalicești (</t>
    </r>
    <r>
      <rPr>
        <b/>
        <sz val="11"/>
        <rFont val="Trebuchet MS"/>
        <family val="2"/>
      </rPr>
      <t>79 cabinete planificare familială</t>
    </r>
    <r>
      <rPr>
        <sz val="11"/>
        <rFont val="Trebuchet MS"/>
        <family val="2"/>
      </rPr>
      <t>)</t>
    </r>
  </si>
  <si>
    <t>1.Reabilitarea/Renovarea infrastructurii sociale pentru persoanele cu dizabilități</t>
  </si>
  <si>
    <r>
      <rPr>
        <b/>
        <sz val="11"/>
        <rFont val="Trebuchet MS"/>
        <family val="2"/>
      </rPr>
      <t>Apel 1:</t>
    </r>
    <r>
      <rPr>
        <sz val="11"/>
        <rFont val="Trebuchet MS"/>
        <family val="2"/>
      </rPr>
      <t xml:space="preserve"> 2.Dezvoltarea de infrastructură socială nouă</t>
    </r>
  </si>
  <si>
    <r>
      <rPr>
        <b/>
        <sz val="11"/>
        <rFont val="Trebuchet MS"/>
        <family val="2"/>
      </rPr>
      <t>Apel 2:</t>
    </r>
    <r>
      <rPr>
        <sz val="11"/>
        <rFont val="Trebuchet MS"/>
        <family val="2"/>
      </rPr>
      <t xml:space="preserve"> 2.Dezvoltarea de infrastructură socială nouă</t>
    </r>
  </si>
  <si>
    <t>MINISTERUL ECONOMIEI, ANTREPRENORIATULUI SI TURISMULUI</t>
  </si>
  <si>
    <t>Reforma 1. Operaționalizarea organizațiilor de management al destinației (OMD-uri)</t>
  </si>
  <si>
    <t xml:space="preserve">Apel 1: Program de susținere a dezvoltării rețelei de OMD-uri </t>
  </si>
  <si>
    <t>Q1/2026 - termen estimat de lansare 01.02.2025</t>
  </si>
  <si>
    <t>	Digitalizarea destinațiilor turistice și inovația în turism (aplicații mobile pentru destinația turistică, aplicație mobilă pentru cartografierea rutelor cultural turistice, conform sistemului național, dar și a rutelor recunoscute la nivel european sau global, digitalizarea obiectivelor/atracțiilor turistice, dar și a activității OMD-ului, dezvoltarea de pagini web pentru destinații, la nivel local și regional, platformă web integrată, națională, pentru destinația România);
	Marketingul destinațiilor turistice (analize, studii, strategii, brand, promovare).</t>
  </si>
  <si>
    <t>Cele 8 OMD-uri regionale</t>
  </si>
  <si>
    <t>15.07.2024</t>
  </si>
  <si>
    <t>01.02.2025</t>
  </si>
  <si>
    <t>Data lansare apel 1: 01.02.2025</t>
  </si>
  <si>
    <t xml:space="preserve">Data finalizare apel 1: </t>
  </si>
  <si>
    <t xml:space="preserve">Apel 2: Program de investiții în infrastructura turistică la nivelul destinațiilor </t>
  </si>
  <si>
    <t xml:space="preserve">	Se vor organiza apeluri de proiecte la care autoritățile locale integrate în OMD-uri vor putea aplica pentru finanțarea următoarelor tipuri de activități: proiecte de infrastructură pentru a spori accesibilitatea, sustenabilitatea și dezvoltarea destinațiilor turistice. </t>
  </si>
  <si>
    <t>Autoritățile publice locale care fac parte din cele 8 OMD-uri regionale</t>
  </si>
  <si>
    <t>15.03.2024</t>
  </si>
  <si>
    <t>Data lansare apel 2: 01.02.2025</t>
  </si>
  <si>
    <t xml:space="preserve">Data finalizare apel 2: </t>
  </si>
  <si>
    <t>Dată lansare apel: 18.01.2024 (lansat pentru participanții direcți)
18.03.2024 (dată estimată pentru participanții indirecți)</t>
  </si>
  <si>
    <t>Dată finalizare apel: 16.02.2024 (închiderea depunerii de proiecte pentru participanții directi)
30.04.2024 (data estimativa pentru participanții indirecti)</t>
  </si>
  <si>
    <t>18.01.2024 (data estimativa pentru participanții direcți)
18.03.2024 (dată estimată pentru participanții indirecți)</t>
  </si>
  <si>
    <t>18.03.2024- 12.04.2024  (data estimativa pentru participanții direcți)
17.06.2024- 28.06.2024 (dată estimată pentru participanții indirecți)</t>
  </si>
  <si>
    <t>25.02.2024 - 25.05.2024</t>
  </si>
  <si>
    <t>Dată lansare apel 2: 29.03.2024 (data estimativa)</t>
  </si>
  <si>
    <t>apel 2: 29.03.2024 (data estimativa)</t>
  </si>
  <si>
    <r>
      <rPr>
        <b/>
        <sz val="11"/>
        <rFont val="Trebuchet MS"/>
        <family val="2"/>
      </rPr>
      <t>Apel 2</t>
    </r>
    <r>
      <rPr>
        <sz val="11"/>
        <rFont val="Trebuchet MS"/>
        <family val="2"/>
      </rPr>
      <t>: semnare continuă până la 30.06.2025 (dată estimativă)</t>
    </r>
  </si>
  <si>
    <t>03.06.2024 - 28.06.2024 (data estimativa)</t>
  </si>
  <si>
    <t>Dată  lansare apel: 08.04.2024 (data estimativa)</t>
  </si>
  <si>
    <t>08.04.2024 (data estimativa)</t>
  </si>
  <si>
    <t>Dată finalizare apel: 26.04.2024  (data estimativa)</t>
  </si>
  <si>
    <t xml:space="preserve">Dată lansare apel: 15.02.2024  </t>
  </si>
  <si>
    <t xml:space="preserve">Dată finalizare apel: 01.04.2024 </t>
  </si>
  <si>
    <t xml:space="preserve">15.02.2024 </t>
  </si>
  <si>
    <t xml:space="preserve">Dată lansare apel:  15.02.2024  </t>
  </si>
  <si>
    <t xml:space="preserve"> 15.02.2024</t>
  </si>
  <si>
    <r>
      <t xml:space="preserve">
</t>
    </r>
    <r>
      <rPr>
        <b/>
        <sz val="11"/>
        <rFont val="Trebuchet MS"/>
        <family val="2"/>
      </rPr>
      <t xml:space="preserve">Apel 2 - 08.02.2024 </t>
    </r>
  </si>
  <si>
    <r>
      <t xml:space="preserve">Dată lansare apel: 
</t>
    </r>
    <r>
      <rPr>
        <b/>
        <sz val="11"/>
        <rFont val="Trebuchet MS"/>
        <family val="2"/>
      </rPr>
      <t xml:space="preserve">Apel 2 - 08.02.2024 </t>
    </r>
  </si>
  <si>
    <t xml:space="preserve">Dată finalizare apel 2: 01.03.2024 </t>
  </si>
  <si>
    <t xml:space="preserve">
01.04.2024 -15.04.2024</t>
  </si>
  <si>
    <t>MINISTERUL JUSTITIEI (MJ)</t>
  </si>
  <si>
    <t>Număr jalon/ țintă</t>
  </si>
  <si>
    <t>Termen CID/ AO - corelat cu calendarul de lansare</t>
  </si>
  <si>
    <t>Status apel (deschis/ inchis)</t>
  </si>
  <si>
    <t>Buget estimativ PNRR (EUR)</t>
  </si>
  <si>
    <t>Componenta 7 „Transformare digitală”</t>
  </si>
  <si>
    <t>J 163; J 165; J 166</t>
  </si>
  <si>
    <t>Investiția 4 „Digitalizarea sistemului judiciar”</t>
  </si>
  <si>
    <t>Apel necompetitiv de proiecte – cod: PNRR/2022/C.7/I.4/1; PNRR/2022/C.14/I.1/1; PNRR/2022/C.14/I.2/1</t>
  </si>
  <si>
    <r>
      <rPr>
        <u/>
        <sz val="11"/>
        <rFont val="Trebuchet MS"/>
        <family val="2"/>
      </rPr>
      <t>Activități vizând</t>
    </r>
    <r>
      <rPr>
        <sz val="11"/>
        <rFont val="Trebuchet MS"/>
        <family val="2"/>
      </rPr>
      <t xml:space="preserve">:
'Tranziția tehnică de la serverele locale la cele centrale partajate în vederea optimizării gestionării și utilizării resurselor tehnice (servere centrale, centre de date, servere de virtualizare), inclusiv pentru sporirea disponibilității serviciilor oferite publicului larg (dosarul electronic național);
Sporirea rezilienței sistemului judiciar prin modernizarea infrastructurii IT de la nivel central și local (instanțe, parchete, birouri și alte structuri locale), inclusiv prin asigurarea infrastructurii tehnice pentru desfășurarea muncii de la distanță, digitalizarea documentelor (inclusiv a arhivelor), îmbunătățirea comunicațiilor, asigurarea accesibilității serviciilor de către persoanele cu dezabilități etc.;
Îmbunătățirea capacităților în materie de securitate cibernetică (prin furnizare de echipamente și formare) atât la nivel central, cât și local (pentru instanțe și parchete);
Dezvoltarea de sisteme integrate pentru înregistrarea audio-video în sălile de judecată, transcrierea automată (speech2text), programarea videoconferințelor și realizarea acestora în mod securizat (inclusiv integrarea cu ECRIS), inclusiv în baza unei analize a soluțiilor de realizare a transmisiunilor live pe portalul instanțelor a ședințelor de judecată publice;
Modernizarea dotării tehnice pentru supraveghere video, audio și alte procese critice (de ex., upgrade tehnologic pentru creșterea calității serviciilor de expertiză criminalistică, echipamente specializate de urmărire video și audio);
Sprijinirea finalizării sistemului ECRIS V (de ex., achizițiile pentru o parte din echipamentul de sprijin ca parte a virtualizării care va facilita tranziția de la ECRIS IV la ECRIS V, înființarea centrului de date pentru sistemul judiciar care va găzdui, de asemenea, ECRIS V, achiziționarea de calculatoare și alte echipamente pentru utilizatorii finali etc.);
Sprijinirea digitalizării sistemului de integritate (acțiuni corelative Reformei 7. Evaluarea și actualizarea legislației privind cadrul de integritate, din cadrul Componentei 14 a PNRR).
</t>
    </r>
  </si>
  <si>
    <r>
      <rPr>
        <b/>
        <sz val="11"/>
        <rFont val="Trebuchet MS"/>
        <family val="2"/>
      </rPr>
      <t>1) Solicitant/ lider de parteneriat:</t>
    </r>
    <r>
      <rPr>
        <sz val="11"/>
        <rFont val="Trebuchet MS"/>
        <family val="2"/>
      </rPr>
      <t xml:space="preserve"> Ministerul Justiției; Înalta Curte de Casație și Justiție; Consiliul Superior al Magistraturii; Parchetul de pe lângă Înalta Curte de Casație și Justiție; Direcția Națională Anticorupție; Direcția de Investigare a Infracțiunilor de Criminalitate Organizată și Terorism; Oficiul Național al Registrului Comerțului; Agenția Naționale de Administrare a Bunurilor Indisponibilizate; Autoritatea Națională pentru Cetățenie; Institutul Național de Expertize Criminalistice; Agenția Națională de Integritate; instanțele de judecată.
</t>
    </r>
    <r>
      <rPr>
        <b/>
        <sz val="11"/>
        <rFont val="Trebuchet MS"/>
        <family val="2"/>
      </rPr>
      <t>2) Partener:</t>
    </r>
    <r>
      <rPr>
        <sz val="11"/>
        <rFont val="Trebuchet MS"/>
        <family val="2"/>
      </rPr>
      <t xml:space="preserve"> instanțele de judecată; parchetele; alte instituții care dețin competențele/ atribuțiile necesare în domeniul vizat de proiectul propus sau care sunt stabilite conform cadrului legal aplicabil implementării PNRR ori altui temei/ raport juridic (de ex., Compania Națională de Investiții - CNI, Serviciul de Telecomunicații Speciale - STS). </t>
    </r>
  </si>
  <si>
    <t xml:space="preserve">Ghidul solicitantului în cadrul apelului necompetitiv de proiecte a fost finalizat de MJ și transmis MIPE spre avizare în data de 16.05.2022. </t>
  </si>
  <si>
    <t>Apelul necompetitiv a fost lansat în data de 20.06.2022</t>
  </si>
  <si>
    <t>Data lansare apel: 20.06.2022</t>
  </si>
  <si>
    <t>Data finalizare apel: 31.03.2024</t>
  </si>
  <si>
    <t>Componenta 14 „Buna guvernanță”</t>
  </si>
  <si>
    <t>T 445</t>
  </si>
  <si>
    <t>Investiția 1 „Optimizarea infrastructurii judiciare pentru a garanta accesul la justiție și calitatea serviciilor”</t>
  </si>
  <si>
    <r>
      <rPr>
        <u/>
        <sz val="11"/>
        <rFont val="Trebuchet MS"/>
        <family val="2"/>
      </rPr>
      <t>Activități vizând</t>
    </r>
    <r>
      <rPr>
        <sz val="11"/>
        <rFont val="Trebuchet MS"/>
        <family val="2"/>
      </rPr>
      <t>:
Îmbunătățirea eficienței sistemului judiciar și a accesului la justiție prin optimizarea infrastructurii judiciare</t>
    </r>
  </si>
  <si>
    <t>T 446</t>
  </si>
  <si>
    <t>Investiția 2 „Dezvoltarea infrastructurii logistice (non-IT) necesare luptei împotriva corupției și recuperării bunurilor și prejudiciilor generate de infracțiuni, inclusiv a formării profesionale în aceste domenii”</t>
  </si>
  <si>
    <r>
      <rPr>
        <u/>
        <sz val="11"/>
        <rFont val="Trebuchet MS"/>
        <family val="2"/>
      </rPr>
      <t>Activități vizând</t>
    </r>
    <r>
      <rPr>
        <sz val="11"/>
        <rFont val="Trebuchet MS"/>
        <family val="2"/>
      </rPr>
      <t xml:space="preserve">:
Extinderea capacității de depozitare a Agenției Naționale de Administrare a Bunurilor Indisponibilizate </t>
    </r>
  </si>
  <si>
    <t xml:space="preserve">În perioada 19.10.2022-26.02.2024, MJ a semnat contracte/ emis ordine de finanțare pentru 24 de proiecte depuse spre finanțare (23 de proiecte pentru C7/ I4 și 1 proiect pentru C14/ I2).
În prezent, termenul limită de depunere a proiectelor spre finanțare este 31.03.2024, acesta putând fi prelungit în vederea asigurării condițiilor pentru îndeplinirea tuturor jaloanelor și țintelor aferente investițiilor pentru care MJ are calitatea de coordonator în cadrul PNRR. 
La acest moment, mai există doar 2 proiecte depuse spre finanțare în cadrul apelului de proiecte, care au fost evaluate și aprobate spre finanțare, estimându-se semnarea contractelor de finanțare pentru acestea până la 15.03.2024. În ceea ce privește propunerile de proiecte care vor mai fi depuse în cadrul apelului de proiecte, durata de evaluare a acestora și încheiere a contractelor de finanțare este de aprox. 50 de zile.  </t>
  </si>
  <si>
    <t>29.03.2024-12.04.2024</t>
  </si>
  <si>
    <t>J174</t>
  </si>
  <si>
    <t xml:space="preserve">I8. Carte de identitate electronică și semnătura digitală </t>
  </si>
  <si>
    <t>Punerea în aplicare a măsurilor de sprijin pentru implementarea cărții de identitate electronice - apel necompetitiv</t>
  </si>
  <si>
    <t>Q2/2026 - Nu au fost aprobate AO conform PNRR revizuit</t>
  </si>
  <si>
    <t>Măsuril de sprijin pentru implementarea cărții de identitate electronice, respectiv implementarea serviciilor publice online, dezvoltarea sistemului de alertă timpurie, desfășurarea unei campanii de sensibilizare</t>
  </si>
  <si>
    <t>n/a</t>
  </si>
  <si>
    <t>Dată lansare apel: 20.03.2024 (data estimativa)</t>
  </si>
  <si>
    <t>Dată finalizare apel: 30.04.2024 (data estimativă)</t>
  </si>
  <si>
    <t>Apel 3: 11.03.2024 -  lansare apel cu deschidere platforma pentru depunere proiecte în data de 11.03.2024</t>
  </si>
  <si>
    <t xml:space="preserve">1.Reabilitarea/Renovarea infrastructurii sociale pentru persoanele cu dizabilități </t>
  </si>
  <si>
    <t>27 iunie 2024 - 11 iulie 2024</t>
  </si>
  <si>
    <t>_</t>
  </si>
  <si>
    <t>Dată lansare apel: 11.03.2024  (data estimativa)</t>
  </si>
  <si>
    <t xml:space="preserve"> 11.03.2024 (data estimativa)</t>
  </si>
  <si>
    <r>
      <t xml:space="preserve">Dată finalizare apel:  Runda 2 -  26.07.2023 
</t>
    </r>
    <r>
      <rPr>
        <b/>
        <sz val="11"/>
        <rFont val="Trebuchet MS"/>
        <family val="2"/>
      </rPr>
      <t>Runda 3 - 09.02.2024</t>
    </r>
  </si>
  <si>
    <t>01.06.2024-01.09.2024</t>
  </si>
  <si>
    <t>Dată lansare apel: 01.04.2024 (data estimativa)</t>
  </si>
  <si>
    <t>Dată finalizare apel: 31.05.2024 (data estimativa)</t>
  </si>
  <si>
    <t>01.04.2024 (data estimativa)</t>
  </si>
  <si>
    <t>01.07.2024 - 31.07.2024 (data estimativa)</t>
  </si>
  <si>
    <t>Dată lansare apel: 08.04.2024 (data estimativa)</t>
  </si>
  <si>
    <t>Dată finalizare apel: 08.05.2024 (data estimativa)</t>
  </si>
  <si>
    <t>Dată lansare apel: 01.04.2024 (data estimativa) - apel cu depunere continuă</t>
  </si>
  <si>
    <t>Apel nelansat</t>
  </si>
  <si>
    <t xml:space="preserve">
ÎNCHIS
</t>
  </si>
  <si>
    <t xml:space="preserve">Dată lansare apel: </t>
  </si>
  <si>
    <t xml:space="preserve">Dată finalizare apel: </t>
  </si>
  <si>
    <t>11.03.2024 (data estimativa)</t>
  </si>
  <si>
    <t>Dată lansare apel:11.03.2024 - lansare apel cu deschidere platforma pentru depunere proiecte în data de 11.03.2024</t>
  </si>
  <si>
    <t>Dată finalizare apel: 15.05.2024</t>
  </si>
  <si>
    <t xml:space="preserve">                                                 </t>
  </si>
  <si>
    <r>
      <t xml:space="preserve">Posibil schema de minimis </t>
    </r>
    <r>
      <rPr>
        <b/>
        <sz val="11"/>
        <rFont val="Trebuchet MS"/>
        <family val="2"/>
      </rPr>
      <t>pentru ONG-uri cu activitate economica</t>
    </r>
  </si>
  <si>
    <r>
      <rPr>
        <b/>
        <sz val="11"/>
        <rFont val="Trebuchet MS"/>
        <family val="2"/>
      </rPr>
      <t>20</t>
    </r>
    <r>
      <rPr>
        <sz val="11"/>
        <rFont val="Trebuchet MS"/>
        <family val="2"/>
      </rPr>
      <t>.03.2024 (data estimativa)</t>
    </r>
  </si>
  <si>
    <r>
      <t xml:space="preserve">
I.5.1 Creșterea accesului la cultură în zonele defavorizate din punct de vedere cultural 
</t>
    </r>
    <r>
      <rPr>
        <b/>
        <sz val="11"/>
        <rFont val="Trebuchet MS"/>
        <family val="2"/>
      </rPr>
      <t>Jalon 346 -</t>
    </r>
    <r>
      <rPr>
        <sz val="11"/>
        <rFont val="Trebuchet MS"/>
        <family val="2"/>
      </rPr>
      <t xml:space="preserve"> Creşterea accesului la cultură în zonele defavorizate din punct de vedere cultural (</t>
    </r>
    <r>
      <rPr>
        <b/>
        <sz val="11"/>
        <rFont val="Trebuchet MS"/>
        <family val="2"/>
      </rPr>
      <t>operatorii culturali - populație mai mică de 50.000 locuitori)</t>
    </r>
  </si>
  <si>
    <r>
      <t xml:space="preserve">
I.5.2 Creșterea accesului la cultură în zonele defavorizate din punct de vederea cultural 
Jalon 346 - Creşterea accesului la cultură în zonele defavorizate din punct de vedere cultural (</t>
    </r>
    <r>
      <rPr>
        <b/>
        <sz val="11"/>
        <rFont val="Trebuchet MS"/>
        <family val="2"/>
      </rPr>
      <t>Unități de învățământ din localități cu o populație mai mică de 50.000 de
locuitori de incluziune etc.)</t>
    </r>
  </si>
  <si>
    <t xml:space="preserve">În analiză           </t>
  </si>
  <si>
    <r>
      <t xml:space="preserve">
</t>
    </r>
    <r>
      <rPr>
        <b/>
        <sz val="11"/>
        <rFont val="Trebuchet MS"/>
        <family val="2"/>
      </rPr>
      <t xml:space="preserve">
</t>
    </r>
    <r>
      <rPr>
        <sz val="11"/>
        <rFont val="Trebuchet MS"/>
        <family val="2"/>
      </rPr>
      <t>19.01.2024 -</t>
    </r>
    <r>
      <rPr>
        <b/>
        <sz val="11"/>
        <rFont val="Trebuchet MS"/>
        <family val="2"/>
      </rPr>
      <t xml:space="preserve"> </t>
    </r>
    <r>
      <rPr>
        <sz val="11"/>
        <rFont val="Trebuchet MS"/>
        <family val="2"/>
      </rPr>
      <t>lansat</t>
    </r>
  </si>
  <si>
    <r>
      <rPr>
        <b/>
        <sz val="11"/>
        <rFont val="Trebuchet MS"/>
        <family val="2"/>
      </rPr>
      <t>15</t>
    </r>
    <r>
      <rPr>
        <sz val="11"/>
        <rFont val="Trebuchet MS"/>
        <family val="2"/>
      </rPr>
      <t>.03.2024 (data estimativa)</t>
    </r>
  </si>
  <si>
    <r>
      <t xml:space="preserve">Dată lansare apel: </t>
    </r>
    <r>
      <rPr>
        <b/>
        <sz val="11"/>
        <rFont val="Trebuchet MS"/>
        <family val="2"/>
      </rPr>
      <t>15</t>
    </r>
    <r>
      <rPr>
        <sz val="11"/>
        <rFont val="Trebuchet MS"/>
        <family val="2"/>
      </rPr>
      <t>.03.2024 (data estimativa)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</si>
</sst>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0.00\ "/>
  </numFmts>
  <fonts count="36"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b/>
      <sz val="16"/>
      <color theme="1"/>
      <name val="Trebuchet MS"/>
      <family val="2"/>
    </font>
    <font>
      <b/>
      <sz val="11"/>
      <color theme="1"/>
      <name val="Calibri"/>
      <family val="2"/>
      <scheme val="minor"/>
    </font>
    <font>
      <b/>
      <sz val="11"/>
      <color theme="1"/>
      <name val="Trebuchet MS"/>
      <family val="2"/>
    </font>
    <font>
      <sz val="11"/>
      <color theme="1"/>
      <name val="Trebuchet MS"/>
      <family val="2"/>
    </font>
    <font>
      <sz val="14"/>
      <name val="Calibri"/>
      <family val="2"/>
      <scheme val="minor"/>
    </font>
    <font>
      <sz val="11"/>
      <name val="Trebuchet MS"/>
      <family val="2"/>
    </font>
    <font>
      <sz val="11"/>
      <color indexed="2"/>
      <name val="Trebuchet MS"/>
      <family val="2"/>
    </font>
    <font>
      <b/>
      <sz val="11"/>
      <name val="Trebuchet MS"/>
      <family val="2"/>
    </font>
    <font>
      <sz val="11"/>
      <name val="Calibri"/>
      <family val="2"/>
      <scheme val="minor"/>
    </font>
    <font>
      <sz val="11"/>
      <color indexed="2"/>
      <name val="Calibri"/>
      <family val="2"/>
      <scheme val="minor"/>
    </font>
    <font>
      <sz val="11"/>
      <color theme="1"/>
      <name val="Times New Roman"/>
      <family val="1"/>
    </font>
    <font>
      <sz val="11"/>
      <color theme="1"/>
      <name val="Calibri"/>
      <family val="2"/>
      <scheme val="minor"/>
    </font>
    <font>
      <b/>
      <sz val="11"/>
      <name val="Calibri"/>
      <family val="2"/>
      <scheme val="minor"/>
    </font>
    <font>
      <strike/>
      <sz val="11"/>
      <name val="Trebuchet MS"/>
      <family val="2"/>
    </font>
    <font>
      <sz val="11"/>
      <color rgb="FFFF0000"/>
      <name val="Trebuchet MS"/>
      <family val="2"/>
    </font>
    <font>
      <b/>
      <sz val="9"/>
      <color indexed="81"/>
      <name val="Tahoma"/>
      <family val="2"/>
    </font>
    <font>
      <sz val="9"/>
      <color indexed="81"/>
      <name val="Tahoma"/>
      <family val="2"/>
    </font>
    <font>
      <b/>
      <sz val="14"/>
      <color indexed="81"/>
      <name val="Tahoma"/>
      <family val="2"/>
    </font>
    <font>
      <sz val="14"/>
      <color indexed="81"/>
      <name val="Tahoma"/>
      <family val="2"/>
    </font>
    <font>
      <sz val="11"/>
      <name val="Calibri"/>
      <family val="2"/>
    </font>
    <font>
      <u/>
      <sz val="11"/>
      <name val="Calibri"/>
      <family val="2"/>
      <scheme val="minor"/>
    </font>
    <font>
      <sz val="11"/>
      <name val="Times New Roman"/>
      <family val="1"/>
    </font>
    <font>
      <sz val="11"/>
      <color rgb="FF9C5700"/>
      <name val="Calibri"/>
      <family val="2"/>
      <scheme val="minor"/>
    </font>
    <font>
      <b/>
      <sz val="14"/>
      <name val="Trebuchet MS"/>
      <family val="2"/>
    </font>
    <font>
      <b/>
      <sz val="16"/>
      <name val="Trebuchet MS"/>
      <family val="2"/>
    </font>
    <font>
      <sz val="12"/>
      <name val="Calibri"/>
      <family val="2"/>
      <scheme val="minor"/>
    </font>
    <font>
      <sz val="8"/>
      <name val="Calibri"/>
      <family val="2"/>
      <scheme val="minor"/>
    </font>
    <font>
      <u/>
      <sz val="11"/>
      <name val="Trebuchet MS"/>
      <family val="2"/>
    </font>
  </fonts>
  <fills count="3">
    <fill>
      <patternFill patternType="none"/>
    </fill>
    <fill>
      <patternFill patternType="gray125"/>
    </fill>
    <fill>
      <patternFill patternType="solid">
        <fgColor rgb="FFFFEB9C"/>
      </patternFill>
    </fill>
  </fills>
  <borders count="37">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53">
    <xf numFmtId="0" fontId="0" fillId="0" borderId="1"/>
    <xf numFmtId="0" fontId="7" fillId="0" borderId="1" applyNumberFormat="0" applyFill="0" applyBorder="0"/>
    <xf numFmtId="0" fontId="19" fillId="0" borderId="1"/>
    <xf numFmtId="0" fontId="19" fillId="0" borderId="1"/>
    <xf numFmtId="0" fontId="19" fillId="0" borderId="1"/>
    <xf numFmtId="0" fontId="19" fillId="0" borderId="1"/>
    <xf numFmtId="0" fontId="19" fillId="0" borderId="1"/>
    <xf numFmtId="0" fontId="19" fillId="0" borderId="1"/>
    <xf numFmtId="0" fontId="19" fillId="0" borderId="1"/>
    <xf numFmtId="0" fontId="19" fillId="0" borderId="1"/>
    <xf numFmtId="0" fontId="19" fillId="0" borderId="1"/>
    <xf numFmtId="0" fontId="19" fillId="0" borderId="1"/>
    <xf numFmtId="0" fontId="19" fillId="0" borderId="1"/>
    <xf numFmtId="0" fontId="19" fillId="0" borderId="1"/>
    <xf numFmtId="0" fontId="19" fillId="0" borderId="1"/>
    <xf numFmtId="0" fontId="19" fillId="0" borderId="1"/>
    <xf numFmtId="0" fontId="19" fillId="0" borderId="1"/>
    <xf numFmtId="0" fontId="19" fillId="0" borderId="1"/>
    <xf numFmtId="0" fontId="19" fillId="0" borderId="1"/>
    <xf numFmtId="0" fontId="19" fillId="0" borderId="1"/>
    <xf numFmtId="0" fontId="19" fillId="0" borderId="1"/>
    <xf numFmtId="0" fontId="19" fillId="0" borderId="1"/>
    <xf numFmtId="0" fontId="19" fillId="0" borderId="1"/>
    <xf numFmtId="0" fontId="19" fillId="0" borderId="1"/>
    <xf numFmtId="0" fontId="19" fillId="0" borderId="1"/>
    <xf numFmtId="0" fontId="19" fillId="0" borderId="1"/>
    <xf numFmtId="0" fontId="19" fillId="0" borderId="1"/>
    <xf numFmtId="0" fontId="19" fillId="0" borderId="1"/>
    <xf numFmtId="0" fontId="19" fillId="0" borderId="1"/>
    <xf numFmtId="0" fontId="19" fillId="0" borderId="1"/>
    <xf numFmtId="0" fontId="19" fillId="0" borderId="1"/>
    <xf numFmtId="0" fontId="19" fillId="0" borderId="1"/>
    <xf numFmtId="0" fontId="19" fillId="0" borderId="1"/>
    <xf numFmtId="0" fontId="6" fillId="0" borderId="1"/>
    <xf numFmtId="0" fontId="6" fillId="0" borderId="1"/>
    <xf numFmtId="0" fontId="30" fillId="2" borderId="0" applyNumberFormat="0" applyBorder="0" applyAlignment="0" applyProtection="0"/>
    <xf numFmtId="0" fontId="5" fillId="0" borderId="1"/>
    <xf numFmtId="0" fontId="5" fillId="0" borderId="1"/>
    <xf numFmtId="0" fontId="4" fillId="0" borderId="1"/>
    <xf numFmtId="0" fontId="4" fillId="0" borderId="1"/>
    <xf numFmtId="0" fontId="3" fillId="0" borderId="1"/>
    <xf numFmtId="0" fontId="3" fillId="0" borderId="1"/>
    <xf numFmtId="0" fontId="7" fillId="0" borderId="1" applyNumberFormat="0" applyFill="0" applyBorder="0" applyAlignment="0" applyProtection="0"/>
    <xf numFmtId="0" fontId="2" fillId="0" borderId="1"/>
    <xf numFmtId="0" fontId="2" fillId="0" borderId="1"/>
    <xf numFmtId="0" fontId="2" fillId="0" borderId="1"/>
    <xf numFmtId="0" fontId="2" fillId="0" borderId="1"/>
    <xf numFmtId="0" fontId="2" fillId="0" borderId="1"/>
    <xf numFmtId="0" fontId="2" fillId="0" borderId="1"/>
    <xf numFmtId="0" fontId="30" fillId="2" borderId="1" applyNumberFormat="0" applyBorder="0" applyAlignment="0" applyProtection="0"/>
    <xf numFmtId="0" fontId="2" fillId="0" borderId="1"/>
    <xf numFmtId="0" fontId="2" fillId="0" borderId="1"/>
    <xf numFmtId="0" fontId="2" fillId="0" borderId="1"/>
  </cellStyleXfs>
  <cellXfs count="524">
    <xf numFmtId="0" fontId="0" fillId="0" borderId="1" xfId="0"/>
    <xf numFmtId="0" fontId="19" fillId="0" borderId="1" xfId="31"/>
    <xf numFmtId="0" fontId="12" fillId="0" borderId="1" xfId="31" applyFont="1"/>
    <xf numFmtId="0" fontId="15" fillId="0" borderId="1" xfId="31" applyFont="1" applyAlignment="1">
      <alignment horizontal="center" vertical="center" wrapText="1"/>
    </xf>
    <xf numFmtId="0" fontId="13" fillId="0" borderId="1" xfId="31" applyFont="1" applyAlignment="1">
      <alignment horizontal="center" vertical="center" wrapText="1"/>
    </xf>
    <xf numFmtId="0" fontId="14" fillId="0" borderId="1" xfId="31" applyFont="1" applyAlignment="1">
      <alignment horizontal="center" vertical="center" wrapText="1"/>
    </xf>
    <xf numFmtId="3" fontId="13" fillId="0" borderId="1" xfId="31" applyNumberFormat="1" applyFont="1" applyAlignment="1">
      <alignment horizontal="center" vertical="center"/>
    </xf>
    <xf numFmtId="0" fontId="11" fillId="0" borderId="1" xfId="31" applyFont="1"/>
    <xf numFmtId="0" fontId="17" fillId="0" borderId="1" xfId="31" applyFont="1" applyAlignment="1">
      <alignment horizontal="center" vertical="center"/>
    </xf>
    <xf numFmtId="0" fontId="18" fillId="0" borderId="1" xfId="31" applyFont="1" applyAlignment="1">
      <alignment horizontal="center"/>
    </xf>
    <xf numFmtId="0" fontId="17" fillId="0" borderId="1" xfId="31" applyFont="1" applyAlignment="1">
      <alignment horizontal="center"/>
    </xf>
    <xf numFmtId="0" fontId="19" fillId="0" borderId="1" xfId="31" applyAlignment="1">
      <alignment horizontal="center" vertical="center"/>
    </xf>
    <xf numFmtId="0" fontId="19" fillId="0" borderId="1" xfId="31" applyAlignment="1">
      <alignment horizontal="center" vertical="center" wrapText="1"/>
    </xf>
    <xf numFmtId="0" fontId="19" fillId="0" borderId="1" xfId="8" applyAlignment="1">
      <alignment horizontal="center" vertical="center"/>
    </xf>
    <xf numFmtId="0" fontId="17" fillId="0" borderId="1" xfId="8" applyFont="1" applyAlignment="1">
      <alignment horizontal="center" vertical="center"/>
    </xf>
    <xf numFmtId="0" fontId="19" fillId="0" borderId="1" xfId="18" applyAlignment="1">
      <alignment horizontal="center" vertical="center"/>
    </xf>
    <xf numFmtId="0" fontId="11" fillId="0" borderId="1" xfId="18" applyFont="1" applyAlignment="1">
      <alignment horizontal="center" vertical="center"/>
    </xf>
    <xf numFmtId="0" fontId="19" fillId="0" borderId="1" xfId="32" applyAlignment="1">
      <alignment horizontal="center" vertical="center"/>
    </xf>
    <xf numFmtId="0" fontId="19" fillId="0" borderId="1" xfId="32" applyAlignment="1">
      <alignment horizontal="center" vertical="center" wrapText="1"/>
    </xf>
    <xf numFmtId="0" fontId="19" fillId="0" borderId="0" xfId="32" applyBorder="1" applyAlignment="1">
      <alignment horizontal="center" vertical="center"/>
    </xf>
    <xf numFmtId="0" fontId="18" fillId="0" borderId="1" xfId="33" applyFont="1" applyAlignment="1">
      <alignment horizontal="center" vertical="center"/>
    </xf>
    <xf numFmtId="0" fontId="16" fillId="0" borderId="1" xfId="31" applyFont="1" applyAlignment="1">
      <alignment horizontal="center" vertical="center"/>
    </xf>
    <xf numFmtId="0" fontId="13" fillId="0" borderId="1" xfId="31" applyFont="1" applyAlignment="1">
      <alignment horizontal="center" vertical="center"/>
    </xf>
    <xf numFmtId="0" fontId="16" fillId="0" borderId="1" xfId="8" applyFont="1"/>
    <xf numFmtId="0" fontId="29" fillId="0" borderId="1" xfId="31" applyFont="1"/>
    <xf numFmtId="0" fontId="16" fillId="0" borderId="1" xfId="31" applyFont="1"/>
    <xf numFmtId="0" fontId="20" fillId="0" borderId="1" xfId="31" applyFont="1" applyAlignment="1">
      <alignment horizontal="center" vertical="center" wrapText="1"/>
    </xf>
    <xf numFmtId="0" fontId="20" fillId="0" borderId="1" xfId="31" applyFont="1" applyAlignment="1">
      <alignment horizontal="left" vertical="center"/>
    </xf>
    <xf numFmtId="0" fontId="16" fillId="0" borderId="1" xfId="31" applyFont="1" applyAlignment="1">
      <alignment horizontal="left" vertical="center"/>
    </xf>
    <xf numFmtId="0" fontId="20" fillId="0" borderId="1" xfId="31" applyFont="1" applyAlignment="1">
      <alignment wrapText="1"/>
    </xf>
    <xf numFmtId="0" fontId="16" fillId="0" borderId="1" xfId="31" applyFont="1" applyAlignment="1">
      <alignment wrapText="1"/>
    </xf>
    <xf numFmtId="14" fontId="13" fillId="0" borderId="1" xfId="31" applyNumberFormat="1" applyFont="1" applyAlignment="1">
      <alignment horizontal="center" vertical="center" wrapText="1"/>
    </xf>
    <xf numFmtId="0" fontId="13" fillId="0" borderId="1" xfId="31" applyFont="1"/>
    <xf numFmtId="0" fontId="16" fillId="0" borderId="3" xfId="31" applyFont="1" applyBorder="1"/>
    <xf numFmtId="4" fontId="16" fillId="0" borderId="1" xfId="31" applyNumberFormat="1" applyFont="1"/>
    <xf numFmtId="0" fontId="16" fillId="0" borderId="1" xfId="8" applyFont="1" applyAlignment="1">
      <alignment horizontal="center" vertical="center"/>
    </xf>
    <xf numFmtId="0" fontId="16" fillId="0" borderId="3" xfId="8" applyFont="1" applyBorder="1"/>
    <xf numFmtId="0" fontId="16" fillId="0" borderId="12" xfId="8" applyFont="1" applyBorder="1"/>
    <xf numFmtId="0" fontId="29" fillId="0" borderId="1" xfId="33" applyFont="1" applyAlignment="1">
      <alignment horizontal="center" vertical="center"/>
    </xf>
    <xf numFmtId="0" fontId="29" fillId="0" borderId="1" xfId="33" applyFont="1"/>
    <xf numFmtId="0" fontId="29" fillId="0" borderId="1" xfId="33" applyFont="1" applyAlignment="1">
      <alignment wrapText="1"/>
    </xf>
    <xf numFmtId="0" fontId="16" fillId="0" borderId="1" xfId="32" applyFont="1" applyAlignment="1">
      <alignment horizontal="center" vertical="center"/>
    </xf>
    <xf numFmtId="0" fontId="16" fillId="0" borderId="1" xfId="32" applyFont="1" applyAlignment="1">
      <alignment horizontal="left" vertical="center"/>
    </xf>
    <xf numFmtId="0" fontId="16" fillId="0" borderId="1" xfId="32" applyFont="1" applyAlignment="1">
      <alignment horizontal="center" vertical="center" wrapText="1"/>
    </xf>
    <xf numFmtId="0" fontId="16" fillId="0" borderId="1" xfId="32" applyFont="1" applyAlignment="1">
      <alignment horizontal="left" vertical="center" wrapText="1"/>
    </xf>
    <xf numFmtId="3" fontId="16" fillId="0" borderId="1" xfId="32" applyNumberFormat="1" applyFont="1" applyAlignment="1">
      <alignment horizontal="left" vertical="center" wrapText="1"/>
    </xf>
    <xf numFmtId="3" fontId="16" fillId="0" borderId="1" xfId="32" applyNumberFormat="1" applyFont="1" applyAlignment="1">
      <alignment horizontal="left" vertical="center"/>
    </xf>
    <xf numFmtId="0" fontId="16" fillId="0" borderId="1" xfId="31" applyFont="1" applyAlignment="1">
      <alignment horizontal="center" vertical="center" wrapText="1"/>
    </xf>
    <xf numFmtId="0" fontId="16" fillId="0" borderId="1" xfId="31" applyFont="1" applyAlignment="1">
      <alignment horizontal="left" vertical="center" wrapText="1"/>
    </xf>
    <xf numFmtId="0" fontId="16" fillId="0" borderId="1" xfId="8" applyFont="1" applyAlignment="1">
      <alignment horizontal="center"/>
    </xf>
    <xf numFmtId="3" fontId="15" fillId="0" borderId="1" xfId="8" applyNumberFormat="1" applyFont="1" applyAlignment="1">
      <alignment horizontal="center" vertical="center"/>
    </xf>
    <xf numFmtId="0" fontId="31" fillId="0" borderId="1" xfId="31" applyFont="1" applyAlignment="1">
      <alignment horizontal="center" wrapText="1"/>
    </xf>
    <xf numFmtId="0" fontId="31" fillId="0" borderId="1" xfId="31" applyFont="1" applyAlignment="1">
      <alignment horizontal="center" vertical="center" wrapText="1"/>
    </xf>
    <xf numFmtId="0" fontId="32" fillId="0" borderId="1" xfId="31" applyFont="1" applyAlignment="1">
      <alignment horizontal="center" vertical="center" wrapText="1"/>
    </xf>
    <xf numFmtId="0" fontId="16" fillId="0" borderId="1" xfId="18" applyFont="1" applyAlignment="1">
      <alignment horizontal="center" vertical="center"/>
    </xf>
    <xf numFmtId="0" fontId="16" fillId="0" borderId="1" xfId="18" applyFont="1" applyAlignment="1">
      <alignment horizontal="center"/>
    </xf>
    <xf numFmtId="0" fontId="16" fillId="0" borderId="1" xfId="18" applyFont="1"/>
    <xf numFmtId="0" fontId="16" fillId="0" borderId="3" xfId="18" applyFont="1" applyBorder="1"/>
    <xf numFmtId="0" fontId="13" fillId="0" borderId="1" xfId="18" applyFont="1" applyAlignment="1">
      <alignment horizontal="center" vertical="center"/>
    </xf>
    <xf numFmtId="3" fontId="13" fillId="0" borderId="1" xfId="18" applyNumberFormat="1" applyFont="1" applyAlignment="1">
      <alignment horizontal="center"/>
    </xf>
    <xf numFmtId="0" fontId="13" fillId="0" borderId="1" xfId="18" applyFont="1" applyAlignment="1">
      <alignment horizontal="center"/>
    </xf>
    <xf numFmtId="3" fontId="13" fillId="0" borderId="1" xfId="18" applyNumberFormat="1" applyFont="1" applyAlignment="1">
      <alignment horizontal="center" vertical="center"/>
    </xf>
    <xf numFmtId="4" fontId="16" fillId="0" borderId="1" xfId="31" applyNumberFormat="1" applyFont="1" applyAlignment="1">
      <alignment horizontal="center" vertical="center"/>
    </xf>
    <xf numFmtId="0" fontId="16" fillId="0" borderId="1" xfId="31" applyFont="1" applyAlignment="1">
      <alignment horizontal="center"/>
    </xf>
    <xf numFmtId="0" fontId="15" fillId="0" borderId="1" xfId="31" applyFont="1" applyAlignment="1">
      <alignment horizontal="center" wrapText="1"/>
    </xf>
    <xf numFmtId="0" fontId="15" fillId="0" borderId="1" xfId="31" applyFont="1" applyAlignment="1">
      <alignment horizontal="center" vertical="center"/>
    </xf>
    <xf numFmtId="0" fontId="13" fillId="0" borderId="1" xfId="31" applyFont="1" applyAlignment="1">
      <alignment wrapText="1"/>
    </xf>
    <xf numFmtId="0" fontId="16" fillId="0" borderId="0" xfId="35" applyFont="1" applyFill="1" applyAlignment="1">
      <alignment wrapText="1"/>
    </xf>
    <xf numFmtId="0" fontId="16" fillId="0" borderId="1" xfId="31" applyFont="1" applyAlignment="1">
      <alignment vertical="center"/>
    </xf>
    <xf numFmtId="0" fontId="29" fillId="0" borderId="1" xfId="31" applyFont="1" applyAlignment="1">
      <alignment wrapText="1"/>
    </xf>
    <xf numFmtId="0" fontId="29" fillId="0" borderId="1" xfId="31" applyFont="1" applyAlignment="1">
      <alignment horizontal="center"/>
    </xf>
    <xf numFmtId="0" fontId="11" fillId="0" borderId="1" xfId="36" applyFont="1" applyAlignment="1">
      <alignment horizontal="center" vertical="center"/>
    </xf>
    <xf numFmtId="0" fontId="11" fillId="0" borderId="1" xfId="36" applyFont="1" applyAlignment="1">
      <alignment horizontal="left" vertical="center"/>
    </xf>
    <xf numFmtId="0" fontId="11" fillId="0" borderId="1" xfId="36" applyFont="1" applyAlignment="1">
      <alignment horizontal="center" vertical="center" wrapText="1"/>
    </xf>
    <xf numFmtId="0" fontId="11" fillId="0" borderId="1" xfId="36" applyFont="1" applyAlignment="1">
      <alignment horizontal="left" vertical="center" wrapText="1"/>
    </xf>
    <xf numFmtId="0" fontId="11" fillId="0" borderId="1" xfId="36" applyFont="1"/>
    <xf numFmtId="0" fontId="11" fillId="0" borderId="1" xfId="36" applyFont="1" applyAlignment="1">
      <alignment wrapText="1"/>
    </xf>
    <xf numFmtId="0" fontId="11" fillId="0" borderId="1" xfId="36" applyFont="1" applyAlignment="1">
      <alignment horizontal="justify" vertical="center"/>
    </xf>
    <xf numFmtId="14" fontId="11" fillId="0" borderId="1" xfId="36" applyNumberFormat="1" applyFont="1" applyAlignment="1">
      <alignment horizontal="left"/>
    </xf>
    <xf numFmtId="0" fontId="19" fillId="0" borderId="1" xfId="31" applyAlignment="1">
      <alignment wrapText="1"/>
    </xf>
    <xf numFmtId="0" fontId="28" fillId="0" borderId="1" xfId="1" applyFont="1" applyFill="1" applyBorder="1" applyAlignment="1">
      <alignment horizontal="center" vertical="center"/>
    </xf>
    <xf numFmtId="3" fontId="15" fillId="0" borderId="1" xfId="31" applyNumberFormat="1" applyFont="1" applyAlignment="1">
      <alignment horizontal="center" vertical="center" wrapText="1"/>
    </xf>
    <xf numFmtId="4" fontId="15" fillId="0" borderId="1" xfId="31" applyNumberFormat="1" applyFont="1" applyAlignment="1">
      <alignment horizontal="center" vertical="center" wrapText="1"/>
    </xf>
    <xf numFmtId="14" fontId="13" fillId="0" borderId="1" xfId="8" applyNumberFormat="1" applyFont="1" applyAlignment="1">
      <alignment horizontal="center" vertical="center" wrapText="1"/>
    </xf>
    <xf numFmtId="0" fontId="29" fillId="0" borderId="1" xfId="38" applyFont="1" applyAlignment="1">
      <alignment horizontal="center" vertical="center"/>
    </xf>
    <xf numFmtId="0" fontId="29" fillId="0" borderId="1" xfId="38" applyFont="1"/>
    <xf numFmtId="0" fontId="18" fillId="0" borderId="1" xfId="38" applyFont="1" applyAlignment="1">
      <alignment horizontal="center" vertical="center"/>
    </xf>
    <xf numFmtId="0" fontId="29" fillId="0" borderId="1" xfId="38" applyFont="1" applyAlignment="1">
      <alignment wrapText="1"/>
    </xf>
    <xf numFmtId="0" fontId="29" fillId="0" borderId="1" xfId="40" applyFont="1" applyAlignment="1">
      <alignment horizontal="center" vertical="center"/>
    </xf>
    <xf numFmtId="0" fontId="29" fillId="0" borderId="1" xfId="40" applyFont="1"/>
    <xf numFmtId="0" fontId="18" fillId="0" borderId="1" xfId="40" applyFont="1" applyAlignment="1">
      <alignment horizontal="center" vertical="center"/>
    </xf>
    <xf numFmtId="0" fontId="29" fillId="0" borderId="1" xfId="40" applyFont="1" applyAlignment="1">
      <alignment wrapText="1"/>
    </xf>
    <xf numFmtId="0" fontId="11" fillId="0" borderId="1" xfId="36" applyFont="1" applyAlignment="1">
      <alignment vertical="center"/>
    </xf>
    <xf numFmtId="0" fontId="15" fillId="0" borderId="1" xfId="31" applyFont="1" applyAlignment="1">
      <alignment horizontal="left" vertical="center" wrapText="1"/>
    </xf>
    <xf numFmtId="0" fontId="19" fillId="0" borderId="1" xfId="31" applyAlignment="1">
      <alignment horizontal="left" vertical="center"/>
    </xf>
    <xf numFmtId="0" fontId="16" fillId="0" borderId="1" xfId="40" applyFont="1"/>
    <xf numFmtId="0" fontId="15" fillId="0" borderId="1" xfId="40" applyFont="1" applyAlignment="1">
      <alignment horizontal="left" vertical="center" wrapText="1"/>
    </xf>
    <xf numFmtId="0" fontId="28" fillId="0" borderId="12" xfId="1" applyFont="1" applyFill="1" applyBorder="1" applyAlignment="1">
      <alignment horizontal="center" vertical="center" wrapText="1"/>
    </xf>
    <xf numFmtId="0" fontId="28" fillId="0" borderId="12" xfId="1" applyFont="1" applyFill="1" applyBorder="1" applyAlignment="1">
      <alignment horizontal="center" vertical="center"/>
    </xf>
    <xf numFmtId="0" fontId="28" fillId="0" borderId="3" xfId="1" applyFont="1" applyFill="1" applyBorder="1" applyAlignment="1">
      <alignment horizontal="center" vertical="center" wrapText="1"/>
    </xf>
    <xf numFmtId="0" fontId="16" fillId="0" borderId="3" xfId="35" applyFont="1" applyFill="1" applyBorder="1" applyAlignment="1">
      <alignment horizontal="center" vertical="center" wrapText="1"/>
    </xf>
    <xf numFmtId="0" fontId="13" fillId="0" borderId="19" xfId="31" applyFont="1" applyBorder="1" applyAlignment="1">
      <alignment horizontal="center"/>
    </xf>
    <xf numFmtId="0" fontId="15" fillId="0" borderId="19" xfId="31" applyFont="1" applyBorder="1" applyAlignment="1">
      <alignment horizontal="center" vertical="center" wrapText="1"/>
    </xf>
    <xf numFmtId="0" fontId="15" fillId="0" borderId="18" xfId="31" applyFont="1" applyBorder="1" applyAlignment="1">
      <alignment horizontal="center" vertical="center" wrapText="1"/>
    </xf>
    <xf numFmtId="0" fontId="15" fillId="0" borderId="18" xfId="31" applyFont="1" applyBorder="1" applyAlignment="1">
      <alignment horizontal="center" vertical="center"/>
    </xf>
    <xf numFmtId="0" fontId="13" fillId="0" borderId="10" xfId="31" applyFont="1" applyBorder="1" applyAlignment="1">
      <alignment horizontal="center" vertical="center" wrapText="1"/>
    </xf>
    <xf numFmtId="0" fontId="13" fillId="0" borderId="12" xfId="31" applyFont="1" applyBorder="1" applyAlignment="1">
      <alignment horizontal="center" vertical="center" wrapText="1"/>
    </xf>
    <xf numFmtId="0" fontId="13" fillId="0" borderId="12" xfId="31" applyFont="1" applyBorder="1" applyAlignment="1">
      <alignment vertical="center" wrapText="1"/>
    </xf>
    <xf numFmtId="0" fontId="13" fillId="0" borderId="3" xfId="31" applyFont="1" applyBorder="1" applyAlignment="1">
      <alignment horizontal="center" vertical="center" wrapText="1"/>
    </xf>
    <xf numFmtId="0" fontId="32" fillId="0" borderId="1" xfId="31" applyFont="1" applyAlignment="1">
      <alignment horizontal="center" vertical="center"/>
    </xf>
    <xf numFmtId="0" fontId="13" fillId="0" borderId="21" xfId="8" applyFont="1" applyBorder="1" applyAlignment="1">
      <alignment horizontal="center"/>
    </xf>
    <xf numFmtId="0" fontId="15" fillId="0" borderId="3" xfId="8" applyFont="1" applyBorder="1" applyAlignment="1">
      <alignment horizontal="center" vertical="center" wrapText="1"/>
    </xf>
    <xf numFmtId="0" fontId="15" fillId="0" borderId="3" xfId="8" applyFont="1" applyBorder="1" applyAlignment="1">
      <alignment horizontal="center" vertical="center"/>
    </xf>
    <xf numFmtId="0" fontId="15" fillId="0" borderId="3" xfId="31" applyFont="1" applyBorder="1" applyAlignment="1">
      <alignment horizontal="center" vertical="center" wrapText="1"/>
    </xf>
    <xf numFmtId="0" fontId="13" fillId="0" borderId="3" xfId="8" applyFont="1" applyBorder="1" applyAlignment="1">
      <alignment horizontal="center" vertical="center" wrapText="1"/>
    </xf>
    <xf numFmtId="0" fontId="29" fillId="0" borderId="1" xfId="31" applyFont="1" applyAlignment="1">
      <alignment horizontal="center" vertical="center"/>
    </xf>
    <xf numFmtId="0" fontId="15" fillId="0" borderId="1" xfId="31" applyFont="1" applyAlignment="1">
      <alignment vertical="center" wrapText="1"/>
    </xf>
    <xf numFmtId="0" fontId="13" fillId="0" borderId="10" xfId="8" applyFont="1" applyBorder="1" applyAlignment="1">
      <alignment horizontal="left" vertical="center"/>
    </xf>
    <xf numFmtId="0" fontId="15" fillId="0" borderId="12" xfId="8" applyFont="1" applyBorder="1" applyAlignment="1">
      <alignment horizontal="left" vertical="center" wrapText="1"/>
    </xf>
    <xf numFmtId="0" fontId="15" fillId="0" borderId="12" xfId="8" applyFont="1" applyBorder="1" applyAlignment="1">
      <alignment horizontal="center" vertical="center" wrapText="1"/>
    </xf>
    <xf numFmtId="0" fontId="15" fillId="0" borderId="12" xfId="8" applyFont="1" applyBorder="1" applyAlignment="1">
      <alignment horizontal="center" vertical="center"/>
    </xf>
    <xf numFmtId="0" fontId="15" fillId="0" borderId="3" xfId="8" applyFont="1" applyBorder="1" applyAlignment="1">
      <alignment horizontal="left" vertical="center" wrapText="1"/>
    </xf>
    <xf numFmtId="0" fontId="13" fillId="0" borderId="12" xfId="8" applyFont="1" applyBorder="1" applyAlignment="1">
      <alignment horizontal="center" vertical="center" wrapText="1"/>
    </xf>
    <xf numFmtId="0" fontId="13" fillId="0" borderId="10" xfId="8" applyFont="1" applyBorder="1" applyAlignment="1">
      <alignment horizontal="center" vertical="center" wrapText="1"/>
    </xf>
    <xf numFmtId="0" fontId="13" fillId="0" borderId="3" xfId="8" applyFont="1" applyBorder="1" applyAlignment="1">
      <alignment horizontal="left" vertical="center" wrapText="1"/>
    </xf>
    <xf numFmtId="3" fontId="13" fillId="0" borderId="3" xfId="8" applyNumberFormat="1" applyFont="1" applyBorder="1" applyAlignment="1">
      <alignment horizontal="left" vertical="center" wrapText="1"/>
    </xf>
    <xf numFmtId="15" fontId="13" fillId="0" borderId="3" xfId="8" applyNumberFormat="1" applyFont="1" applyBorder="1" applyAlignment="1">
      <alignment horizontal="left" vertical="center" wrapText="1"/>
    </xf>
    <xf numFmtId="49" fontId="13" fillId="0" borderId="3" xfId="8" applyNumberFormat="1" applyFont="1" applyBorder="1" applyAlignment="1">
      <alignment horizontal="left" vertical="center" wrapText="1"/>
    </xf>
    <xf numFmtId="0" fontId="16" fillId="0" borderId="1" xfId="33" applyFont="1"/>
    <xf numFmtId="0" fontId="15" fillId="0" borderId="1" xfId="33" applyFont="1" applyAlignment="1">
      <alignment vertical="center" wrapText="1"/>
    </xf>
    <xf numFmtId="0" fontId="13" fillId="0" borderId="25" xfId="33" applyFont="1" applyBorder="1"/>
    <xf numFmtId="0" fontId="15" fillId="0" borderId="23" xfId="33" applyFont="1" applyBorder="1" applyAlignment="1">
      <alignment vertical="center" wrapText="1"/>
    </xf>
    <xf numFmtId="0" fontId="15" fillId="0" borderId="24" xfId="33" applyFont="1" applyBorder="1" applyAlignment="1">
      <alignment vertical="center" wrapText="1"/>
    </xf>
    <xf numFmtId="0" fontId="15" fillId="0" borderId="24" xfId="33" applyFont="1" applyBorder="1" applyAlignment="1">
      <alignment horizontal="center" vertical="center"/>
    </xf>
    <xf numFmtId="0" fontId="15" fillId="0" borderId="24" xfId="33" applyFont="1" applyBorder="1" applyAlignment="1">
      <alignment horizontal="center" vertical="center" wrapText="1"/>
    </xf>
    <xf numFmtId="0" fontId="15" fillId="0" borderId="18" xfId="33" applyFont="1" applyBorder="1" applyAlignment="1">
      <alignment horizontal="center" vertical="center" wrapText="1"/>
    </xf>
    <xf numFmtId="0" fontId="13" fillId="0" borderId="10" xfId="33" applyFont="1" applyBorder="1" applyAlignment="1">
      <alignment horizontal="center" vertical="center" wrapText="1"/>
    </xf>
    <xf numFmtId="0" fontId="15" fillId="0" borderId="12" xfId="33" applyFont="1" applyBorder="1" applyAlignment="1">
      <alignment horizontal="center" vertical="center" wrapText="1"/>
    </xf>
    <xf numFmtId="0" fontId="32" fillId="0" borderId="1" xfId="33" applyFont="1" applyAlignment="1">
      <alignment horizontal="center" vertical="center"/>
    </xf>
    <xf numFmtId="0" fontId="8" fillId="0" borderId="0" xfId="32" applyFont="1" applyBorder="1" applyAlignment="1">
      <alignment horizontal="center" vertical="center" wrapText="1"/>
    </xf>
    <xf numFmtId="0" fontId="16" fillId="0" borderId="1" xfId="32" applyFont="1"/>
    <xf numFmtId="0" fontId="15" fillId="0" borderId="1" xfId="32" applyFont="1" applyAlignment="1">
      <alignment horizontal="left" vertical="center" wrapText="1"/>
    </xf>
    <xf numFmtId="0" fontId="16" fillId="0" borderId="1" xfId="32" applyFont="1" applyAlignment="1">
      <alignment vertical="center" wrapText="1"/>
    </xf>
    <xf numFmtId="0" fontId="20" fillId="0" borderId="20" xfId="32" applyFont="1" applyBorder="1" applyAlignment="1">
      <alignment horizontal="left" vertical="center" wrapText="1"/>
    </xf>
    <xf numFmtId="0" fontId="20" fillId="0" borderId="20" xfId="32" applyFont="1" applyBorder="1" applyAlignment="1">
      <alignment horizontal="left" vertical="center"/>
    </xf>
    <xf numFmtId="0" fontId="20" fillId="0" borderId="20" xfId="32" applyFont="1" applyBorder="1" applyAlignment="1">
      <alignment horizontal="center" vertical="center" wrapText="1"/>
    </xf>
    <xf numFmtId="0" fontId="20" fillId="0" borderId="1" xfId="32" applyFont="1" applyAlignment="1">
      <alignment horizontal="center" vertical="center"/>
    </xf>
    <xf numFmtId="0" fontId="9" fillId="0" borderId="1" xfId="32" applyFont="1" applyAlignment="1">
      <alignment horizontal="center" vertical="center"/>
    </xf>
    <xf numFmtId="0" fontId="15" fillId="0" borderId="23" xfId="32" applyFont="1" applyBorder="1" applyAlignment="1">
      <alignment horizontal="left" vertical="center" wrapText="1"/>
    </xf>
    <xf numFmtId="0" fontId="15" fillId="0" borderId="24" xfId="32" applyFont="1" applyBorder="1" applyAlignment="1">
      <alignment horizontal="left" vertical="center" wrapText="1"/>
    </xf>
    <xf numFmtId="0" fontId="15" fillId="0" borderId="24" xfId="32" applyFont="1" applyBorder="1" applyAlignment="1">
      <alignment horizontal="center" vertical="center" wrapText="1"/>
    </xf>
    <xf numFmtId="0" fontId="10" fillId="0" borderId="24" xfId="32" applyFont="1" applyBorder="1" applyAlignment="1">
      <alignment horizontal="center" vertical="center" wrapText="1"/>
    </xf>
    <xf numFmtId="0" fontId="15" fillId="0" borderId="24" xfId="31" applyFont="1" applyBorder="1" applyAlignment="1">
      <alignment horizontal="center" vertical="center" wrapText="1"/>
    </xf>
    <xf numFmtId="0" fontId="13" fillId="0" borderId="10" xfId="9" applyFont="1" applyBorder="1" applyAlignment="1">
      <alignment horizontal="center" vertical="center" wrapText="1"/>
    </xf>
    <xf numFmtId="0" fontId="13" fillId="0" borderId="3" xfId="32" applyFont="1" applyBorder="1" applyAlignment="1">
      <alignment horizontal="center" vertical="center" wrapText="1"/>
    </xf>
    <xf numFmtId="0" fontId="13" fillId="0" borderId="3" xfId="9" applyFont="1" applyBorder="1" applyAlignment="1">
      <alignment horizontal="center" vertical="center" wrapText="1"/>
    </xf>
    <xf numFmtId="0" fontId="22" fillId="0" borderId="3" xfId="47" applyFont="1" applyBorder="1" applyAlignment="1">
      <alignment horizontal="center" vertical="center" wrapText="1"/>
    </xf>
    <xf numFmtId="0" fontId="13" fillId="0" borderId="21" xfId="8" applyFont="1" applyBorder="1" applyAlignment="1">
      <alignment horizontal="center" vertical="center"/>
    </xf>
    <xf numFmtId="0" fontId="15" fillId="0" borderId="23" xfId="8" applyFont="1" applyBorder="1" applyAlignment="1">
      <alignment horizontal="center" vertical="center" wrapText="1"/>
    </xf>
    <xf numFmtId="0" fontId="15" fillId="0" borderId="24" xfId="8" applyFont="1" applyBorder="1" applyAlignment="1">
      <alignment horizontal="center" vertical="center" wrapText="1"/>
    </xf>
    <xf numFmtId="0" fontId="15" fillId="0" borderId="24" xfId="8" applyFont="1" applyBorder="1" applyAlignment="1">
      <alignment horizontal="center" vertical="center"/>
    </xf>
    <xf numFmtId="0" fontId="8" fillId="0" borderId="1" xfId="31" applyFont="1" applyAlignment="1">
      <alignment horizontal="center" vertical="center" wrapText="1"/>
    </xf>
    <xf numFmtId="0" fontId="15" fillId="0" borderId="19" xfId="18" applyFont="1" applyBorder="1" applyAlignment="1">
      <alignment horizontal="center" vertical="center" wrapText="1"/>
    </xf>
    <xf numFmtId="0" fontId="15" fillId="0" borderId="18" xfId="18" applyFont="1" applyBorder="1" applyAlignment="1">
      <alignment horizontal="center" vertical="center" wrapText="1"/>
    </xf>
    <xf numFmtId="0" fontId="15" fillId="0" borderId="18" xfId="18" applyFont="1" applyBorder="1" applyAlignment="1">
      <alignment horizontal="center" vertical="center"/>
    </xf>
    <xf numFmtId="0" fontId="13" fillId="0" borderId="3" xfId="48" applyFont="1" applyBorder="1" applyAlignment="1">
      <alignment horizontal="center" vertical="center" wrapText="1"/>
    </xf>
    <xf numFmtId="0" fontId="13" fillId="0" borderId="16" xfId="16" applyFont="1" applyBorder="1" applyAlignment="1">
      <alignment horizontal="center"/>
    </xf>
    <xf numFmtId="0" fontId="15" fillId="0" borderId="19" xfId="16" applyFont="1" applyBorder="1" applyAlignment="1">
      <alignment horizontal="center" vertical="center" wrapText="1"/>
    </xf>
    <xf numFmtId="0" fontId="15" fillId="0" borderId="18" xfId="16" applyFont="1" applyBorder="1" applyAlignment="1">
      <alignment horizontal="center" vertical="center" wrapText="1"/>
    </xf>
    <xf numFmtId="0" fontId="15" fillId="0" borderId="18" xfId="16" applyFont="1" applyBorder="1" applyAlignment="1">
      <alignment horizontal="center" vertical="center"/>
    </xf>
    <xf numFmtId="0" fontId="13" fillId="0" borderId="10" xfId="36" applyFont="1" applyBorder="1" applyAlignment="1">
      <alignment horizontal="center" vertical="center" wrapText="1"/>
    </xf>
    <xf numFmtId="0" fontId="13" fillId="0" borderId="3" xfId="36" applyFont="1" applyBorder="1" applyAlignment="1">
      <alignment horizontal="center" vertical="center" wrapText="1"/>
    </xf>
    <xf numFmtId="0" fontId="13" fillId="0" borderId="1" xfId="36" applyFont="1"/>
    <xf numFmtId="0" fontId="13" fillId="0" borderId="1" xfId="36" applyFont="1" applyAlignment="1">
      <alignment horizontal="center" vertical="center"/>
    </xf>
    <xf numFmtId="0" fontId="32" fillId="0" borderId="1" xfId="36" applyFont="1" applyAlignment="1">
      <alignment horizontal="center" vertical="center" wrapText="1"/>
    </xf>
    <xf numFmtId="0" fontId="13" fillId="0" borderId="1" xfId="36" applyFont="1" applyAlignment="1">
      <alignment horizontal="left" vertical="center"/>
    </xf>
    <xf numFmtId="0" fontId="15" fillId="0" borderId="1" xfId="36" applyFont="1" applyAlignment="1">
      <alignment horizontal="left" vertical="center" wrapText="1"/>
    </xf>
    <xf numFmtId="0" fontId="13" fillId="0" borderId="1" xfId="36" applyFont="1" applyAlignment="1">
      <alignment vertical="center" wrapText="1"/>
    </xf>
    <xf numFmtId="0" fontId="15" fillId="0" borderId="1" xfId="36" applyFont="1" applyAlignment="1">
      <alignment horizontal="left" vertical="center"/>
    </xf>
    <xf numFmtId="0" fontId="15" fillId="0" borderId="1" xfId="36" applyFont="1" applyAlignment="1">
      <alignment horizontal="center" vertical="center" wrapText="1"/>
    </xf>
    <xf numFmtId="0" fontId="15" fillId="0" borderId="1" xfId="36" applyFont="1" applyAlignment="1">
      <alignment horizontal="center" vertical="center"/>
    </xf>
    <xf numFmtId="0" fontId="13" fillId="0" borderId="1" xfId="36" applyFont="1" applyAlignment="1">
      <alignment horizontal="center" vertical="center" wrapText="1"/>
    </xf>
    <xf numFmtId="0" fontId="13" fillId="0" borderId="1" xfId="36" applyFont="1" applyAlignment="1">
      <alignment horizontal="left" vertical="center" wrapText="1"/>
    </xf>
    <xf numFmtId="0" fontId="15" fillId="0" borderId="1" xfId="36" applyFont="1" applyAlignment="1">
      <alignment horizontal="left" wrapText="1"/>
    </xf>
    <xf numFmtId="0" fontId="13" fillId="0" borderId="21" xfId="36" applyFont="1" applyBorder="1" applyAlignment="1">
      <alignment wrapText="1"/>
    </xf>
    <xf numFmtId="0" fontId="15" fillId="0" borderId="23" xfId="36" applyFont="1" applyBorder="1" applyAlignment="1">
      <alignment horizontal="center" vertical="center" wrapText="1"/>
    </xf>
    <xf numFmtId="0" fontId="15" fillId="0" borderId="24" xfId="36" applyFont="1" applyBorder="1" applyAlignment="1">
      <alignment horizontal="center" vertical="center" wrapText="1"/>
    </xf>
    <xf numFmtId="0" fontId="15" fillId="0" borderId="18" xfId="36" applyFont="1" applyBorder="1" applyAlignment="1">
      <alignment horizontal="center" vertical="center" wrapText="1"/>
    </xf>
    <xf numFmtId="0" fontId="33" fillId="0" borderId="1" xfId="31" applyFont="1" applyAlignment="1">
      <alignment vertical="center"/>
    </xf>
    <xf numFmtId="0" fontId="33" fillId="0" borderId="1" xfId="31" applyFont="1" applyAlignment="1">
      <alignment horizontal="center" vertical="center"/>
    </xf>
    <xf numFmtId="0" fontId="15" fillId="0" borderId="23" xfId="16" applyFont="1" applyBorder="1" applyAlignment="1">
      <alignment horizontal="center" vertical="center" wrapText="1"/>
    </xf>
    <xf numFmtId="0" fontId="15" fillId="0" borderId="24" xfId="16" applyFont="1" applyBorder="1" applyAlignment="1">
      <alignment horizontal="center" vertical="center" wrapText="1"/>
    </xf>
    <xf numFmtId="0" fontId="15" fillId="0" borderId="24" xfId="16" applyFont="1" applyBorder="1" applyAlignment="1">
      <alignment horizontal="center" vertical="center"/>
    </xf>
    <xf numFmtId="0" fontId="13" fillId="0" borderId="3" xfId="16" applyFont="1" applyBorder="1" applyAlignment="1">
      <alignment horizontal="center" vertical="center" wrapText="1"/>
    </xf>
    <xf numFmtId="0" fontId="32" fillId="0" borderId="0" xfId="16" applyFont="1" applyBorder="1" applyAlignment="1">
      <alignment horizontal="center" vertical="center"/>
    </xf>
    <xf numFmtId="0" fontId="13" fillId="0" borderId="3" xfId="52" applyFont="1" applyBorder="1" applyAlignment="1">
      <alignment horizontal="center" vertical="center" wrapText="1"/>
    </xf>
    <xf numFmtId="0" fontId="13" fillId="0" borderId="3" xfId="50" applyFont="1" applyBorder="1" applyAlignment="1">
      <alignment horizontal="center" vertical="center" wrapText="1"/>
    </xf>
    <xf numFmtId="0" fontId="13" fillId="0" borderId="25" xfId="31" applyFont="1" applyBorder="1"/>
    <xf numFmtId="0" fontId="15" fillId="0" borderId="23" xfId="31" applyFont="1" applyBorder="1" applyAlignment="1">
      <alignment vertical="center" wrapText="1"/>
    </xf>
    <xf numFmtId="0" fontId="15" fillId="0" borderId="24" xfId="31" applyFont="1" applyBorder="1" applyAlignment="1">
      <alignment vertical="center" wrapText="1"/>
    </xf>
    <xf numFmtId="0" fontId="15" fillId="0" borderId="24" xfId="31" applyFont="1" applyBorder="1" applyAlignment="1">
      <alignment horizontal="center" vertical="center"/>
    </xf>
    <xf numFmtId="0" fontId="15" fillId="0" borderId="24" xfId="31" applyFont="1" applyBorder="1" applyAlignment="1">
      <alignment vertical="center"/>
    </xf>
    <xf numFmtId="0" fontId="33" fillId="0" borderId="3" xfId="31" applyFont="1" applyBorder="1" applyAlignment="1">
      <alignment horizontal="center" vertical="center" wrapText="1"/>
    </xf>
    <xf numFmtId="0" fontId="33" fillId="0" borderId="3" xfId="50" applyFont="1" applyBorder="1" applyAlignment="1">
      <alignment horizontal="center" vertical="center" wrapText="1"/>
    </xf>
    <xf numFmtId="3" fontId="33" fillId="0" borderId="3" xfId="31" applyNumberFormat="1" applyFont="1" applyBorder="1" applyAlignment="1">
      <alignment horizontal="center" vertical="center" wrapText="1"/>
    </xf>
    <xf numFmtId="14" fontId="33" fillId="0" borderId="3" xfId="31" applyNumberFormat="1" applyFont="1" applyBorder="1" applyAlignment="1">
      <alignment horizontal="center" vertical="center" wrapText="1"/>
    </xf>
    <xf numFmtId="0" fontId="16" fillId="0" borderId="1" xfId="38" applyFont="1"/>
    <xf numFmtId="0" fontId="15" fillId="0" borderId="1" xfId="38" applyFont="1" applyAlignment="1">
      <alignment horizontal="left" vertical="center" wrapText="1"/>
    </xf>
    <xf numFmtId="0" fontId="13" fillId="0" borderId="25" xfId="38" applyFont="1" applyBorder="1"/>
    <xf numFmtId="0" fontId="15" fillId="0" borderId="23" xfId="38" applyFont="1" applyBorder="1" applyAlignment="1">
      <alignment vertical="center" wrapText="1"/>
    </xf>
    <xf numFmtId="0" fontId="15" fillId="0" borderId="24" xfId="38" applyFont="1" applyBorder="1" applyAlignment="1">
      <alignment vertical="center" wrapText="1"/>
    </xf>
    <xf numFmtId="0" fontId="15" fillId="0" borderId="24" xfId="38" applyFont="1" applyBorder="1" applyAlignment="1">
      <alignment horizontal="center" vertical="center"/>
    </xf>
    <xf numFmtId="0" fontId="15" fillId="0" borderId="24" xfId="38" applyFont="1" applyBorder="1" applyAlignment="1">
      <alignment horizontal="center" vertical="center" wrapText="1"/>
    </xf>
    <xf numFmtId="0" fontId="15" fillId="0" borderId="18" xfId="38" applyFont="1" applyBorder="1" applyAlignment="1">
      <alignment horizontal="center" vertical="center" wrapText="1"/>
    </xf>
    <xf numFmtId="0" fontId="13" fillId="0" borderId="10" xfId="38" applyFont="1" applyBorder="1" applyAlignment="1">
      <alignment horizontal="center" vertical="center" wrapText="1"/>
    </xf>
    <xf numFmtId="0" fontId="32" fillId="0" borderId="1" xfId="38" applyFont="1" applyAlignment="1">
      <alignment horizontal="center" vertical="center"/>
    </xf>
    <xf numFmtId="0" fontId="13" fillId="0" borderId="25" xfId="40" applyFont="1" applyBorder="1"/>
    <xf numFmtId="0" fontId="15" fillId="0" borderId="23" xfId="40" applyFont="1" applyBorder="1" applyAlignment="1">
      <alignment horizontal="center" vertical="center" wrapText="1"/>
    </xf>
    <xf numFmtId="0" fontId="15" fillId="0" borderId="24" xfId="40" applyFont="1" applyBorder="1" applyAlignment="1">
      <alignment horizontal="center" vertical="center" wrapText="1"/>
    </xf>
    <xf numFmtId="0" fontId="13" fillId="0" borderId="10" xfId="40" applyFont="1" applyBorder="1" applyAlignment="1">
      <alignment horizontal="center" vertical="top" wrapText="1"/>
    </xf>
    <xf numFmtId="0" fontId="8" fillId="0" borderId="1" xfId="40" applyFont="1" applyAlignment="1">
      <alignment horizontal="center" vertical="center"/>
    </xf>
    <xf numFmtId="0" fontId="8" fillId="0" borderId="1" xfId="31" applyFont="1" applyAlignment="1">
      <alignment horizontal="left"/>
    </xf>
    <xf numFmtId="0" fontId="8" fillId="0" borderId="1" xfId="31" applyFont="1" applyAlignment="1">
      <alignment horizontal="left" wrapText="1"/>
    </xf>
    <xf numFmtId="0" fontId="13" fillId="0" borderId="12" xfId="31" applyFont="1" applyBorder="1" applyAlignment="1">
      <alignment horizontal="center" vertical="center"/>
    </xf>
    <xf numFmtId="0" fontId="13" fillId="0" borderId="13" xfId="31" applyFont="1" applyBorder="1" applyAlignment="1">
      <alignment horizontal="center" vertical="center"/>
    </xf>
    <xf numFmtId="0" fontId="13" fillId="0" borderId="10" xfId="31" applyFont="1" applyBorder="1" applyAlignment="1">
      <alignment horizontal="center" vertical="center"/>
    </xf>
    <xf numFmtId="14" fontId="13" fillId="0" borderId="12" xfId="31" applyNumberFormat="1" applyFont="1" applyBorder="1" applyAlignment="1">
      <alignment horizontal="center" vertical="center" wrapText="1"/>
    </xf>
    <xf numFmtId="14" fontId="13" fillId="0" borderId="13" xfId="31" applyNumberFormat="1" applyFont="1" applyBorder="1" applyAlignment="1">
      <alignment horizontal="center" vertical="center" wrapText="1"/>
    </xf>
    <xf numFmtId="14" fontId="13" fillId="0" borderId="10" xfId="31" applyNumberFormat="1" applyFont="1" applyBorder="1" applyAlignment="1">
      <alignment horizontal="center" vertical="center" wrapText="1"/>
    </xf>
    <xf numFmtId="0" fontId="13" fillId="0" borderId="12" xfId="31" applyFont="1" applyBorder="1" applyAlignment="1">
      <alignment horizontal="center" vertical="center" wrapText="1"/>
    </xf>
    <xf numFmtId="0" fontId="13" fillId="0" borderId="13" xfId="31" applyFont="1" applyBorder="1" applyAlignment="1">
      <alignment horizontal="center" vertical="center" wrapText="1"/>
    </xf>
    <xf numFmtId="0" fontId="13" fillId="0" borderId="10" xfId="31" applyFont="1" applyBorder="1" applyAlignment="1">
      <alignment horizontal="center" vertical="center" wrapText="1"/>
    </xf>
    <xf numFmtId="0" fontId="13" fillId="0" borderId="3" xfId="31" applyFont="1" applyBorder="1" applyAlignment="1">
      <alignment horizontal="center" vertical="center" wrapText="1"/>
    </xf>
    <xf numFmtId="0" fontId="13" fillId="0" borderId="32" xfId="31" applyFont="1" applyBorder="1" applyAlignment="1">
      <alignment horizontal="center" vertical="center"/>
    </xf>
    <xf numFmtId="0" fontId="16" fillId="0" borderId="12" xfId="1" applyFont="1" applyFill="1" applyBorder="1" applyAlignment="1">
      <alignment horizontal="center" vertical="center" wrapText="1"/>
    </xf>
    <xf numFmtId="0" fontId="16" fillId="0" borderId="13" xfId="1" applyFont="1" applyFill="1" applyBorder="1" applyAlignment="1">
      <alignment horizontal="center" vertical="center" wrapText="1"/>
    </xf>
    <xf numFmtId="0" fontId="16" fillId="0" borderId="10" xfId="1" applyFont="1" applyFill="1" applyBorder="1" applyAlignment="1">
      <alignment horizontal="center" vertical="center" wrapText="1"/>
    </xf>
    <xf numFmtId="3" fontId="13" fillId="0" borderId="12" xfId="31" applyNumberFormat="1" applyFont="1" applyBorder="1" applyAlignment="1">
      <alignment horizontal="center" vertical="center"/>
    </xf>
    <xf numFmtId="3" fontId="13" fillId="0" borderId="13" xfId="31" applyNumberFormat="1" applyFont="1" applyBorder="1" applyAlignment="1">
      <alignment horizontal="center" vertical="center"/>
    </xf>
    <xf numFmtId="3" fontId="13" fillId="0" borderId="10" xfId="31" applyNumberFormat="1" applyFont="1" applyBorder="1" applyAlignment="1">
      <alignment horizontal="center" vertical="center"/>
    </xf>
    <xf numFmtId="0" fontId="15" fillId="0" borderId="34" xfId="31" applyFont="1" applyBorder="1" applyAlignment="1">
      <alignment horizontal="center" vertical="center" wrapText="1"/>
    </xf>
    <xf numFmtId="0" fontId="15" fillId="0" borderId="35" xfId="31" applyFont="1" applyBorder="1" applyAlignment="1">
      <alignment horizontal="center" vertical="center" wrapText="1"/>
    </xf>
    <xf numFmtId="0" fontId="13" fillId="0" borderId="33" xfId="31" applyFont="1" applyBorder="1" applyAlignment="1">
      <alignment horizontal="center" vertical="center"/>
    </xf>
    <xf numFmtId="0" fontId="13" fillId="0" borderId="14" xfId="31" applyFont="1" applyBorder="1" applyAlignment="1">
      <alignment horizontal="center" vertical="center"/>
    </xf>
    <xf numFmtId="0" fontId="13" fillId="0" borderId="15" xfId="31" applyFont="1" applyBorder="1" applyAlignment="1">
      <alignment horizontal="center" vertical="center"/>
    </xf>
    <xf numFmtId="0" fontId="13" fillId="0" borderId="32" xfId="31" applyFont="1" applyBorder="1" applyAlignment="1">
      <alignment horizontal="center" vertical="center" wrapText="1"/>
    </xf>
    <xf numFmtId="0" fontId="13" fillId="0" borderId="11" xfId="31" applyFont="1" applyBorder="1" applyAlignment="1">
      <alignment horizontal="center" vertical="center"/>
    </xf>
    <xf numFmtId="3" fontId="13" fillId="0" borderId="12" xfId="31" applyNumberFormat="1" applyFont="1" applyBorder="1" applyAlignment="1">
      <alignment horizontal="center" vertical="center" wrapText="1"/>
    </xf>
    <xf numFmtId="0" fontId="13" fillId="0" borderId="11" xfId="31" applyFont="1" applyBorder="1" applyAlignment="1">
      <alignment horizontal="center" vertical="center" wrapText="1"/>
    </xf>
    <xf numFmtId="0" fontId="13" fillId="0" borderId="14" xfId="31" applyFont="1" applyBorder="1" applyAlignment="1">
      <alignment horizontal="center" vertical="center" wrapText="1"/>
    </xf>
    <xf numFmtId="0" fontId="13" fillId="0" borderId="15" xfId="31" applyFont="1" applyBorder="1" applyAlignment="1">
      <alignment horizontal="center" vertical="center" wrapText="1"/>
    </xf>
    <xf numFmtId="0" fontId="32" fillId="0" borderId="2" xfId="31" applyFont="1" applyBorder="1" applyAlignment="1">
      <alignment horizontal="left" wrapText="1"/>
    </xf>
    <xf numFmtId="0" fontId="32" fillId="0" borderId="1" xfId="31" applyFont="1" applyAlignment="1">
      <alignment horizontal="left" wrapText="1"/>
    </xf>
    <xf numFmtId="0" fontId="15" fillId="0" borderId="34" xfId="31" applyFont="1" applyBorder="1" applyAlignment="1">
      <alignment horizontal="center"/>
    </xf>
    <xf numFmtId="0" fontId="15" fillId="0" borderId="35" xfId="31" applyFont="1" applyBorder="1" applyAlignment="1">
      <alignment horizontal="center"/>
    </xf>
    <xf numFmtId="0" fontId="15" fillId="0" borderId="36" xfId="31" applyFont="1" applyBorder="1" applyAlignment="1">
      <alignment horizontal="center"/>
    </xf>
    <xf numFmtId="3" fontId="13" fillId="0" borderId="13" xfId="31" applyNumberFormat="1" applyFont="1" applyBorder="1" applyAlignment="1">
      <alignment horizontal="center" vertical="center" wrapText="1"/>
    </xf>
    <xf numFmtId="17" fontId="13" fillId="0" borderId="12" xfId="31" applyNumberFormat="1" applyFont="1" applyBorder="1" applyAlignment="1">
      <alignment horizontal="center" vertical="center" wrapText="1"/>
    </xf>
    <xf numFmtId="17" fontId="13" fillId="0" borderId="13" xfId="31" applyNumberFormat="1" applyFont="1" applyBorder="1" applyAlignment="1">
      <alignment horizontal="center" vertical="center" wrapText="1"/>
    </xf>
    <xf numFmtId="17" fontId="13" fillId="0" borderId="10" xfId="31" applyNumberFormat="1" applyFont="1" applyBorder="1" applyAlignment="1">
      <alignment horizontal="center" vertical="center" wrapText="1"/>
    </xf>
    <xf numFmtId="3" fontId="13" fillId="0" borderId="10" xfId="31" applyNumberFormat="1" applyFont="1" applyBorder="1" applyAlignment="1">
      <alignment horizontal="center" vertical="center" wrapText="1"/>
    </xf>
    <xf numFmtId="3" fontId="13" fillId="0" borderId="3" xfId="31" applyNumberFormat="1" applyFont="1" applyBorder="1" applyAlignment="1">
      <alignment horizontal="center" vertical="center" wrapText="1"/>
    </xf>
    <xf numFmtId="4" fontId="13" fillId="0" borderId="13" xfId="31" applyNumberFormat="1" applyFont="1" applyBorder="1" applyAlignment="1">
      <alignment horizontal="center" vertical="center" wrapText="1"/>
    </xf>
    <xf numFmtId="4" fontId="13" fillId="0" borderId="10" xfId="31" applyNumberFormat="1" applyFont="1" applyBorder="1" applyAlignment="1">
      <alignment horizontal="center" vertical="center" wrapText="1"/>
    </xf>
    <xf numFmtId="14" fontId="13" fillId="0" borderId="3" xfId="31" applyNumberFormat="1" applyFont="1" applyBorder="1" applyAlignment="1">
      <alignment horizontal="center" vertical="center" wrapText="1"/>
    </xf>
    <xf numFmtId="0" fontId="13" fillId="0" borderId="3" xfId="31" applyFont="1" applyBorder="1" applyAlignment="1">
      <alignment horizontal="center" vertical="center"/>
    </xf>
    <xf numFmtId="3" fontId="13" fillId="0" borderId="3" xfId="31" applyNumberFormat="1" applyFont="1" applyBorder="1" applyAlignment="1">
      <alignment horizontal="center" vertical="center"/>
    </xf>
    <xf numFmtId="0" fontId="13" fillId="0" borderId="12" xfId="31" applyFont="1" applyBorder="1" applyAlignment="1">
      <alignment horizontal="center" vertical="top" wrapText="1"/>
    </xf>
    <xf numFmtId="0" fontId="13" fillId="0" borderId="13" xfId="31" applyFont="1" applyBorder="1" applyAlignment="1">
      <alignment horizontal="center" vertical="top" wrapText="1"/>
    </xf>
    <xf numFmtId="0" fontId="13" fillId="0" borderId="10" xfId="31" applyFont="1" applyBorder="1" applyAlignment="1">
      <alignment horizontal="center" vertical="top" wrapText="1"/>
    </xf>
    <xf numFmtId="0" fontId="32" fillId="0" borderId="1" xfId="31" applyFont="1" applyAlignment="1">
      <alignment horizontal="left" vertical="center"/>
    </xf>
    <xf numFmtId="0" fontId="15" fillId="0" borderId="1" xfId="31" applyFont="1" applyAlignment="1">
      <alignment horizontal="left" vertical="center" wrapText="1"/>
    </xf>
    <xf numFmtId="0" fontId="15" fillId="0" borderId="22" xfId="8" applyFont="1" applyBorder="1" applyAlignment="1">
      <alignment horizontal="center"/>
    </xf>
    <xf numFmtId="0" fontId="13" fillId="0" borderId="3" xfId="8" applyFont="1" applyBorder="1" applyAlignment="1">
      <alignment horizontal="center" vertical="center" wrapText="1"/>
    </xf>
    <xf numFmtId="0" fontId="15" fillId="0" borderId="3" xfId="31" applyFont="1" applyBorder="1" applyAlignment="1">
      <alignment horizontal="center" vertical="center" wrapText="1"/>
    </xf>
    <xf numFmtId="0" fontId="27" fillId="0" borderId="3" xfId="31" applyFont="1" applyBorder="1" applyAlignment="1">
      <alignment horizontal="center" vertical="center" wrapText="1"/>
    </xf>
    <xf numFmtId="0" fontId="15" fillId="0" borderId="3" xfId="8" applyFont="1" applyBorder="1" applyAlignment="1">
      <alignment horizontal="center" vertical="center" wrapText="1"/>
    </xf>
    <xf numFmtId="0" fontId="13" fillId="0" borderId="12" xfId="8" applyFont="1" applyBorder="1" applyAlignment="1">
      <alignment horizontal="center" vertical="center" wrapText="1"/>
    </xf>
    <xf numFmtId="0" fontId="13" fillId="0" borderId="13" xfId="8" applyFont="1" applyBorder="1" applyAlignment="1">
      <alignment horizontal="center" vertical="center" wrapText="1"/>
    </xf>
    <xf numFmtId="0" fontId="13" fillId="0" borderId="10" xfId="8" applyFont="1" applyBorder="1" applyAlignment="1">
      <alignment horizontal="center" vertical="center" wrapText="1"/>
    </xf>
    <xf numFmtId="0" fontId="13" fillId="0" borderId="3" xfId="8" applyFont="1" applyBorder="1" applyAlignment="1">
      <alignment horizontal="center" vertical="center"/>
    </xf>
    <xf numFmtId="3" fontId="13" fillId="0" borderId="3" xfId="8" applyNumberFormat="1" applyFont="1" applyBorder="1" applyAlignment="1">
      <alignment horizontal="center" vertical="center"/>
    </xf>
    <xf numFmtId="3" fontId="13" fillId="0" borderId="3" xfId="8" applyNumberFormat="1" applyFont="1" applyBorder="1" applyAlignment="1">
      <alignment horizontal="center" vertical="center" wrapText="1"/>
    </xf>
    <xf numFmtId="0" fontId="27" fillId="0" borderId="3" xfId="8" applyFont="1" applyBorder="1" applyAlignment="1">
      <alignment horizontal="center" vertical="center" wrapText="1"/>
    </xf>
    <xf numFmtId="15" fontId="13" fillId="0" borderId="3" xfId="8" applyNumberFormat="1" applyFont="1" applyBorder="1" applyAlignment="1">
      <alignment horizontal="center" vertical="center" wrapText="1"/>
    </xf>
    <xf numFmtId="49" fontId="13" fillId="0" borderId="3" xfId="8" applyNumberFormat="1" applyFont="1" applyBorder="1" applyAlignment="1">
      <alignment horizontal="center" vertical="center" wrapText="1"/>
    </xf>
    <xf numFmtId="15" fontId="13" fillId="0" borderId="10" xfId="8" applyNumberFormat="1" applyFont="1" applyBorder="1" applyAlignment="1">
      <alignment horizontal="center" vertical="center" wrapText="1"/>
    </xf>
    <xf numFmtId="0" fontId="32" fillId="0" borderId="1" xfId="31" applyFont="1" applyAlignment="1">
      <alignment horizontal="left"/>
    </xf>
    <xf numFmtId="0" fontId="15" fillId="0" borderId="16" xfId="8" applyFont="1" applyBorder="1" applyAlignment="1">
      <alignment horizontal="center" vertical="center"/>
    </xf>
    <xf numFmtId="0" fontId="15" fillId="0" borderId="6" xfId="8" applyFont="1" applyBorder="1" applyAlignment="1">
      <alignment horizontal="center" vertical="center"/>
    </xf>
    <xf numFmtId="0" fontId="15" fillId="0" borderId="10" xfId="8" applyFont="1" applyBorder="1" applyAlignment="1">
      <alignment horizontal="center" vertical="center"/>
    </xf>
    <xf numFmtId="49" fontId="13" fillId="0" borderId="10" xfId="8" applyNumberFormat="1" applyFont="1" applyBorder="1" applyAlignment="1">
      <alignment horizontal="center" vertical="center" wrapText="1"/>
    </xf>
    <xf numFmtId="0" fontId="15" fillId="0" borderId="26" xfId="8" applyFont="1" applyBorder="1" applyAlignment="1">
      <alignment horizontal="center" vertical="center" wrapText="1"/>
    </xf>
    <xf numFmtId="0" fontId="15" fillId="0" borderId="27" xfId="8" applyFont="1" applyBorder="1" applyAlignment="1">
      <alignment horizontal="center" vertical="center" wrapText="1"/>
    </xf>
    <xf numFmtId="0" fontId="15" fillId="0" borderId="26" xfId="33" applyFont="1" applyBorder="1" applyAlignment="1">
      <alignment horizontal="center"/>
    </xf>
    <xf numFmtId="0" fontId="15" fillId="0" borderId="27" xfId="33" applyFont="1" applyBorder="1" applyAlignment="1">
      <alignment horizontal="center"/>
    </xf>
    <xf numFmtId="0" fontId="15" fillId="0" borderId="4" xfId="33" applyFont="1" applyBorder="1" applyAlignment="1">
      <alignment horizontal="center" vertical="center" wrapText="1"/>
    </xf>
    <xf numFmtId="0" fontId="15" fillId="0" borderId="8" xfId="33" applyFont="1" applyBorder="1" applyAlignment="1">
      <alignment horizontal="center" vertical="center" wrapText="1"/>
    </xf>
    <xf numFmtId="0" fontId="32" fillId="0" borderId="1" xfId="33" applyFont="1" applyAlignment="1">
      <alignment horizontal="left"/>
    </xf>
    <xf numFmtId="0" fontId="13" fillId="0" borderId="13" xfId="33" applyFont="1" applyBorder="1" applyAlignment="1">
      <alignment horizontal="center" vertical="center" wrapText="1"/>
    </xf>
    <xf numFmtId="0" fontId="13" fillId="0" borderId="10" xfId="33" applyFont="1" applyBorder="1" applyAlignment="1">
      <alignment horizontal="center" vertical="center" wrapText="1"/>
    </xf>
    <xf numFmtId="0" fontId="13" fillId="0" borderId="13" xfId="34" applyFont="1" applyBorder="1" applyAlignment="1">
      <alignment horizontal="center" vertical="center" wrapText="1"/>
    </xf>
    <xf numFmtId="0" fontId="13" fillId="0" borderId="10" xfId="34" applyFont="1" applyBorder="1" applyAlignment="1">
      <alignment horizontal="center" vertical="center" wrapText="1"/>
    </xf>
    <xf numFmtId="0" fontId="13" fillId="0" borderId="32" xfId="33" applyFont="1" applyBorder="1" applyAlignment="1">
      <alignment horizontal="center" vertical="center" wrapText="1"/>
    </xf>
    <xf numFmtId="0" fontId="13" fillId="0" borderId="12" xfId="33" applyFont="1" applyBorder="1" applyAlignment="1">
      <alignment horizontal="center" vertical="center" wrapText="1"/>
    </xf>
    <xf numFmtId="14" fontId="15" fillId="0" borderId="13" xfId="33" applyNumberFormat="1" applyFont="1" applyBorder="1" applyAlignment="1">
      <alignment horizontal="center" vertical="center" wrapText="1"/>
    </xf>
    <xf numFmtId="14" fontId="15" fillId="0" borderId="10" xfId="33" applyNumberFormat="1" applyFont="1" applyBorder="1" applyAlignment="1">
      <alignment horizontal="center" vertical="center" wrapText="1"/>
    </xf>
    <xf numFmtId="14" fontId="13" fillId="0" borderId="13" xfId="33" applyNumberFormat="1" applyFont="1" applyBorder="1" applyAlignment="1">
      <alignment horizontal="center" vertical="center" wrapText="1"/>
    </xf>
    <xf numFmtId="14" fontId="13" fillId="0" borderId="10" xfId="33" applyNumberFormat="1" applyFont="1" applyBorder="1" applyAlignment="1">
      <alignment horizontal="center" vertical="center" wrapText="1"/>
    </xf>
    <xf numFmtId="0" fontId="13" fillId="0" borderId="13" xfId="33" quotePrefix="1" applyFont="1" applyBorder="1" applyAlignment="1">
      <alignment horizontal="center" vertical="center" wrapText="1"/>
    </xf>
    <xf numFmtId="3" fontId="13" fillId="0" borderId="13" xfId="33" applyNumberFormat="1" applyFont="1" applyBorder="1" applyAlignment="1">
      <alignment horizontal="center" vertical="center" wrapText="1"/>
    </xf>
    <xf numFmtId="3" fontId="13" fillId="0" borderId="10" xfId="33" applyNumberFormat="1" applyFont="1" applyBorder="1" applyAlignment="1">
      <alignment horizontal="center" vertical="center" wrapText="1"/>
    </xf>
    <xf numFmtId="0" fontId="27" fillId="0" borderId="13" xfId="33" applyFont="1" applyBorder="1" applyAlignment="1">
      <alignment horizontal="center" vertical="center" wrapText="1"/>
    </xf>
    <xf numFmtId="0" fontId="27" fillId="0" borderId="10" xfId="33" applyFont="1" applyBorder="1" applyAlignment="1">
      <alignment horizontal="center" vertical="center" wrapText="1"/>
    </xf>
    <xf numFmtId="0" fontId="15" fillId="0" borderId="12" xfId="33" applyFont="1" applyBorder="1" applyAlignment="1">
      <alignment horizontal="center" vertical="center" wrapText="1"/>
    </xf>
    <xf numFmtId="0" fontId="15" fillId="0" borderId="10" xfId="33" applyFont="1" applyBorder="1" applyAlignment="1">
      <alignment horizontal="center" vertical="center" wrapText="1"/>
    </xf>
    <xf numFmtId="0" fontId="13" fillId="0" borderId="12" xfId="9" applyFont="1" applyBorder="1" applyAlignment="1">
      <alignment horizontal="center" vertical="center" wrapText="1"/>
    </xf>
    <xf numFmtId="0" fontId="13" fillId="0" borderId="13" xfId="9" applyFont="1" applyBorder="1" applyAlignment="1">
      <alignment horizontal="center" vertical="center" wrapText="1"/>
    </xf>
    <xf numFmtId="0" fontId="13" fillId="0" borderId="10" xfId="9" applyFont="1" applyBorder="1" applyAlignment="1">
      <alignment horizontal="center" vertical="center" wrapText="1"/>
    </xf>
    <xf numFmtId="14" fontId="13" fillId="0" borderId="12" xfId="9" applyNumberFormat="1" applyFont="1" applyBorder="1" applyAlignment="1">
      <alignment horizontal="center" vertical="center" wrapText="1"/>
    </xf>
    <xf numFmtId="14" fontId="13" fillId="0" borderId="13" xfId="9" applyNumberFormat="1" applyFont="1" applyBorder="1" applyAlignment="1">
      <alignment horizontal="center" vertical="center" wrapText="1"/>
    </xf>
    <xf numFmtId="14" fontId="13" fillId="0" borderId="10" xfId="9" applyNumberFormat="1" applyFont="1" applyBorder="1" applyAlignment="1">
      <alignment horizontal="center" vertical="center" wrapText="1"/>
    </xf>
    <xf numFmtId="0" fontId="13" fillId="0" borderId="3" xfId="9" applyFont="1" applyBorder="1" applyAlignment="1">
      <alignment horizontal="center" vertical="center" wrapText="1"/>
    </xf>
    <xf numFmtId="14" fontId="13" fillId="0" borderId="3" xfId="9" applyNumberFormat="1" applyFont="1" applyBorder="1" applyAlignment="1">
      <alignment horizontal="center" vertical="center" wrapText="1"/>
    </xf>
    <xf numFmtId="3" fontId="13" fillId="0" borderId="3" xfId="9" applyNumberFormat="1" applyFont="1" applyBorder="1" applyAlignment="1">
      <alignment horizontal="center" vertical="center" wrapText="1"/>
    </xf>
    <xf numFmtId="0" fontId="13" fillId="0" borderId="10" xfId="32" applyFont="1" applyBorder="1" applyAlignment="1">
      <alignment horizontal="center" vertical="center" wrapText="1"/>
    </xf>
    <xf numFmtId="0" fontId="13" fillId="0" borderId="3" xfId="32" applyFont="1" applyBorder="1" applyAlignment="1">
      <alignment horizontal="center" vertical="center" wrapText="1"/>
    </xf>
    <xf numFmtId="0" fontId="27" fillId="0" borderId="3" xfId="32" applyFont="1" applyBorder="1" applyAlignment="1">
      <alignment horizontal="center" vertical="center" wrapText="1"/>
    </xf>
    <xf numFmtId="0" fontId="13" fillId="0" borderId="32" xfId="32" applyFont="1" applyBorder="1" applyAlignment="1">
      <alignment horizontal="center" vertical="center" wrapText="1"/>
    </xf>
    <xf numFmtId="0" fontId="13" fillId="0" borderId="13" xfId="32" applyFont="1" applyBorder="1" applyAlignment="1">
      <alignment horizontal="center" vertical="center" wrapText="1"/>
    </xf>
    <xf numFmtId="0" fontId="32" fillId="0" borderId="1" xfId="32" applyFont="1" applyAlignment="1">
      <alignment horizontal="left" wrapText="1"/>
    </xf>
    <xf numFmtId="0" fontId="15" fillId="0" borderId="21" xfId="32" applyFont="1" applyBorder="1" applyAlignment="1">
      <alignment horizontal="center" vertical="center" wrapText="1"/>
    </xf>
    <xf numFmtId="0" fontId="15" fillId="0" borderId="22" xfId="32" applyFont="1" applyBorder="1" applyAlignment="1">
      <alignment horizontal="center" vertical="center" wrapText="1"/>
    </xf>
    <xf numFmtId="0" fontId="10" fillId="0" borderId="22" xfId="32" applyFont="1" applyBorder="1" applyAlignment="1">
      <alignment horizontal="center" vertical="center" wrapText="1"/>
    </xf>
    <xf numFmtId="3" fontId="13" fillId="0" borderId="10" xfId="32" applyNumberFormat="1" applyFont="1" applyBorder="1" applyAlignment="1">
      <alignment horizontal="center" vertical="center" wrapText="1"/>
    </xf>
    <xf numFmtId="3" fontId="13" fillId="0" borderId="3" xfId="32" applyNumberFormat="1" applyFont="1" applyBorder="1" applyAlignment="1">
      <alignment horizontal="center" vertical="center" wrapText="1"/>
    </xf>
    <xf numFmtId="0" fontId="15" fillId="0" borderId="26" xfId="32" applyFont="1" applyBorder="1" applyAlignment="1">
      <alignment horizontal="center" vertical="center" wrapText="1"/>
    </xf>
    <xf numFmtId="0" fontId="15" fillId="0" borderId="27" xfId="32" applyFont="1" applyBorder="1" applyAlignment="1">
      <alignment horizontal="center" vertical="center" wrapText="1"/>
    </xf>
    <xf numFmtId="0" fontId="13" fillId="0" borderId="3" xfId="9" applyFont="1" applyBorder="1" applyAlignment="1">
      <alignment horizontal="center" vertical="center"/>
    </xf>
    <xf numFmtId="3" fontId="13" fillId="0" borderId="3" xfId="9" applyNumberFormat="1" applyFont="1" applyBorder="1" applyAlignment="1">
      <alignment horizontal="center" vertical="center"/>
    </xf>
    <xf numFmtId="14" fontId="22" fillId="0" borderId="3" xfId="47" applyNumberFormat="1" applyFont="1" applyBorder="1" applyAlignment="1">
      <alignment horizontal="center" vertical="center" wrapText="1"/>
    </xf>
    <xf numFmtId="0" fontId="11" fillId="0" borderId="3" xfId="9" applyFont="1" applyBorder="1" applyAlignment="1">
      <alignment horizontal="center" vertical="center" wrapText="1"/>
    </xf>
    <xf numFmtId="3" fontId="13" fillId="0" borderId="12" xfId="9" applyNumberFormat="1" applyFont="1" applyBorder="1" applyAlignment="1">
      <alignment horizontal="center" vertical="center" wrapText="1"/>
    </xf>
    <xf numFmtId="3" fontId="13" fillId="0" borderId="13" xfId="9" applyNumberFormat="1" applyFont="1" applyBorder="1" applyAlignment="1">
      <alignment horizontal="center" vertical="center" wrapText="1"/>
    </xf>
    <xf numFmtId="3" fontId="13" fillId="0" borderId="10" xfId="9" applyNumberFormat="1" applyFont="1" applyBorder="1" applyAlignment="1">
      <alignment horizontal="center" vertical="center" wrapText="1"/>
    </xf>
    <xf numFmtId="17" fontId="13" fillId="0" borderId="3" xfId="9" applyNumberFormat="1" applyFont="1" applyBorder="1" applyAlignment="1">
      <alignment horizontal="center" vertical="center" wrapText="1"/>
    </xf>
    <xf numFmtId="17" fontId="13"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5" fillId="0" borderId="29" xfId="8" applyFont="1" applyBorder="1" applyAlignment="1">
      <alignment horizontal="center" vertical="center" wrapText="1"/>
    </xf>
    <xf numFmtId="0" fontId="15" fillId="0" borderId="30" xfId="8" applyFont="1" applyBorder="1" applyAlignment="1">
      <alignment horizontal="center" vertical="center" wrapText="1"/>
    </xf>
    <xf numFmtId="14" fontId="13" fillId="0" borderId="12" xfId="8" applyNumberFormat="1" applyFont="1" applyBorder="1" applyAlignment="1">
      <alignment horizontal="center" vertical="center" wrapText="1"/>
    </xf>
    <xf numFmtId="14" fontId="13" fillId="0" borderId="13" xfId="8" applyNumberFormat="1" applyFont="1" applyBorder="1" applyAlignment="1">
      <alignment horizontal="center" vertical="center" wrapText="1"/>
    </xf>
    <xf numFmtId="14" fontId="13" fillId="0" borderId="10" xfId="8" applyNumberFormat="1" applyFont="1" applyBorder="1" applyAlignment="1">
      <alignment horizontal="center" vertical="center" wrapText="1"/>
    </xf>
    <xf numFmtId="0" fontId="15" fillId="0" borderId="22" xfId="8" applyFont="1" applyBorder="1" applyAlignment="1">
      <alignment horizontal="center" vertical="center"/>
    </xf>
    <xf numFmtId="0" fontId="13" fillId="0" borderId="13" xfId="8" applyFont="1" applyBorder="1" applyAlignment="1">
      <alignment horizontal="center" vertical="center"/>
    </xf>
    <xf numFmtId="0" fontId="13" fillId="0" borderId="10" xfId="8" applyFont="1" applyBorder="1" applyAlignment="1">
      <alignment horizontal="center" vertical="center"/>
    </xf>
    <xf numFmtId="3" fontId="13" fillId="0" borderId="13" xfId="8" applyNumberFormat="1" applyFont="1" applyBorder="1" applyAlignment="1">
      <alignment horizontal="center" vertical="center"/>
    </xf>
    <xf numFmtId="3" fontId="13" fillId="0" borderId="10" xfId="8" applyNumberFormat="1" applyFont="1" applyBorder="1" applyAlignment="1">
      <alignment horizontal="center" vertical="center"/>
    </xf>
    <xf numFmtId="14" fontId="13" fillId="0" borderId="12" xfId="48" applyNumberFormat="1" applyFont="1" applyBorder="1" applyAlignment="1">
      <alignment horizontal="center" vertical="center" wrapText="1"/>
    </xf>
    <xf numFmtId="14" fontId="13" fillId="0" borderId="13" xfId="48" applyNumberFormat="1" applyFont="1" applyBorder="1" applyAlignment="1">
      <alignment horizontal="center" vertical="center" wrapText="1"/>
    </xf>
    <xf numFmtId="14" fontId="13" fillId="0" borderId="10" xfId="48" applyNumberFormat="1" applyFont="1" applyBorder="1" applyAlignment="1">
      <alignment horizontal="center" vertical="center" wrapText="1"/>
    </xf>
    <xf numFmtId="0" fontId="13" fillId="0" borderId="12" xfId="8" applyFont="1" applyBorder="1" applyAlignment="1">
      <alignment horizontal="center" vertical="center"/>
    </xf>
    <xf numFmtId="16" fontId="13" fillId="0" borderId="12" xfId="8" applyNumberFormat="1" applyFont="1" applyBorder="1" applyAlignment="1">
      <alignment horizontal="center" vertical="center"/>
    </xf>
    <xf numFmtId="16" fontId="13" fillId="0" borderId="13" xfId="8" applyNumberFormat="1" applyFont="1" applyBorder="1" applyAlignment="1">
      <alignment horizontal="center" vertical="center"/>
    </xf>
    <xf numFmtId="16" fontId="13" fillId="0" borderId="10" xfId="8" applyNumberFormat="1" applyFont="1" applyBorder="1" applyAlignment="1">
      <alignment horizontal="center" vertical="center"/>
    </xf>
    <xf numFmtId="3" fontId="13" fillId="0" borderId="12" xfId="8" applyNumberFormat="1" applyFont="1" applyBorder="1" applyAlignment="1">
      <alignment horizontal="center" vertical="center"/>
    </xf>
    <xf numFmtId="14" fontId="13" fillId="0" borderId="12" xfId="8" applyNumberFormat="1" applyFont="1" applyBorder="1" applyAlignment="1">
      <alignment horizontal="center" vertical="center"/>
    </xf>
    <xf numFmtId="14" fontId="13" fillId="0" borderId="13" xfId="8" applyNumberFormat="1" applyFont="1" applyBorder="1" applyAlignment="1">
      <alignment horizontal="center" vertical="center"/>
    </xf>
    <xf numFmtId="14" fontId="13" fillId="0" borderId="10" xfId="8" applyNumberFormat="1" applyFont="1" applyBorder="1" applyAlignment="1">
      <alignment horizontal="center" vertical="center"/>
    </xf>
    <xf numFmtId="3" fontId="13" fillId="0" borderId="12" xfId="8" applyNumberFormat="1" applyFont="1" applyBorder="1" applyAlignment="1">
      <alignment horizontal="center" vertical="center" wrapText="1"/>
    </xf>
    <xf numFmtId="3" fontId="13" fillId="0" borderId="13" xfId="8" applyNumberFormat="1" applyFont="1" applyBorder="1" applyAlignment="1">
      <alignment horizontal="center" vertical="center" wrapText="1"/>
    </xf>
    <xf numFmtId="3" fontId="13" fillId="0" borderId="10" xfId="8" applyNumberFormat="1" applyFont="1" applyBorder="1" applyAlignment="1">
      <alignment horizontal="center" vertical="center" wrapText="1"/>
    </xf>
    <xf numFmtId="0" fontId="16" fillId="0" borderId="12" xfId="48" applyFont="1" applyBorder="1" applyAlignment="1">
      <alignment horizontal="center" vertical="center" wrapText="1"/>
    </xf>
    <xf numFmtId="0" fontId="16" fillId="0" borderId="10" xfId="48" applyFont="1" applyBorder="1" applyAlignment="1">
      <alignment horizontal="center" vertical="center" wrapText="1"/>
    </xf>
    <xf numFmtId="0" fontId="13" fillId="0" borderId="32" xfId="8" applyFont="1" applyBorder="1" applyAlignment="1">
      <alignment horizontal="center" vertical="center" wrapText="1"/>
    </xf>
    <xf numFmtId="0" fontId="15" fillId="0" borderId="16" xfId="18" applyFont="1" applyBorder="1" applyAlignment="1">
      <alignment horizontal="center"/>
    </xf>
    <xf numFmtId="0" fontId="15" fillId="0" borderId="6" xfId="18" applyFont="1" applyBorder="1" applyAlignment="1">
      <alignment horizontal="center"/>
    </xf>
    <xf numFmtId="0" fontId="15" fillId="0" borderId="7" xfId="18" applyFont="1" applyBorder="1" applyAlignment="1">
      <alignment horizontal="center"/>
    </xf>
    <xf numFmtId="0" fontId="15" fillId="0" borderId="13" xfId="8" applyFont="1" applyBorder="1" applyAlignment="1">
      <alignment horizontal="center" vertical="center" wrapText="1"/>
    </xf>
    <xf numFmtId="0" fontId="15" fillId="0" borderId="10" xfId="8" applyFont="1" applyBorder="1" applyAlignment="1">
      <alignment horizontal="center" vertical="center" wrapText="1"/>
    </xf>
    <xf numFmtId="164" fontId="13" fillId="0" borderId="13" xfId="8" applyNumberFormat="1" applyFont="1" applyBorder="1" applyAlignment="1">
      <alignment horizontal="center" vertical="center" wrapText="1"/>
    </xf>
    <xf numFmtId="164" fontId="13" fillId="0" borderId="10" xfId="8" applyNumberFormat="1" applyFont="1" applyBorder="1" applyAlignment="1">
      <alignment horizontal="center" vertical="center" wrapText="1"/>
    </xf>
    <xf numFmtId="0" fontId="15" fillId="0" borderId="5" xfId="18" applyFont="1" applyBorder="1" applyAlignment="1">
      <alignment horizontal="center" vertical="center" wrapText="1"/>
    </xf>
    <xf numFmtId="0" fontId="15" fillId="0" borderId="6" xfId="18" applyFont="1" applyBorder="1" applyAlignment="1">
      <alignment horizontal="center" vertical="center" wrapText="1"/>
    </xf>
    <xf numFmtId="0" fontId="15" fillId="0" borderId="12" xfId="8" applyFont="1" applyBorder="1" applyAlignment="1">
      <alignment horizontal="center" vertical="center" wrapText="1"/>
    </xf>
    <xf numFmtId="164" fontId="13" fillId="0" borderId="12" xfId="8" applyNumberFormat="1" applyFont="1" applyBorder="1" applyAlignment="1">
      <alignment horizontal="center" vertical="center" wrapText="1"/>
    </xf>
    <xf numFmtId="0" fontId="27" fillId="0" borderId="11" xfId="8" applyFont="1" applyBorder="1" applyAlignment="1">
      <alignment horizontal="center" vertical="center" wrapText="1"/>
    </xf>
    <xf numFmtId="0" fontId="27" fillId="0" borderId="14" xfId="8" applyFont="1" applyBorder="1" applyAlignment="1">
      <alignment horizontal="center" vertical="center" wrapText="1"/>
    </xf>
    <xf numFmtId="0" fontId="27" fillId="0" borderId="15" xfId="8" applyFont="1" applyBorder="1" applyAlignment="1">
      <alignment horizontal="center" vertical="center" wrapText="1"/>
    </xf>
    <xf numFmtId="17" fontId="13" fillId="0" borderId="12" xfId="8" applyNumberFormat="1" applyFont="1" applyBorder="1" applyAlignment="1">
      <alignment horizontal="center" vertical="center" wrapText="1"/>
    </xf>
    <xf numFmtId="17" fontId="13" fillId="0" borderId="13" xfId="8" applyNumberFormat="1" applyFont="1" applyBorder="1" applyAlignment="1">
      <alignment horizontal="center" vertical="center" wrapText="1"/>
    </xf>
    <xf numFmtId="17" fontId="13" fillId="0" borderId="10" xfId="8" applyNumberFormat="1" applyFont="1" applyBorder="1" applyAlignment="1">
      <alignment horizontal="center" vertical="center" wrapText="1"/>
    </xf>
    <xf numFmtId="17" fontId="13" fillId="0" borderId="13" xfId="8" applyNumberFormat="1" applyFont="1" applyBorder="1" applyAlignment="1">
      <alignment horizontal="center" vertical="center"/>
    </xf>
    <xf numFmtId="17" fontId="13" fillId="0" borderId="10" xfId="8" applyNumberFormat="1" applyFont="1" applyBorder="1" applyAlignment="1">
      <alignment horizontal="center" vertical="center"/>
    </xf>
    <xf numFmtId="4" fontId="15" fillId="0" borderId="12" xfId="31" applyNumberFormat="1" applyFont="1" applyBorder="1" applyAlignment="1">
      <alignment horizontal="center" vertical="center" wrapText="1"/>
    </xf>
    <xf numFmtId="4" fontId="15" fillId="0" borderId="13" xfId="31" applyNumberFormat="1" applyFont="1" applyBorder="1" applyAlignment="1">
      <alignment horizontal="center" vertical="center" wrapText="1"/>
    </xf>
    <xf numFmtId="4" fontId="15" fillId="0" borderId="10" xfId="31" applyNumberFormat="1" applyFont="1" applyBorder="1" applyAlignment="1">
      <alignment horizontal="center" vertical="center" wrapText="1"/>
    </xf>
    <xf numFmtId="0" fontId="15" fillId="0" borderId="16" xfId="16" applyFont="1" applyBorder="1" applyAlignment="1">
      <alignment horizontal="center" vertical="center" wrapText="1"/>
    </xf>
    <xf numFmtId="0" fontId="15" fillId="0" borderId="6" xfId="16" applyFont="1" applyBorder="1" applyAlignment="1">
      <alignment horizontal="center" vertical="center" wrapText="1"/>
    </xf>
    <xf numFmtId="0" fontId="16" fillId="0" borderId="13" xfId="0" applyFont="1" applyBorder="1" applyAlignment="1">
      <alignment horizontal="center" vertical="center" wrapText="1"/>
    </xf>
    <xf numFmtId="0" fontId="16" fillId="0" borderId="10" xfId="0" applyFont="1" applyBorder="1" applyAlignment="1">
      <alignment horizontal="center" vertical="center" wrapText="1"/>
    </xf>
    <xf numFmtId="3" fontId="15" fillId="0" borderId="12" xfId="31" applyNumberFormat="1" applyFont="1" applyBorder="1" applyAlignment="1">
      <alignment horizontal="center" vertical="center" wrapText="1"/>
    </xf>
    <xf numFmtId="0" fontId="15" fillId="0" borderId="4" xfId="16" applyFont="1" applyBorder="1" applyAlignment="1">
      <alignment horizontal="center"/>
    </xf>
    <xf numFmtId="0" fontId="15" fillId="0" borderId="8" xfId="16" applyFont="1" applyBorder="1" applyAlignment="1">
      <alignment horizontal="center"/>
    </xf>
    <xf numFmtId="0" fontId="15" fillId="0" borderId="9" xfId="16" applyFont="1" applyBorder="1" applyAlignment="1">
      <alignment horizontal="center"/>
    </xf>
    <xf numFmtId="3" fontId="15" fillId="0" borderId="13" xfId="31" applyNumberFormat="1" applyFont="1" applyBorder="1" applyAlignment="1">
      <alignment horizontal="center" vertical="center" wrapText="1"/>
    </xf>
    <xf numFmtId="3" fontId="15" fillId="0" borderId="10" xfId="31" applyNumberFormat="1" applyFont="1" applyBorder="1" applyAlignment="1">
      <alignment horizontal="center" vertical="center" wrapText="1"/>
    </xf>
    <xf numFmtId="14" fontId="15" fillId="0" borderId="12" xfId="31" applyNumberFormat="1" applyFont="1" applyBorder="1" applyAlignment="1">
      <alignment horizontal="center" vertical="center" wrapText="1"/>
    </xf>
    <xf numFmtId="0" fontId="16" fillId="0" borderId="12" xfId="35" applyFont="1" applyFill="1" applyBorder="1" applyAlignment="1">
      <alignment horizontal="center" vertical="center" wrapText="1"/>
    </xf>
    <xf numFmtId="0" fontId="16" fillId="0" borderId="10" xfId="35" applyFont="1" applyFill="1" applyBorder="1" applyAlignment="1">
      <alignment horizontal="center" vertical="center" wrapText="1"/>
    </xf>
    <xf numFmtId="14" fontId="16" fillId="0" borderId="12" xfId="35" applyNumberFormat="1" applyFont="1" applyFill="1" applyBorder="1" applyAlignment="1">
      <alignment horizontal="center" vertical="center" wrapText="1"/>
    </xf>
    <xf numFmtId="14" fontId="16" fillId="0" borderId="13" xfId="35" applyNumberFormat="1" applyFont="1" applyFill="1" applyBorder="1" applyAlignment="1">
      <alignment horizontal="center" vertical="center" wrapText="1"/>
    </xf>
    <xf numFmtId="14" fontId="16" fillId="0" borderId="10" xfId="35" applyNumberFormat="1" applyFont="1" applyFill="1" applyBorder="1" applyAlignment="1">
      <alignment horizontal="center" vertical="center" wrapText="1"/>
    </xf>
    <xf numFmtId="0" fontId="16" fillId="0" borderId="13" xfId="35" applyFont="1" applyFill="1" applyBorder="1" applyAlignment="1">
      <alignment horizontal="center" vertical="center" wrapText="1"/>
    </xf>
    <xf numFmtId="3" fontId="16" fillId="0" borderId="12" xfId="35" applyNumberFormat="1" applyFont="1" applyFill="1" applyBorder="1" applyAlignment="1">
      <alignment horizontal="center" vertical="center" wrapText="1"/>
    </xf>
    <xf numFmtId="3" fontId="16" fillId="0" borderId="13" xfId="35" applyNumberFormat="1" applyFont="1" applyFill="1" applyBorder="1" applyAlignment="1">
      <alignment horizontal="center" vertical="center" wrapText="1"/>
    </xf>
    <xf numFmtId="3" fontId="16" fillId="0" borderId="10" xfId="35" applyNumberFormat="1" applyFont="1" applyFill="1" applyBorder="1" applyAlignment="1">
      <alignment horizontal="center" vertical="center" wrapText="1"/>
    </xf>
    <xf numFmtId="14" fontId="16" fillId="0" borderId="12" xfId="49" applyNumberFormat="1" applyFont="1" applyFill="1" applyBorder="1" applyAlignment="1">
      <alignment horizontal="center" vertical="center" wrapText="1"/>
    </xf>
    <xf numFmtId="14" fontId="16" fillId="0" borderId="13" xfId="49" applyNumberFormat="1" applyFont="1" applyFill="1" applyBorder="1" applyAlignment="1">
      <alignment horizontal="center" vertical="center" wrapText="1"/>
    </xf>
    <xf numFmtId="14" fontId="16" fillId="0" borderId="10" xfId="49" applyNumberFormat="1" applyFont="1" applyFill="1" applyBorder="1" applyAlignment="1">
      <alignment horizontal="center" vertical="center" wrapText="1"/>
    </xf>
    <xf numFmtId="0" fontId="11" fillId="0" borderId="1" xfId="36" applyFont="1" applyAlignment="1">
      <alignment vertical="center" wrapText="1"/>
    </xf>
    <xf numFmtId="0" fontId="11" fillId="0" borderId="1" xfId="36" applyFont="1" applyAlignment="1">
      <alignment horizontal="justify" vertical="center" wrapText="1"/>
    </xf>
    <xf numFmtId="0" fontId="11" fillId="0" borderId="1" xfId="36" applyFont="1" applyAlignment="1">
      <alignment horizontal="center" vertical="center" wrapText="1"/>
    </xf>
    <xf numFmtId="14" fontId="13" fillId="0" borderId="12" xfId="36" applyNumberFormat="1" applyFont="1" applyBorder="1" applyAlignment="1">
      <alignment horizontal="center" vertical="center" wrapText="1"/>
    </xf>
    <xf numFmtId="14" fontId="13" fillId="0" borderId="13" xfId="36" applyNumberFormat="1" applyFont="1" applyBorder="1" applyAlignment="1">
      <alignment horizontal="center" vertical="center" wrapText="1"/>
    </xf>
    <xf numFmtId="14" fontId="13" fillId="0" borderId="10" xfId="36" applyNumberFormat="1" applyFont="1" applyBorder="1" applyAlignment="1">
      <alignment horizontal="center" vertical="center" wrapText="1"/>
    </xf>
    <xf numFmtId="3" fontId="13" fillId="0" borderId="12" xfId="36" applyNumberFormat="1" applyFont="1" applyBorder="1" applyAlignment="1">
      <alignment horizontal="center" vertical="center" wrapText="1"/>
    </xf>
    <xf numFmtId="3" fontId="13" fillId="0" borderId="13" xfId="36" applyNumberFormat="1" applyFont="1" applyBorder="1" applyAlignment="1">
      <alignment horizontal="center" vertical="center" wrapText="1"/>
    </xf>
    <xf numFmtId="3" fontId="13" fillId="0" borderId="10" xfId="36" applyNumberFormat="1" applyFont="1" applyBorder="1" applyAlignment="1">
      <alignment horizontal="center" vertical="center" wrapText="1"/>
    </xf>
    <xf numFmtId="0" fontId="13" fillId="0" borderId="12" xfId="36" applyFont="1" applyBorder="1" applyAlignment="1">
      <alignment horizontal="center" vertical="center" wrapText="1"/>
    </xf>
    <xf numFmtId="0" fontId="13" fillId="0" borderId="13" xfId="36" applyFont="1" applyBorder="1" applyAlignment="1">
      <alignment horizontal="center" vertical="center" wrapText="1"/>
    </xf>
    <xf numFmtId="0" fontId="13" fillId="0" borderId="10" xfId="36" applyFont="1" applyBorder="1" applyAlignment="1">
      <alignment horizontal="center" vertical="center" wrapText="1"/>
    </xf>
    <xf numFmtId="0" fontId="13" fillId="0" borderId="12" xfId="36" applyFont="1" applyBorder="1" applyAlignment="1">
      <alignment horizontal="center" vertical="center"/>
    </xf>
    <xf numFmtId="0" fontId="13" fillId="0" borderId="13" xfId="36" applyFont="1" applyBorder="1" applyAlignment="1">
      <alignment horizontal="center" vertical="center"/>
    </xf>
    <xf numFmtId="0" fontId="13" fillId="0" borderId="10" xfId="36" applyFont="1" applyBorder="1" applyAlignment="1">
      <alignment horizontal="center" vertical="center"/>
    </xf>
    <xf numFmtId="0" fontId="32" fillId="0" borderId="1" xfId="36" applyFont="1" applyAlignment="1">
      <alignment horizontal="left" wrapText="1"/>
    </xf>
    <xf numFmtId="0" fontId="15" fillId="0" borderId="22" xfId="36" applyFont="1" applyBorder="1" applyAlignment="1">
      <alignment horizontal="center" vertical="center" wrapText="1"/>
    </xf>
    <xf numFmtId="0" fontId="15" fillId="0" borderId="26" xfId="36" applyFont="1" applyBorder="1" applyAlignment="1">
      <alignment horizontal="center" vertical="center" wrapText="1"/>
    </xf>
    <xf numFmtId="0" fontId="15" fillId="0" borderId="27" xfId="36" applyFont="1" applyBorder="1" applyAlignment="1">
      <alignment horizontal="center" vertical="center" wrapText="1"/>
    </xf>
    <xf numFmtId="0" fontId="13" fillId="0" borderId="3" xfId="36" applyFont="1" applyBorder="1" applyAlignment="1">
      <alignment horizontal="center" vertical="center" wrapText="1"/>
    </xf>
    <xf numFmtId="0" fontId="13" fillId="0" borderId="32" xfId="36" applyFont="1" applyBorder="1" applyAlignment="1">
      <alignment horizontal="center" vertical="center" wrapText="1"/>
    </xf>
    <xf numFmtId="0" fontId="13" fillId="0" borderId="12" xfId="16" applyFont="1" applyBorder="1" applyAlignment="1">
      <alignment horizontal="center" vertical="center" wrapText="1"/>
    </xf>
    <xf numFmtId="0" fontId="13" fillId="0" borderId="10" xfId="16" applyFont="1" applyBorder="1" applyAlignment="1">
      <alignment horizontal="center" vertical="center" wrapText="1"/>
    </xf>
    <xf numFmtId="0" fontId="13" fillId="0" borderId="13" xfId="16" applyFont="1" applyBorder="1" applyAlignment="1">
      <alignment horizontal="center" vertical="center" wrapText="1"/>
    </xf>
    <xf numFmtId="0" fontId="13" fillId="0" borderId="12" xfId="52" applyFont="1" applyBorder="1" applyAlignment="1">
      <alignment horizontal="center" vertical="center" wrapText="1"/>
    </xf>
    <xf numFmtId="0" fontId="13" fillId="0" borderId="10" xfId="52" applyFont="1" applyBorder="1" applyAlignment="1">
      <alignment horizontal="center" vertical="center" wrapText="1"/>
    </xf>
    <xf numFmtId="0" fontId="32" fillId="0" borderId="1" xfId="16" applyFont="1" applyAlignment="1">
      <alignment horizontal="left"/>
    </xf>
    <xf numFmtId="0" fontId="15" fillId="0" borderId="31" xfId="16" applyFont="1" applyBorder="1" applyAlignment="1">
      <alignment horizontal="center"/>
    </xf>
    <xf numFmtId="0" fontId="15" fillId="0" borderId="27" xfId="16" applyFont="1" applyBorder="1" applyAlignment="1">
      <alignment horizontal="center"/>
    </xf>
    <xf numFmtId="0" fontId="15" fillId="0" borderId="12" xfId="16" applyFont="1" applyBorder="1" applyAlignment="1">
      <alignment horizontal="center" vertical="center"/>
    </xf>
    <xf numFmtId="0" fontId="15" fillId="0" borderId="13" xfId="16" applyFont="1" applyBorder="1" applyAlignment="1">
      <alignment horizontal="center" vertical="center"/>
    </xf>
    <xf numFmtId="0" fontId="15" fillId="0" borderId="10" xfId="16" applyFont="1" applyBorder="1" applyAlignment="1">
      <alignment horizontal="center" vertical="center"/>
    </xf>
    <xf numFmtId="14" fontId="13" fillId="0" borderId="12" xfId="50" applyNumberFormat="1" applyFont="1" applyBorder="1" applyAlignment="1">
      <alignment horizontal="center" vertical="center" wrapText="1"/>
    </xf>
    <xf numFmtId="14" fontId="13" fillId="0" borderId="13" xfId="50" applyNumberFormat="1" applyFont="1" applyBorder="1" applyAlignment="1">
      <alignment horizontal="center" vertical="center" wrapText="1"/>
    </xf>
    <xf numFmtId="14" fontId="13" fillId="0" borderId="10" xfId="50" applyNumberFormat="1" applyFont="1" applyBorder="1" applyAlignment="1">
      <alignment horizontal="center" vertical="center" wrapText="1"/>
    </xf>
    <xf numFmtId="0" fontId="15" fillId="0" borderId="12" xfId="16" applyFont="1" applyBorder="1" applyAlignment="1">
      <alignment horizontal="center" vertical="center" wrapText="1"/>
    </xf>
    <xf numFmtId="0" fontId="15" fillId="0" borderId="13" xfId="16" applyFont="1" applyBorder="1" applyAlignment="1">
      <alignment horizontal="center" vertical="center" wrapText="1"/>
    </xf>
    <xf numFmtId="0" fontId="15" fillId="0" borderId="10" xfId="16" applyFont="1" applyBorder="1" applyAlignment="1">
      <alignment horizontal="center" vertical="center" wrapText="1"/>
    </xf>
    <xf numFmtId="0" fontId="15" fillId="0" borderId="12" xfId="31" applyFont="1" applyBorder="1" applyAlignment="1">
      <alignment horizontal="center" vertical="center" wrapText="1"/>
    </xf>
    <xf numFmtId="0" fontId="15" fillId="0" borderId="13" xfId="31" applyFont="1" applyBorder="1" applyAlignment="1">
      <alignment horizontal="center" vertical="center" wrapText="1"/>
    </xf>
    <xf numFmtId="0" fontId="15" fillId="0" borderId="10" xfId="31" applyFont="1" applyBorder="1" applyAlignment="1">
      <alignment horizontal="center" vertical="center" wrapText="1"/>
    </xf>
    <xf numFmtId="0" fontId="13" fillId="0" borderId="32" xfId="16" applyFont="1" applyBorder="1" applyAlignment="1">
      <alignment horizontal="center" vertical="center" wrapText="1"/>
    </xf>
    <xf numFmtId="14" fontId="13" fillId="0" borderId="12" xfId="31" applyNumberFormat="1" applyFont="1" applyBorder="1" applyAlignment="1" applyProtection="1">
      <alignment horizontal="center" vertical="center" wrapText="1"/>
      <protection locked="0"/>
    </xf>
    <xf numFmtId="14" fontId="13" fillId="0" borderId="13" xfId="31" applyNumberFormat="1" applyFont="1" applyBorder="1" applyAlignment="1" applyProtection="1">
      <alignment horizontal="center" vertical="center" wrapText="1"/>
      <protection locked="0"/>
    </xf>
    <xf numFmtId="14" fontId="13" fillId="0" borderId="10" xfId="31" applyNumberFormat="1" applyFont="1" applyBorder="1" applyAlignment="1" applyProtection="1">
      <alignment horizontal="center" vertical="center" wrapText="1"/>
      <protection locked="0"/>
    </xf>
    <xf numFmtId="0" fontId="13" fillId="0" borderId="12" xfId="50" applyFont="1" applyBorder="1" applyAlignment="1">
      <alignment horizontal="center" vertical="center" wrapText="1"/>
    </xf>
    <xf numFmtId="0" fontId="13" fillId="0" borderId="10" xfId="50" applyFont="1" applyBorder="1" applyAlignment="1">
      <alignment horizontal="center" vertical="center" wrapText="1"/>
    </xf>
    <xf numFmtId="0" fontId="15" fillId="0" borderId="17" xfId="16" applyFont="1" applyBorder="1" applyAlignment="1">
      <alignment horizontal="center" vertical="center" wrapText="1"/>
    </xf>
    <xf numFmtId="0" fontId="15" fillId="0" borderId="26" xfId="31" applyFont="1" applyBorder="1" applyAlignment="1">
      <alignment horizontal="center"/>
    </xf>
    <xf numFmtId="0" fontId="15" fillId="0" borderId="27" xfId="31" applyFont="1" applyBorder="1" applyAlignment="1">
      <alignment horizontal="center"/>
    </xf>
    <xf numFmtId="0" fontId="15" fillId="0" borderId="4" xfId="31" applyFont="1" applyBorder="1" applyAlignment="1">
      <alignment horizontal="center" vertical="center" wrapText="1"/>
    </xf>
    <xf numFmtId="0" fontId="15" fillId="0" borderId="8" xfId="31" applyFont="1" applyBorder="1" applyAlignment="1">
      <alignment horizontal="center" vertical="center" wrapText="1"/>
    </xf>
    <xf numFmtId="0" fontId="15" fillId="0" borderId="9" xfId="31" applyFont="1" applyBorder="1" applyAlignment="1">
      <alignment horizontal="center" vertical="center" wrapText="1"/>
    </xf>
    <xf numFmtId="14" fontId="13" fillId="0" borderId="32" xfId="31" applyNumberFormat="1" applyFont="1" applyBorder="1" applyAlignment="1">
      <alignment horizontal="center" vertical="center" wrapText="1"/>
    </xf>
    <xf numFmtId="0" fontId="13" fillId="0" borderId="32" xfId="31" quotePrefix="1" applyFont="1" applyBorder="1" applyAlignment="1">
      <alignment horizontal="left" vertical="center" wrapText="1"/>
    </xf>
    <xf numFmtId="0" fontId="13" fillId="0" borderId="13" xfId="31" quotePrefix="1" applyFont="1" applyBorder="1" applyAlignment="1">
      <alignment horizontal="left" vertical="center" wrapText="1"/>
    </xf>
    <xf numFmtId="0" fontId="13" fillId="0" borderId="10" xfId="31" quotePrefix="1" applyFont="1" applyBorder="1" applyAlignment="1">
      <alignment horizontal="left" vertical="center" wrapText="1"/>
    </xf>
    <xf numFmtId="0" fontId="13" fillId="0" borderId="32" xfId="31" quotePrefix="1" applyFont="1" applyBorder="1" applyAlignment="1">
      <alignment vertical="center" wrapText="1"/>
    </xf>
    <xf numFmtId="0" fontId="13" fillId="0" borderId="13" xfId="31" quotePrefix="1" applyFont="1" applyBorder="1" applyAlignment="1">
      <alignment vertical="center" wrapText="1"/>
    </xf>
    <xf numFmtId="0" fontId="13" fillId="0" borderId="10" xfId="31" quotePrefix="1" applyFont="1" applyBorder="1" applyAlignment="1">
      <alignment vertical="center" wrapText="1"/>
    </xf>
    <xf numFmtId="0" fontId="27" fillId="0" borderId="13" xfId="38" applyFont="1" applyBorder="1" applyAlignment="1">
      <alignment horizontal="center" vertical="center" wrapText="1"/>
    </xf>
    <xf numFmtId="0" fontId="27" fillId="0" borderId="10" xfId="38" applyFont="1" applyBorder="1" applyAlignment="1">
      <alignment horizontal="center" vertical="center" wrapText="1"/>
    </xf>
    <xf numFmtId="0" fontId="13" fillId="0" borderId="13" xfId="38" quotePrefix="1" applyFont="1" applyBorder="1" applyAlignment="1">
      <alignment horizontal="center" vertical="center" wrapText="1"/>
    </xf>
    <xf numFmtId="0" fontId="13" fillId="0" borderId="13" xfId="38" applyFont="1" applyBorder="1" applyAlignment="1">
      <alignment horizontal="center" vertical="center" wrapText="1"/>
    </xf>
    <xf numFmtId="0" fontId="13" fillId="0" borderId="10" xfId="38" applyFont="1" applyBorder="1" applyAlignment="1">
      <alignment horizontal="center" vertical="center" wrapText="1"/>
    </xf>
    <xf numFmtId="14" fontId="13" fillId="0" borderId="13" xfId="38" applyNumberFormat="1" applyFont="1" applyBorder="1" applyAlignment="1">
      <alignment horizontal="center" vertical="center" wrapText="1"/>
    </xf>
    <xf numFmtId="14" fontId="13" fillId="0" borderId="10" xfId="38" applyNumberFormat="1" applyFont="1" applyBorder="1" applyAlignment="1">
      <alignment horizontal="center" vertical="center" wrapText="1"/>
    </xf>
    <xf numFmtId="0" fontId="13" fillId="0" borderId="12" xfId="38" applyFont="1" applyBorder="1" applyAlignment="1">
      <alignment horizontal="center" vertical="center" wrapText="1"/>
    </xf>
    <xf numFmtId="3" fontId="13" fillId="0" borderId="13" xfId="38" applyNumberFormat="1" applyFont="1" applyBorder="1" applyAlignment="1">
      <alignment horizontal="center" vertical="center" wrapText="1"/>
    </xf>
    <xf numFmtId="3" fontId="13" fillId="0" borderId="10" xfId="38" applyNumberFormat="1" applyFont="1" applyBorder="1" applyAlignment="1">
      <alignment horizontal="center" vertical="center" wrapText="1"/>
    </xf>
    <xf numFmtId="0" fontId="13" fillId="0" borderId="13" xfId="39" applyFont="1" applyBorder="1" applyAlignment="1">
      <alignment horizontal="center" vertical="center" wrapText="1"/>
    </xf>
    <xf numFmtId="0" fontId="13" fillId="0" borderId="10" xfId="39" applyFont="1" applyBorder="1" applyAlignment="1">
      <alignment horizontal="center" vertical="center" wrapText="1"/>
    </xf>
    <xf numFmtId="0" fontId="15" fillId="0" borderId="26" xfId="38" applyFont="1" applyBorder="1" applyAlignment="1">
      <alignment horizontal="center"/>
    </xf>
    <xf numFmtId="0" fontId="15" fillId="0" borderId="27" xfId="38" applyFont="1" applyBorder="1" applyAlignment="1">
      <alignment horizontal="center"/>
    </xf>
    <xf numFmtId="0" fontId="15" fillId="0" borderId="16" xfId="38" applyFont="1" applyBorder="1" applyAlignment="1">
      <alignment horizontal="center" vertical="center" wrapText="1"/>
    </xf>
    <xf numFmtId="0" fontId="15" fillId="0" borderId="6" xfId="38" applyFont="1" applyBorder="1" applyAlignment="1">
      <alignment horizontal="center" vertical="center" wrapText="1"/>
    </xf>
    <xf numFmtId="0" fontId="15" fillId="0" borderId="17" xfId="38" applyFont="1" applyBorder="1" applyAlignment="1">
      <alignment horizontal="center" vertical="center" wrapText="1"/>
    </xf>
    <xf numFmtId="0" fontId="32" fillId="0" borderId="1" xfId="38" applyFont="1" applyAlignment="1">
      <alignment horizontal="left"/>
    </xf>
    <xf numFmtId="0" fontId="13" fillId="0" borderId="32" xfId="38" applyFont="1" applyBorder="1" applyAlignment="1">
      <alignment horizontal="center" vertical="center" wrapText="1"/>
    </xf>
    <xf numFmtId="0" fontId="13" fillId="0" borderId="13" xfId="40" quotePrefix="1" applyFont="1" applyBorder="1" applyAlignment="1">
      <alignment vertical="top" wrapText="1"/>
    </xf>
    <xf numFmtId="0" fontId="13" fillId="0" borderId="13" xfId="40" applyFont="1" applyBorder="1" applyAlignment="1">
      <alignment vertical="top" wrapText="1"/>
    </xf>
    <xf numFmtId="0" fontId="13" fillId="0" borderId="10" xfId="40" applyFont="1" applyBorder="1" applyAlignment="1">
      <alignment vertical="top" wrapText="1"/>
    </xf>
    <xf numFmtId="0" fontId="13" fillId="0" borderId="13" xfId="40" applyFont="1" applyBorder="1" applyAlignment="1">
      <alignment horizontal="center" vertical="top" wrapText="1"/>
    </xf>
    <xf numFmtId="0" fontId="16" fillId="0" borderId="13" xfId="41" applyFont="1" applyBorder="1" applyAlignment="1">
      <alignment horizontal="center" vertical="top" wrapText="1"/>
    </xf>
    <xf numFmtId="0" fontId="16" fillId="0" borderId="10" xfId="41" applyFont="1" applyBorder="1" applyAlignment="1">
      <alignment horizontal="center" vertical="top" wrapText="1"/>
    </xf>
    <xf numFmtId="0" fontId="27" fillId="0" borderId="13" xfId="40" applyFont="1" applyBorder="1" applyAlignment="1">
      <alignment horizontal="center" vertical="center" wrapText="1"/>
    </xf>
    <xf numFmtId="0" fontId="27" fillId="0" borderId="10" xfId="40" applyFont="1" applyBorder="1" applyAlignment="1">
      <alignment horizontal="center" vertical="center" wrapText="1"/>
    </xf>
    <xf numFmtId="3" fontId="13" fillId="0" borderId="13" xfId="40" applyNumberFormat="1" applyFont="1" applyBorder="1" applyAlignment="1">
      <alignment horizontal="center" vertical="top" wrapText="1"/>
    </xf>
    <xf numFmtId="3" fontId="13" fillId="0" borderId="10" xfId="40" applyNumberFormat="1" applyFont="1" applyBorder="1" applyAlignment="1">
      <alignment horizontal="center" vertical="top" wrapText="1"/>
    </xf>
    <xf numFmtId="0" fontId="16" fillId="0" borderId="13" xfId="41" applyFont="1" applyBorder="1" applyAlignment="1">
      <alignment vertical="top" wrapText="1"/>
    </xf>
    <xf numFmtId="0" fontId="16" fillId="0" borderId="10" xfId="41" applyFont="1" applyBorder="1" applyAlignment="1">
      <alignment vertical="top" wrapText="1"/>
    </xf>
    <xf numFmtId="14" fontId="13" fillId="0" borderId="13" xfId="40" applyNumberFormat="1" applyFont="1" applyBorder="1" applyAlignment="1">
      <alignment horizontal="center" vertical="top" wrapText="1"/>
    </xf>
    <xf numFmtId="14" fontId="13" fillId="0" borderId="32" xfId="40" applyNumberFormat="1" applyFont="1" applyBorder="1" applyAlignment="1">
      <alignment horizontal="center" vertical="top" wrapText="1"/>
    </xf>
    <xf numFmtId="0" fontId="16" fillId="0" borderId="13" xfId="0" applyFont="1" applyBorder="1" applyAlignment="1">
      <alignment horizontal="center" vertical="top" wrapText="1"/>
    </xf>
    <xf numFmtId="0" fontId="16" fillId="0" borderId="10" xfId="0" applyFont="1" applyBorder="1" applyAlignment="1">
      <alignment horizontal="center" vertical="top" wrapText="1"/>
    </xf>
    <xf numFmtId="0" fontId="15" fillId="0" borderId="26" xfId="40" applyFont="1" applyBorder="1" applyAlignment="1">
      <alignment horizontal="center" vertical="center"/>
    </xf>
    <xf numFmtId="0" fontId="15" fillId="0" borderId="27" xfId="40" applyFont="1" applyBorder="1" applyAlignment="1">
      <alignment horizontal="center" vertical="center"/>
    </xf>
    <xf numFmtId="0" fontId="15" fillId="0" borderId="28" xfId="40" applyFont="1" applyBorder="1" applyAlignment="1">
      <alignment horizontal="center" vertical="center"/>
    </xf>
    <xf numFmtId="0" fontId="15" fillId="0" borderId="26" xfId="40" applyFont="1" applyBorder="1" applyAlignment="1">
      <alignment horizontal="center" vertical="center" wrapText="1"/>
    </xf>
    <xf numFmtId="0" fontId="15" fillId="0" borderId="27" xfId="40" applyFont="1" applyBorder="1" applyAlignment="1">
      <alignment horizontal="center" vertical="center" wrapText="1"/>
    </xf>
    <xf numFmtId="0" fontId="13" fillId="0" borderId="10" xfId="40" applyFont="1" applyBorder="1" applyAlignment="1">
      <alignment horizontal="center" vertical="top" wrapText="1"/>
    </xf>
    <xf numFmtId="0" fontId="13" fillId="0" borderId="13" xfId="41" applyFont="1" applyBorder="1" applyAlignment="1">
      <alignment horizontal="center" vertical="top" wrapText="1"/>
    </xf>
    <xf numFmtId="0" fontId="13" fillId="0" borderId="10" xfId="41" applyFont="1" applyBorder="1" applyAlignment="1">
      <alignment horizontal="center" vertical="top" wrapText="1"/>
    </xf>
    <xf numFmtId="0" fontId="13" fillId="0" borderId="3" xfId="40" applyFont="1" applyBorder="1" applyAlignment="1">
      <alignment horizontal="center" vertical="top" wrapText="1"/>
    </xf>
  </cellXfs>
  <cellStyles count="53">
    <cellStyle name="Hyperlink" xfId="1" builtinId="8"/>
    <cellStyle name="Hyperlink 2" xfId="42" xr:uid="{912F9BC9-CD8D-415C-8A30-9AF527A6D71D}"/>
    <cellStyle name="Neutral" xfId="35" builtinId="28"/>
    <cellStyle name="Neutral 2" xfId="49" xr:uid="{10904B59-746F-48E0-8220-795F164C358C}"/>
    <cellStyle name="Normal" xfId="0" builtinId="0"/>
    <cellStyle name="Normal 2" xfId="2" xr:uid="{00000000-0005-0000-0000-000003000000}"/>
    <cellStyle name="Normal 2 2" xfId="3" xr:uid="{00000000-0005-0000-0000-000004000000}"/>
    <cellStyle name="Normal 2 2 2" xfId="4" xr:uid="{00000000-0005-0000-0000-000005000000}"/>
    <cellStyle name="Normal 2 2 2 2" xfId="5" xr:uid="{00000000-0005-0000-0000-000006000000}"/>
    <cellStyle name="Normal 2 2 2 2 2" xfId="6" xr:uid="{00000000-0005-0000-0000-000007000000}"/>
    <cellStyle name="Normal 2 2 2 2 2 2" xfId="7" xr:uid="{00000000-0005-0000-0000-000008000000}"/>
    <cellStyle name="Normal 2 2 2 2 2 2 2" xfId="8" xr:uid="{00000000-0005-0000-0000-000009000000}"/>
    <cellStyle name="Normal 2 2 2 2 2 2 2 2" xfId="37" xr:uid="{00000000-0005-0000-0000-00000A000000}"/>
    <cellStyle name="Normal 2 2 2 2 2 2 2 2 2" xfId="51" xr:uid="{1F0C832C-4C7D-456D-AADD-2F4AEF4F0F27}"/>
    <cellStyle name="Normal 2 2 2 2 2 2 2 3" xfId="48" xr:uid="{E192DAD7-94FF-4092-96E1-464E3DC823CA}"/>
    <cellStyle name="Normal 2 2 2 2 3" xfId="9" xr:uid="{00000000-0005-0000-0000-00000B000000}"/>
    <cellStyle name="Normal 2 2 2 2 3 2" xfId="47" xr:uid="{2A8DBEA9-C6EA-4378-9936-D0EF6169B8AC}"/>
    <cellStyle name="Normal 2 2 3" xfId="10" xr:uid="{00000000-0005-0000-0000-00000C000000}"/>
    <cellStyle name="Normal 2 2 3 2" xfId="11" xr:uid="{00000000-0005-0000-0000-00000D000000}"/>
    <cellStyle name="Normal 2 2 3 2 2" xfId="34" xr:uid="{00000000-0005-0000-0000-00000E000000}"/>
    <cellStyle name="Normal 2 2 3 2 2 2" xfId="39" xr:uid="{6890CF9C-8322-4365-8A24-C401DC5CC6F2}"/>
    <cellStyle name="Normal 2 2 3 2 2 2 2" xfId="41" xr:uid="{B9D1C18F-A447-48EA-A80D-38EB285C29EA}"/>
    <cellStyle name="Normal 2 3" xfId="12" xr:uid="{00000000-0005-0000-0000-00000F000000}"/>
    <cellStyle name="Normal 2 3 2" xfId="13" xr:uid="{00000000-0005-0000-0000-000010000000}"/>
    <cellStyle name="Normal 2 3 2 2 2" xfId="14" xr:uid="{00000000-0005-0000-0000-000011000000}"/>
    <cellStyle name="Normal 2 3 2 2 2 2" xfId="15" xr:uid="{00000000-0005-0000-0000-000012000000}"/>
    <cellStyle name="Normal 2 3 2 2 2 2 2" xfId="16" xr:uid="{00000000-0005-0000-0000-000013000000}"/>
    <cellStyle name="Normal 2 3 2 2 2 2 2 2" xfId="52" xr:uid="{665C36F2-AC24-42EC-BC2A-97FC4D057725}"/>
    <cellStyle name="Normal 2 3 3" xfId="17" xr:uid="{00000000-0005-0000-0000-000014000000}"/>
    <cellStyle name="Normal 2 3 3 2" xfId="18" xr:uid="{00000000-0005-0000-0000-000015000000}"/>
    <cellStyle name="Normal 2 4" xfId="19" xr:uid="{00000000-0005-0000-0000-000016000000}"/>
    <cellStyle name="Normal 2 4 2" xfId="20" xr:uid="{00000000-0005-0000-0000-000017000000}"/>
    <cellStyle name="Normal 2 4 2 2" xfId="21" xr:uid="{00000000-0005-0000-0000-000018000000}"/>
    <cellStyle name="Normal 2 4 2 2 2" xfId="45" xr:uid="{E84CFFCD-5213-46A2-870A-EA95AFC57672}"/>
    <cellStyle name="Normal 2 4 2 3" xfId="22" xr:uid="{00000000-0005-0000-0000-000019000000}"/>
    <cellStyle name="Normal 2 4 2 3 2" xfId="23" xr:uid="{00000000-0005-0000-0000-00001A000000}"/>
    <cellStyle name="Normal 2 4 2 3 2 2" xfId="24" xr:uid="{00000000-0005-0000-0000-00001B000000}"/>
    <cellStyle name="Normal 2 5" xfId="25" xr:uid="{00000000-0005-0000-0000-00001C000000}"/>
    <cellStyle name="Normal 2 5 2" xfId="26" xr:uid="{00000000-0005-0000-0000-00001D000000}"/>
    <cellStyle name="Normal 2 5 2 2" xfId="27" xr:uid="{00000000-0005-0000-0000-00001E000000}"/>
    <cellStyle name="Normal 3" xfId="28" xr:uid="{00000000-0005-0000-0000-00001F000000}"/>
    <cellStyle name="Normal 3 2" xfId="29" xr:uid="{00000000-0005-0000-0000-000020000000}"/>
    <cellStyle name="Normal 3 2 2" xfId="30" xr:uid="{00000000-0005-0000-0000-000021000000}"/>
    <cellStyle name="Normal 3 2 2 2" xfId="31" xr:uid="{00000000-0005-0000-0000-000022000000}"/>
    <cellStyle name="Normal 3 2 2 2 2" xfId="33" xr:uid="{00000000-0005-0000-0000-000023000000}"/>
    <cellStyle name="Normal 3 2 2 2 2 2" xfId="38" xr:uid="{B34B16F4-5D47-4D9F-98FD-85DF5728677F}"/>
    <cellStyle name="Normal 3 2 2 2 2 2 2" xfId="40" xr:uid="{96AD6748-1E4B-4CB1-AF57-3A3B05597494}"/>
    <cellStyle name="Normal 3 2 2 2 3" xfId="36" xr:uid="{00000000-0005-0000-0000-000024000000}"/>
    <cellStyle name="Normal 3 2 2 2 3 2" xfId="50" xr:uid="{1A23DF2E-F09D-48F1-8979-DCDF2A26954B}"/>
    <cellStyle name="Normal 3 2 2 2 4" xfId="46" xr:uid="{D9D57B5B-A8FC-4C78-BABD-DAFEFB57D14A}"/>
    <cellStyle name="Normal 3 2 3" xfId="32" xr:uid="{00000000-0005-0000-0000-000025000000}"/>
    <cellStyle name="Normal 3 2 3 2" xfId="44" xr:uid="{A5195AB0-DD52-490C-9A18-E22CC4B36891}"/>
    <cellStyle name="Normal 4" xfId="43" xr:uid="{AF386443-CA66-46D9-A2C3-2E3AD1AE58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userId="" providerId=""/>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6" personId="{AD5CEC07-A358-1A54-A1C1-4B886E701BF8}" id="{0071003A-00F2-4CC7-B4AD-008300790043}">
    <text xml:space="preserve">595010000 - include supracontractarea
</text>
  </threadedComment>
  <threadedComment ref="J14" personId="{AD5CEC07-A358-1A54-A1C1-4B886E701BF8}" id="{00A0003B-00DC-4704-9144-00D900280054}">
    <text xml:space="preserve">388.050.000 (include supracontractarea)
</text>
  </threadedComment>
  <threadedComment ref="J26" personId="{AD5CEC07-A358-1A54-A1C1-4B886E701BF8}" id="{764DC81D-7A3C-4C90-944E-6668880B38E0}">
    <text xml:space="preserve">258.700.000 (inclusiv supracontractarea)  
</text>
  </threadedComment>
  <threadedComment ref="J34" personId="{AD5CEC07-A358-1A54-A1C1-4B886E701BF8}" id="{385E8021-338C-4731-A3D7-FEB01C1DAE04}">
    <text xml:space="preserve">258.700.000 (inclusiv supracontractarea)  
</text>
  </threadedComment>
  <threadedComment ref="J42" personId="{AD5CEC07-A358-1A54-A1C1-4B886E701BF8}" id="{00670036-0072-4834-9C95-00ED0098009C}">
    <text xml:space="preserve">103.480.000 (inclusiv supracontractarea) 
</text>
  </threadedComment>
  <threadedComment ref="J46" personId="{AD5CEC07-A358-1A54-A1C1-4B886E701BF8}" id="{54BC7E36-C601-4559-B6E0-B649F4AB55E8}">
    <text xml:space="preserve">103.480.000 (inclusiv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9"/>
  <sheetViews>
    <sheetView zoomScale="55" zoomScaleNormal="55" workbookViewId="0">
      <pane ySplit="1" topLeftCell="A2" activePane="bottomLeft" state="frozen"/>
      <selection pane="bottomLeft" activeCell="D5" sqref="D5"/>
    </sheetView>
  </sheetViews>
  <sheetFormatPr defaultColWidth="9.140625" defaultRowHeight="15" x14ac:dyDescent="0.25"/>
  <cols>
    <col min="1" max="1" width="6.85546875" style="25" customWidth="1"/>
    <col min="2" max="2" width="20.7109375" style="25" customWidth="1"/>
    <col min="3" max="3" width="16.85546875" style="25" customWidth="1"/>
    <col min="4" max="4" width="29.5703125" style="25" customWidth="1"/>
    <col min="5" max="5" width="23.7109375" style="21" customWidth="1"/>
    <col min="6" max="6" width="31.28515625" style="21" customWidth="1"/>
    <col min="7" max="7" width="31.28515625" style="1" customWidth="1"/>
    <col min="8" max="8" width="46" style="21" customWidth="1"/>
    <col min="9" max="9" width="37.7109375" style="21" customWidth="1"/>
    <col min="10" max="10" width="23.5703125" style="25" customWidth="1"/>
    <col min="11" max="11" width="18.140625" style="25" customWidth="1"/>
    <col min="12" max="12" width="19.42578125" style="25" customWidth="1"/>
    <col min="13" max="13" width="21.140625" style="25" customWidth="1"/>
    <col min="14" max="14" width="23" style="25" customWidth="1"/>
    <col min="15" max="15" width="53.28515625" style="25" customWidth="1"/>
    <col min="16" max="16384" width="9.140625" style="25"/>
  </cols>
  <sheetData>
    <row r="1" spans="1:17" ht="6.75" customHeight="1" x14ac:dyDescent="0.25"/>
    <row r="2" spans="1:17" ht="30" customHeight="1" x14ac:dyDescent="0.35">
      <c r="A2" s="251" t="s">
        <v>0</v>
      </c>
      <c r="B2" s="252"/>
      <c r="C2" s="252"/>
      <c r="D2" s="252"/>
      <c r="E2" s="252"/>
      <c r="F2" s="252"/>
      <c r="G2" s="222"/>
      <c r="H2" s="26"/>
      <c r="I2" s="26"/>
      <c r="J2" s="27"/>
      <c r="K2" s="27"/>
      <c r="L2" s="27"/>
      <c r="N2" s="93"/>
    </row>
    <row r="3" spans="1:17" ht="34.5" customHeight="1" x14ac:dyDescent="0.25">
      <c r="C3" s="28"/>
      <c r="D3" s="28"/>
      <c r="G3" s="94"/>
      <c r="J3" s="28"/>
      <c r="K3" s="28"/>
      <c r="L3" s="28"/>
      <c r="M3" s="28"/>
      <c r="N3" s="28"/>
      <c r="O3" s="29"/>
    </row>
    <row r="4" spans="1:17" ht="25.5" customHeight="1" thickBot="1" x14ac:dyDescent="0.35">
      <c r="A4" s="101"/>
      <c r="B4" s="253" t="s">
        <v>1</v>
      </c>
      <c r="C4" s="254"/>
      <c r="D4" s="254"/>
      <c r="E4" s="254"/>
      <c r="F4" s="254"/>
      <c r="G4" s="254"/>
      <c r="H4" s="254"/>
      <c r="I4" s="254"/>
      <c r="J4" s="254"/>
      <c r="K4" s="255"/>
      <c r="L4" s="240" t="s">
        <v>2</v>
      </c>
      <c r="M4" s="241"/>
      <c r="N4" s="241"/>
    </row>
    <row r="5" spans="1:17" s="2" customFormat="1" ht="132.6" customHeight="1" thickBot="1" x14ac:dyDescent="0.35">
      <c r="A5" s="102" t="s">
        <v>3</v>
      </c>
      <c r="B5" s="103" t="s">
        <v>4</v>
      </c>
      <c r="C5" s="103" t="s">
        <v>5</v>
      </c>
      <c r="D5" s="103" t="s">
        <v>6</v>
      </c>
      <c r="E5" s="104" t="s">
        <v>7</v>
      </c>
      <c r="F5" s="103" t="s">
        <v>8</v>
      </c>
      <c r="G5" s="103" t="s">
        <v>9</v>
      </c>
      <c r="H5" s="104" t="s">
        <v>10</v>
      </c>
      <c r="I5" s="103" t="s">
        <v>11</v>
      </c>
      <c r="J5" s="103" t="s">
        <v>86</v>
      </c>
      <c r="K5" s="103" t="s">
        <v>12</v>
      </c>
      <c r="L5" s="103" t="s">
        <v>13</v>
      </c>
      <c r="M5" s="103" t="s">
        <v>14</v>
      </c>
      <c r="N5" s="103" t="s">
        <v>15</v>
      </c>
    </row>
    <row r="6" spans="1:17" s="2" customFormat="1" ht="69.599999999999994" customHeight="1" x14ac:dyDescent="0.3">
      <c r="A6" s="242">
        <v>1</v>
      </c>
      <c r="B6" s="245" t="s">
        <v>16</v>
      </c>
      <c r="C6" s="245">
        <v>367</v>
      </c>
      <c r="D6" s="233" t="s">
        <v>17</v>
      </c>
      <c r="E6" s="245" t="s">
        <v>865</v>
      </c>
      <c r="F6" s="105" t="s">
        <v>18</v>
      </c>
      <c r="G6" s="230" t="s">
        <v>572</v>
      </c>
      <c r="H6" s="230" t="s">
        <v>19</v>
      </c>
      <c r="I6" s="230" t="s">
        <v>20</v>
      </c>
      <c r="J6" s="256">
        <v>120250000</v>
      </c>
      <c r="K6" s="256" t="s">
        <v>21</v>
      </c>
      <c r="L6" s="227" t="s">
        <v>22</v>
      </c>
      <c r="M6" s="227" t="s">
        <v>23</v>
      </c>
      <c r="N6" s="230" t="s">
        <v>775</v>
      </c>
    </row>
    <row r="7" spans="1:17" s="2" customFormat="1" ht="82.9" customHeight="1" x14ac:dyDescent="0.3">
      <c r="A7" s="243"/>
      <c r="B7" s="230"/>
      <c r="C7" s="230"/>
      <c r="D7" s="224"/>
      <c r="E7" s="230"/>
      <c r="F7" s="106" t="s">
        <v>822</v>
      </c>
      <c r="G7" s="230"/>
      <c r="H7" s="230"/>
      <c r="I7" s="230"/>
      <c r="J7" s="256"/>
      <c r="K7" s="256"/>
      <c r="L7" s="227"/>
      <c r="M7" s="227"/>
      <c r="N7" s="230"/>
    </row>
    <row r="8" spans="1:17" ht="59.45" customHeight="1" x14ac:dyDescent="0.25">
      <c r="A8" s="244"/>
      <c r="B8" s="231"/>
      <c r="C8" s="231"/>
      <c r="D8" s="225"/>
      <c r="E8" s="231"/>
      <c r="F8" s="107" t="s">
        <v>763</v>
      </c>
      <c r="G8" s="230"/>
      <c r="H8" s="230"/>
      <c r="I8" s="230"/>
      <c r="J8" s="256"/>
      <c r="K8" s="256"/>
      <c r="L8" s="227"/>
      <c r="M8" s="227"/>
      <c r="N8" s="230"/>
      <c r="Q8" s="25" t="s">
        <v>25</v>
      </c>
    </row>
    <row r="9" spans="1:17" ht="84.6" customHeight="1" x14ac:dyDescent="0.25">
      <c r="A9" s="246">
        <v>2</v>
      </c>
      <c r="B9" s="229" t="s">
        <v>16</v>
      </c>
      <c r="C9" s="229">
        <v>369</v>
      </c>
      <c r="D9" s="223" t="s">
        <v>26</v>
      </c>
      <c r="E9" s="229" t="s">
        <v>27</v>
      </c>
      <c r="F9" s="108" t="s">
        <v>28</v>
      </c>
      <c r="G9" s="229" t="s">
        <v>24</v>
      </c>
      <c r="H9" s="229" t="s">
        <v>29</v>
      </c>
      <c r="I9" s="229" t="s">
        <v>30</v>
      </c>
      <c r="J9" s="237">
        <v>80200000</v>
      </c>
      <c r="K9" s="223" t="s">
        <v>21</v>
      </c>
      <c r="L9" s="226" t="s">
        <v>31</v>
      </c>
      <c r="M9" s="229" t="s">
        <v>32</v>
      </c>
      <c r="N9" s="257" t="s">
        <v>583</v>
      </c>
    </row>
    <row r="10" spans="1:17" ht="59.25" customHeight="1" x14ac:dyDescent="0.25">
      <c r="A10" s="243"/>
      <c r="B10" s="230"/>
      <c r="C10" s="230"/>
      <c r="D10" s="224"/>
      <c r="E10" s="230"/>
      <c r="F10" s="106" t="s">
        <v>33</v>
      </c>
      <c r="G10" s="230"/>
      <c r="H10" s="230"/>
      <c r="I10" s="230"/>
      <c r="J10" s="238"/>
      <c r="K10" s="224"/>
      <c r="L10" s="227"/>
      <c r="M10" s="230"/>
      <c r="N10" s="258"/>
    </row>
    <row r="11" spans="1:17" ht="32.450000000000003" customHeight="1" x14ac:dyDescent="0.25">
      <c r="A11" s="243"/>
      <c r="B11" s="230"/>
      <c r="C11" s="230"/>
      <c r="D11" s="224"/>
      <c r="E11" s="230"/>
      <c r="F11" s="229" t="s">
        <v>34</v>
      </c>
      <c r="G11" s="230"/>
      <c r="H11" s="230"/>
      <c r="I11" s="230"/>
      <c r="J11" s="238"/>
      <c r="K11" s="224"/>
      <c r="L11" s="227"/>
      <c r="M11" s="230"/>
      <c r="N11" s="258"/>
    </row>
    <row r="12" spans="1:17" ht="60.6" customHeight="1" x14ac:dyDescent="0.25">
      <c r="A12" s="244"/>
      <c r="B12" s="231"/>
      <c r="C12" s="231"/>
      <c r="D12" s="225"/>
      <c r="E12" s="231"/>
      <c r="F12" s="231"/>
      <c r="G12" s="231"/>
      <c r="H12" s="231"/>
      <c r="I12" s="231"/>
      <c r="J12" s="239"/>
      <c r="K12" s="225"/>
      <c r="L12" s="228"/>
      <c r="M12" s="231"/>
      <c r="N12" s="259"/>
    </row>
    <row r="13" spans="1:17" ht="60" customHeight="1" x14ac:dyDescent="0.25">
      <c r="A13" s="246">
        <v>3</v>
      </c>
      <c r="B13" s="229" t="s">
        <v>16</v>
      </c>
      <c r="C13" s="229">
        <v>370</v>
      </c>
      <c r="D13" s="223" t="s">
        <v>35</v>
      </c>
      <c r="E13" s="229" t="s">
        <v>840</v>
      </c>
      <c r="F13" s="108" t="s">
        <v>36</v>
      </c>
      <c r="G13" s="229" t="s">
        <v>24</v>
      </c>
      <c r="H13" s="229" t="s">
        <v>37</v>
      </c>
      <c r="I13" s="229" t="s">
        <v>38</v>
      </c>
      <c r="J13" s="237">
        <v>40200000</v>
      </c>
      <c r="K13" s="223" t="s">
        <v>21</v>
      </c>
      <c r="L13" s="226" t="s">
        <v>39</v>
      </c>
      <c r="M13" s="229" t="s">
        <v>606</v>
      </c>
      <c r="N13" s="257" t="s">
        <v>776</v>
      </c>
    </row>
    <row r="14" spans="1:17" ht="94.15" customHeight="1" x14ac:dyDescent="0.25">
      <c r="A14" s="243"/>
      <c r="B14" s="230"/>
      <c r="C14" s="230"/>
      <c r="D14" s="224"/>
      <c r="E14" s="230"/>
      <c r="F14" s="106" t="s">
        <v>622</v>
      </c>
      <c r="G14" s="230"/>
      <c r="H14" s="230"/>
      <c r="I14" s="230"/>
      <c r="J14" s="238"/>
      <c r="K14" s="224"/>
      <c r="L14" s="227"/>
      <c r="M14" s="224"/>
      <c r="N14" s="258"/>
    </row>
    <row r="15" spans="1:17" ht="25.15" customHeight="1" x14ac:dyDescent="0.25">
      <c r="A15" s="243"/>
      <c r="B15" s="230"/>
      <c r="C15" s="230"/>
      <c r="D15" s="224"/>
      <c r="E15" s="230"/>
      <c r="F15" s="229" t="s">
        <v>623</v>
      </c>
      <c r="G15" s="230"/>
      <c r="H15" s="230"/>
      <c r="I15" s="230"/>
      <c r="J15" s="238"/>
      <c r="K15" s="224"/>
      <c r="L15" s="227"/>
      <c r="M15" s="224"/>
      <c r="N15" s="258"/>
    </row>
    <row r="16" spans="1:17" ht="51.6" customHeight="1" x14ac:dyDescent="0.25">
      <c r="A16" s="244"/>
      <c r="B16" s="231"/>
      <c r="C16" s="231"/>
      <c r="D16" s="225"/>
      <c r="E16" s="231"/>
      <c r="F16" s="231"/>
      <c r="G16" s="231"/>
      <c r="H16" s="231"/>
      <c r="I16" s="231"/>
      <c r="J16" s="239"/>
      <c r="K16" s="225"/>
      <c r="L16" s="228"/>
      <c r="M16" s="225"/>
      <c r="N16" s="259"/>
    </row>
    <row r="17" spans="1:17" ht="94.15" customHeight="1" x14ac:dyDescent="0.25">
      <c r="A17" s="246">
        <v>4</v>
      </c>
      <c r="B17" s="229" t="s">
        <v>16</v>
      </c>
      <c r="C17" s="229">
        <v>372</v>
      </c>
      <c r="D17" s="223" t="s">
        <v>40</v>
      </c>
      <c r="E17" s="229" t="s">
        <v>948</v>
      </c>
      <c r="F17" s="108" t="s">
        <v>823</v>
      </c>
      <c r="G17" s="229" t="s">
        <v>24</v>
      </c>
      <c r="H17" s="229" t="s">
        <v>41</v>
      </c>
      <c r="I17" s="229" t="s">
        <v>42</v>
      </c>
      <c r="J17" s="237">
        <v>7000000</v>
      </c>
      <c r="K17" s="223" t="s">
        <v>21</v>
      </c>
      <c r="L17" s="226" t="s">
        <v>43</v>
      </c>
      <c r="M17" s="229" t="s">
        <v>764</v>
      </c>
      <c r="N17" s="257" t="s">
        <v>777</v>
      </c>
    </row>
    <row r="18" spans="1:17" ht="65.45" customHeight="1" x14ac:dyDescent="0.25">
      <c r="A18" s="243"/>
      <c r="B18" s="230"/>
      <c r="C18" s="230"/>
      <c r="D18" s="224"/>
      <c r="E18" s="230"/>
      <c r="F18" s="106" t="s">
        <v>45</v>
      </c>
      <c r="G18" s="230"/>
      <c r="H18" s="230"/>
      <c r="I18" s="230"/>
      <c r="J18" s="238"/>
      <c r="K18" s="224"/>
      <c r="L18" s="227"/>
      <c r="M18" s="230"/>
      <c r="N18" s="258"/>
    </row>
    <row r="19" spans="1:17" ht="28.9" customHeight="1" x14ac:dyDescent="0.25">
      <c r="A19" s="243"/>
      <c r="B19" s="230"/>
      <c r="C19" s="230"/>
      <c r="D19" s="224"/>
      <c r="E19" s="230"/>
      <c r="F19" s="229" t="s">
        <v>765</v>
      </c>
      <c r="G19" s="230"/>
      <c r="H19" s="230"/>
      <c r="I19" s="230"/>
      <c r="J19" s="238"/>
      <c r="K19" s="224"/>
      <c r="L19" s="227"/>
      <c r="M19" s="230"/>
      <c r="N19" s="258"/>
    </row>
    <row r="20" spans="1:17" ht="25.9" customHeight="1" x14ac:dyDescent="0.25">
      <c r="A20" s="244"/>
      <c r="B20" s="231"/>
      <c r="C20" s="231"/>
      <c r="D20" s="225"/>
      <c r="E20" s="231"/>
      <c r="F20" s="231"/>
      <c r="G20" s="231"/>
      <c r="H20" s="231"/>
      <c r="I20" s="231"/>
      <c r="J20" s="239"/>
      <c r="K20" s="225"/>
      <c r="L20" s="228"/>
      <c r="M20" s="231"/>
      <c r="N20" s="259"/>
    </row>
    <row r="21" spans="1:17" s="30" customFormat="1" ht="116.25" customHeight="1" x14ac:dyDescent="0.25">
      <c r="A21" s="248">
        <v>5</v>
      </c>
      <c r="B21" s="229" t="s">
        <v>16</v>
      </c>
      <c r="C21" s="229">
        <v>375</v>
      </c>
      <c r="D21" s="229" t="s">
        <v>46</v>
      </c>
      <c r="E21" s="229" t="s">
        <v>47</v>
      </c>
      <c r="F21" s="108" t="s">
        <v>48</v>
      </c>
      <c r="G21" s="229" t="s">
        <v>24</v>
      </c>
      <c r="H21" s="229" t="s">
        <v>49</v>
      </c>
      <c r="I21" s="229" t="s">
        <v>50</v>
      </c>
      <c r="J21" s="247">
        <v>150380000</v>
      </c>
      <c r="K21" s="229" t="s">
        <v>21</v>
      </c>
      <c r="L21" s="226" t="s">
        <v>51</v>
      </c>
      <c r="M21" s="229" t="s">
        <v>32</v>
      </c>
      <c r="N21" s="257" t="s">
        <v>776</v>
      </c>
    </row>
    <row r="22" spans="1:17" s="30" customFormat="1" ht="40.15" customHeight="1" x14ac:dyDescent="0.25">
      <c r="A22" s="249"/>
      <c r="B22" s="230"/>
      <c r="C22" s="230"/>
      <c r="D22" s="230"/>
      <c r="E22" s="230"/>
      <c r="F22" s="106" t="s">
        <v>33</v>
      </c>
      <c r="G22" s="230"/>
      <c r="H22" s="230"/>
      <c r="I22" s="230"/>
      <c r="J22" s="256"/>
      <c r="K22" s="230"/>
      <c r="L22" s="227"/>
      <c r="M22" s="230"/>
      <c r="N22" s="258"/>
    </row>
    <row r="23" spans="1:17" s="30" customFormat="1" ht="12" customHeight="1" x14ac:dyDescent="0.25">
      <c r="A23" s="249"/>
      <c r="B23" s="230"/>
      <c r="C23" s="230"/>
      <c r="D23" s="230"/>
      <c r="E23" s="230"/>
      <c r="F23" s="229" t="s">
        <v>34</v>
      </c>
      <c r="G23" s="230"/>
      <c r="H23" s="230"/>
      <c r="I23" s="230"/>
      <c r="J23" s="256"/>
      <c r="K23" s="230"/>
      <c r="L23" s="227"/>
      <c r="M23" s="230"/>
      <c r="N23" s="258"/>
    </row>
    <row r="24" spans="1:17" s="30" customFormat="1" ht="63.6" customHeight="1" x14ac:dyDescent="0.25">
      <c r="A24" s="250"/>
      <c r="B24" s="231"/>
      <c r="C24" s="231"/>
      <c r="D24" s="231"/>
      <c r="E24" s="231"/>
      <c r="F24" s="231"/>
      <c r="G24" s="231"/>
      <c r="H24" s="231"/>
      <c r="I24" s="231"/>
      <c r="J24" s="260"/>
      <c r="K24" s="231"/>
      <c r="L24" s="228"/>
      <c r="M24" s="231"/>
      <c r="N24" s="259"/>
    </row>
    <row r="25" spans="1:17" ht="93" customHeight="1" x14ac:dyDescent="0.25">
      <c r="A25" s="246">
        <v>6</v>
      </c>
      <c r="B25" s="229" t="s">
        <v>16</v>
      </c>
      <c r="C25" s="229">
        <v>376</v>
      </c>
      <c r="D25" s="223" t="s">
        <v>52</v>
      </c>
      <c r="E25" s="229" t="s">
        <v>658</v>
      </c>
      <c r="F25" s="108" t="s">
        <v>53</v>
      </c>
      <c r="G25" s="229" t="s">
        <v>24</v>
      </c>
      <c r="H25" s="229" t="s">
        <v>54</v>
      </c>
      <c r="I25" s="229" t="s">
        <v>55</v>
      </c>
      <c r="J25" s="237">
        <v>80200000</v>
      </c>
      <c r="K25" s="223" t="s">
        <v>21</v>
      </c>
      <c r="L25" s="226" t="s">
        <v>56</v>
      </c>
      <c r="M25" s="229" t="s">
        <v>766</v>
      </c>
      <c r="N25" s="257" t="s">
        <v>777</v>
      </c>
    </row>
    <row r="26" spans="1:17" ht="66" customHeight="1" x14ac:dyDescent="0.25">
      <c r="A26" s="243"/>
      <c r="B26" s="230"/>
      <c r="C26" s="230"/>
      <c r="D26" s="224"/>
      <c r="E26" s="230"/>
      <c r="F26" s="106" t="s">
        <v>57</v>
      </c>
      <c r="G26" s="230"/>
      <c r="H26" s="230"/>
      <c r="I26" s="230"/>
      <c r="J26" s="238"/>
      <c r="K26" s="224"/>
      <c r="L26" s="227"/>
      <c r="M26" s="230"/>
      <c r="N26" s="258"/>
    </row>
    <row r="27" spans="1:17" ht="17.45" customHeight="1" x14ac:dyDescent="0.25">
      <c r="A27" s="243"/>
      <c r="B27" s="230"/>
      <c r="C27" s="230"/>
      <c r="D27" s="224"/>
      <c r="E27" s="230"/>
      <c r="F27" s="229" t="s">
        <v>765</v>
      </c>
      <c r="G27" s="230"/>
      <c r="H27" s="230"/>
      <c r="I27" s="230"/>
      <c r="J27" s="238"/>
      <c r="K27" s="224"/>
      <c r="L27" s="227"/>
      <c r="M27" s="230"/>
      <c r="N27" s="258"/>
    </row>
    <row r="28" spans="1:17" ht="53.45" customHeight="1" x14ac:dyDescent="0.25">
      <c r="A28" s="244"/>
      <c r="B28" s="231"/>
      <c r="C28" s="231"/>
      <c r="D28" s="225"/>
      <c r="E28" s="231"/>
      <c r="F28" s="231"/>
      <c r="G28" s="231"/>
      <c r="H28" s="231"/>
      <c r="I28" s="231"/>
      <c r="J28" s="239"/>
      <c r="K28" s="225"/>
      <c r="L28" s="228"/>
      <c r="M28" s="231"/>
      <c r="N28" s="259"/>
    </row>
    <row r="29" spans="1:17" s="2" customFormat="1" ht="57" customHeight="1" x14ac:dyDescent="0.3">
      <c r="A29" s="229">
        <v>7</v>
      </c>
      <c r="B29" s="229" t="s">
        <v>16</v>
      </c>
      <c r="C29" s="229" t="s">
        <v>541</v>
      </c>
      <c r="D29" s="229" t="s">
        <v>58</v>
      </c>
      <c r="E29" s="229" t="s">
        <v>542</v>
      </c>
      <c r="F29" s="108" t="s">
        <v>59</v>
      </c>
      <c r="G29" s="229" t="s">
        <v>24</v>
      </c>
      <c r="H29" s="232" t="s">
        <v>543</v>
      </c>
      <c r="I29" s="229" t="s">
        <v>547</v>
      </c>
      <c r="J29" s="261">
        <v>6668957</v>
      </c>
      <c r="K29" s="261" t="s">
        <v>21</v>
      </c>
      <c r="L29" s="264" t="s">
        <v>544</v>
      </c>
      <c r="M29" s="229" t="s">
        <v>767</v>
      </c>
      <c r="N29" s="232" t="s">
        <v>773</v>
      </c>
    </row>
    <row r="30" spans="1:17" s="2" customFormat="1" ht="59.45" customHeight="1" x14ac:dyDescent="0.3">
      <c r="A30" s="230"/>
      <c r="B30" s="230"/>
      <c r="C30" s="230"/>
      <c r="D30" s="230"/>
      <c r="E30" s="230"/>
      <c r="F30" s="108" t="s">
        <v>768</v>
      </c>
      <c r="G30" s="230"/>
      <c r="H30" s="232"/>
      <c r="I30" s="230"/>
      <c r="J30" s="261"/>
      <c r="K30" s="261"/>
      <c r="L30" s="264"/>
      <c r="M30" s="230"/>
      <c r="N30" s="232"/>
    </row>
    <row r="31" spans="1:17" ht="21.6" customHeight="1" x14ac:dyDescent="0.25">
      <c r="A31" s="230"/>
      <c r="B31" s="230"/>
      <c r="C31" s="230"/>
      <c r="D31" s="230"/>
      <c r="E31" s="230"/>
      <c r="F31" s="229" t="s">
        <v>821</v>
      </c>
      <c r="G31" s="230"/>
      <c r="H31" s="232"/>
      <c r="I31" s="230"/>
      <c r="J31" s="261"/>
      <c r="K31" s="261"/>
      <c r="L31" s="264"/>
      <c r="M31" s="230"/>
      <c r="N31" s="232"/>
      <c r="Q31" s="25" t="s">
        <v>25</v>
      </c>
    </row>
    <row r="32" spans="1:17" ht="30" customHeight="1" x14ac:dyDescent="0.25">
      <c r="A32" s="231"/>
      <c r="B32" s="231"/>
      <c r="C32" s="231"/>
      <c r="D32" s="231"/>
      <c r="E32" s="231"/>
      <c r="F32" s="231"/>
      <c r="G32" s="231"/>
      <c r="H32" s="232"/>
      <c r="I32" s="230"/>
      <c r="J32" s="261"/>
      <c r="K32" s="261"/>
      <c r="L32" s="264"/>
      <c r="M32" s="231"/>
      <c r="N32" s="232"/>
    </row>
    <row r="33" spans="1:14" ht="46.15" customHeight="1" x14ac:dyDescent="0.25">
      <c r="A33" s="229">
        <v>8</v>
      </c>
      <c r="B33" s="229" t="s">
        <v>16</v>
      </c>
      <c r="C33" s="229">
        <v>360</v>
      </c>
      <c r="D33" s="229" t="s">
        <v>58</v>
      </c>
      <c r="E33" s="234" t="s">
        <v>61</v>
      </c>
      <c r="F33" s="108" t="s">
        <v>60</v>
      </c>
      <c r="G33" s="229" t="s">
        <v>24</v>
      </c>
      <c r="H33" s="229" t="s">
        <v>545</v>
      </c>
      <c r="I33" s="230"/>
      <c r="J33" s="262">
        <v>42842996.600000001</v>
      </c>
      <c r="K33" s="229" t="s">
        <v>21</v>
      </c>
      <c r="L33" s="264" t="s">
        <v>544</v>
      </c>
      <c r="M33" s="229" t="s">
        <v>769</v>
      </c>
      <c r="N33" s="232" t="s">
        <v>773</v>
      </c>
    </row>
    <row r="34" spans="1:14" ht="64.150000000000006" customHeight="1" x14ac:dyDescent="0.25">
      <c r="A34" s="230"/>
      <c r="B34" s="230"/>
      <c r="C34" s="230"/>
      <c r="D34" s="230"/>
      <c r="E34" s="235"/>
      <c r="F34" s="108" t="s">
        <v>770</v>
      </c>
      <c r="G34" s="230"/>
      <c r="H34" s="230"/>
      <c r="I34" s="230"/>
      <c r="J34" s="262"/>
      <c r="K34" s="230"/>
      <c r="L34" s="264"/>
      <c r="M34" s="230"/>
      <c r="N34" s="232"/>
    </row>
    <row r="35" spans="1:14" ht="37.15" customHeight="1" x14ac:dyDescent="0.25">
      <c r="A35" s="230"/>
      <c r="B35" s="230"/>
      <c r="C35" s="230"/>
      <c r="D35" s="230"/>
      <c r="E35" s="235"/>
      <c r="F35" s="229" t="s">
        <v>821</v>
      </c>
      <c r="G35" s="230"/>
      <c r="H35" s="230"/>
      <c r="I35" s="230"/>
      <c r="J35" s="262"/>
      <c r="K35" s="230"/>
      <c r="L35" s="264"/>
      <c r="M35" s="230"/>
      <c r="N35" s="232"/>
    </row>
    <row r="36" spans="1:14" ht="37.15" customHeight="1" x14ac:dyDescent="0.25">
      <c r="A36" s="231"/>
      <c r="B36" s="231"/>
      <c r="C36" s="231"/>
      <c r="D36" s="231"/>
      <c r="E36" s="236"/>
      <c r="F36" s="231"/>
      <c r="G36" s="231"/>
      <c r="H36" s="231"/>
      <c r="I36" s="231"/>
      <c r="J36" s="263"/>
      <c r="K36" s="231"/>
      <c r="L36" s="264"/>
      <c r="M36" s="231"/>
      <c r="N36" s="232"/>
    </row>
    <row r="37" spans="1:14" ht="47.45" customHeight="1" x14ac:dyDescent="0.25">
      <c r="A37" s="265">
        <v>9</v>
      </c>
      <c r="B37" s="232" t="s">
        <v>16</v>
      </c>
      <c r="C37" s="232">
        <v>377</v>
      </c>
      <c r="D37" s="232" t="s">
        <v>881</v>
      </c>
      <c r="E37" s="229" t="s">
        <v>63</v>
      </c>
      <c r="F37" s="108" t="s">
        <v>62</v>
      </c>
      <c r="G37" s="229" t="s">
        <v>24</v>
      </c>
      <c r="H37" s="232" t="s">
        <v>64</v>
      </c>
      <c r="I37" s="232" t="s">
        <v>65</v>
      </c>
      <c r="J37" s="266">
        <v>1047050000</v>
      </c>
      <c r="K37" s="265" t="s">
        <v>21</v>
      </c>
      <c r="L37" s="264" t="s">
        <v>66</v>
      </c>
      <c r="M37" s="232" t="s">
        <v>67</v>
      </c>
      <c r="N37" s="232" t="s">
        <v>778</v>
      </c>
    </row>
    <row r="38" spans="1:14" ht="44.45" customHeight="1" x14ac:dyDescent="0.25">
      <c r="A38" s="265"/>
      <c r="B38" s="232"/>
      <c r="C38" s="232"/>
      <c r="D38" s="232"/>
      <c r="E38" s="230"/>
      <c r="F38" s="108" t="s">
        <v>68</v>
      </c>
      <c r="G38" s="230"/>
      <c r="H38" s="232"/>
      <c r="I38" s="232"/>
      <c r="J38" s="266"/>
      <c r="K38" s="265"/>
      <c r="L38" s="264"/>
      <c r="M38" s="232"/>
      <c r="N38" s="232"/>
    </row>
    <row r="39" spans="1:14" ht="28.9" customHeight="1" x14ac:dyDescent="0.25">
      <c r="A39" s="265"/>
      <c r="B39" s="232"/>
      <c r="C39" s="232"/>
      <c r="D39" s="232"/>
      <c r="E39" s="230"/>
      <c r="F39" s="232" t="s">
        <v>69</v>
      </c>
      <c r="G39" s="230"/>
      <c r="H39" s="232"/>
      <c r="I39" s="232"/>
      <c r="J39" s="266"/>
      <c r="K39" s="265"/>
      <c r="L39" s="264"/>
      <c r="M39" s="232"/>
      <c r="N39" s="232"/>
    </row>
    <row r="40" spans="1:14" ht="28.15" customHeight="1" x14ac:dyDescent="0.25">
      <c r="A40" s="265"/>
      <c r="B40" s="232"/>
      <c r="C40" s="232"/>
      <c r="D40" s="232"/>
      <c r="E40" s="231"/>
      <c r="F40" s="232"/>
      <c r="G40" s="231"/>
      <c r="H40" s="232"/>
      <c r="I40" s="232"/>
      <c r="J40" s="266"/>
      <c r="K40" s="265"/>
      <c r="L40" s="264"/>
      <c r="M40" s="232"/>
      <c r="N40" s="232"/>
    </row>
    <row r="41" spans="1:14" ht="50.45" customHeight="1" x14ac:dyDescent="0.25">
      <c r="A41" s="223">
        <v>10</v>
      </c>
      <c r="B41" s="229" t="s">
        <v>70</v>
      </c>
      <c r="C41" s="247">
        <v>160162</v>
      </c>
      <c r="D41" s="229" t="s">
        <v>71</v>
      </c>
      <c r="E41" s="229" t="s">
        <v>673</v>
      </c>
      <c r="F41" s="108" t="s">
        <v>62</v>
      </c>
      <c r="G41" s="229" t="s">
        <v>24</v>
      </c>
      <c r="H41" s="229" t="s">
        <v>72</v>
      </c>
      <c r="I41" s="229" t="s">
        <v>73</v>
      </c>
      <c r="J41" s="237">
        <v>70000000</v>
      </c>
      <c r="K41" s="223" t="s">
        <v>21</v>
      </c>
      <c r="L41" s="226" t="s">
        <v>74</v>
      </c>
      <c r="M41" s="229" t="s">
        <v>670</v>
      </c>
      <c r="N41" s="232" t="s">
        <v>773</v>
      </c>
    </row>
    <row r="42" spans="1:14" ht="33.6" customHeight="1" x14ac:dyDescent="0.25">
      <c r="A42" s="224"/>
      <c r="B42" s="230"/>
      <c r="C42" s="230"/>
      <c r="D42" s="230"/>
      <c r="E42" s="230"/>
      <c r="F42" s="108" t="s">
        <v>669</v>
      </c>
      <c r="G42" s="230"/>
      <c r="H42" s="230"/>
      <c r="I42" s="230"/>
      <c r="J42" s="238"/>
      <c r="K42" s="224"/>
      <c r="L42" s="227"/>
      <c r="M42" s="230"/>
      <c r="N42" s="232"/>
    </row>
    <row r="43" spans="1:14" ht="28.15" customHeight="1" x14ac:dyDescent="0.25">
      <c r="A43" s="224"/>
      <c r="B43" s="230"/>
      <c r="C43" s="230"/>
      <c r="D43" s="230"/>
      <c r="E43" s="230"/>
      <c r="F43" s="229" t="s">
        <v>820</v>
      </c>
      <c r="G43" s="230"/>
      <c r="H43" s="230"/>
      <c r="I43" s="230"/>
      <c r="J43" s="238"/>
      <c r="K43" s="224"/>
      <c r="L43" s="227"/>
      <c r="M43" s="230"/>
      <c r="N43" s="232"/>
    </row>
    <row r="44" spans="1:14" ht="29.45" customHeight="1" x14ac:dyDescent="0.25">
      <c r="A44" s="225"/>
      <c r="B44" s="231"/>
      <c r="C44" s="231"/>
      <c r="D44" s="231"/>
      <c r="E44" s="231"/>
      <c r="F44" s="231"/>
      <c r="G44" s="231"/>
      <c r="H44" s="231"/>
      <c r="I44" s="231"/>
      <c r="J44" s="239"/>
      <c r="K44" s="225"/>
      <c r="L44" s="228"/>
      <c r="M44" s="231"/>
      <c r="N44" s="232"/>
    </row>
    <row r="45" spans="1:14" ht="49.15" customHeight="1" x14ac:dyDescent="0.25">
      <c r="A45" s="265">
        <v>11</v>
      </c>
      <c r="B45" s="232" t="s">
        <v>70</v>
      </c>
      <c r="C45" s="232">
        <v>158</v>
      </c>
      <c r="D45" s="232" t="s">
        <v>71</v>
      </c>
      <c r="E45" s="229" t="s">
        <v>75</v>
      </c>
      <c r="F45" s="108" t="s">
        <v>36</v>
      </c>
      <c r="G45" s="229" t="s">
        <v>24</v>
      </c>
      <c r="H45" s="232" t="s">
        <v>76</v>
      </c>
      <c r="I45" s="232" t="s">
        <v>77</v>
      </c>
      <c r="J45" s="266">
        <v>100000000</v>
      </c>
      <c r="K45" s="265" t="s">
        <v>21</v>
      </c>
      <c r="L45" s="264" t="s">
        <v>78</v>
      </c>
      <c r="M45" s="264" t="s">
        <v>716</v>
      </c>
      <c r="N45" s="232" t="s">
        <v>773</v>
      </c>
    </row>
    <row r="46" spans="1:14" ht="38.450000000000003" customHeight="1" x14ac:dyDescent="0.25">
      <c r="A46" s="265"/>
      <c r="B46" s="232"/>
      <c r="C46" s="232"/>
      <c r="D46" s="232"/>
      <c r="E46" s="230"/>
      <c r="F46" s="108" t="s">
        <v>715</v>
      </c>
      <c r="G46" s="230"/>
      <c r="H46" s="232"/>
      <c r="I46" s="232"/>
      <c r="J46" s="266"/>
      <c r="K46" s="265"/>
      <c r="L46" s="264"/>
      <c r="M46" s="264"/>
      <c r="N46" s="232"/>
    </row>
    <row r="47" spans="1:14" ht="27.6" customHeight="1" x14ac:dyDescent="0.25">
      <c r="A47" s="265"/>
      <c r="B47" s="232"/>
      <c r="C47" s="232"/>
      <c r="D47" s="232"/>
      <c r="E47" s="230"/>
      <c r="F47" s="229" t="s">
        <v>820</v>
      </c>
      <c r="G47" s="230"/>
      <c r="H47" s="232"/>
      <c r="I47" s="232"/>
      <c r="J47" s="266"/>
      <c r="K47" s="265"/>
      <c r="L47" s="264"/>
      <c r="M47" s="264"/>
      <c r="N47" s="232"/>
    </row>
    <row r="48" spans="1:14" ht="26.45" customHeight="1" x14ac:dyDescent="0.25">
      <c r="A48" s="265"/>
      <c r="B48" s="232"/>
      <c r="C48" s="232"/>
      <c r="D48" s="232"/>
      <c r="E48" s="231"/>
      <c r="F48" s="231"/>
      <c r="G48" s="231"/>
      <c r="H48" s="232"/>
      <c r="I48" s="232"/>
      <c r="J48" s="266"/>
      <c r="K48" s="265"/>
      <c r="L48" s="264"/>
      <c r="M48" s="264"/>
      <c r="N48" s="232"/>
    </row>
    <row r="49" spans="1:14" ht="49.15" customHeight="1" x14ac:dyDescent="0.25">
      <c r="A49" s="265">
        <v>12</v>
      </c>
      <c r="B49" s="232" t="s">
        <v>70</v>
      </c>
      <c r="C49" s="232">
        <v>161</v>
      </c>
      <c r="D49" s="232" t="s">
        <v>71</v>
      </c>
      <c r="E49" s="229" t="s">
        <v>674</v>
      </c>
      <c r="F49" s="108" t="s">
        <v>60</v>
      </c>
      <c r="G49" s="229" t="s">
        <v>24</v>
      </c>
      <c r="H49" s="232" t="s">
        <v>79</v>
      </c>
      <c r="I49" s="232" t="s">
        <v>80</v>
      </c>
      <c r="J49" s="266">
        <v>100000000</v>
      </c>
      <c r="K49" s="265" t="s">
        <v>21</v>
      </c>
      <c r="L49" s="264" t="s">
        <v>78</v>
      </c>
      <c r="M49" s="264" t="s">
        <v>671</v>
      </c>
      <c r="N49" s="232" t="s">
        <v>779</v>
      </c>
    </row>
    <row r="50" spans="1:14" ht="36" customHeight="1" x14ac:dyDescent="0.25">
      <c r="A50" s="265"/>
      <c r="B50" s="232"/>
      <c r="C50" s="232"/>
      <c r="D50" s="232"/>
      <c r="E50" s="230"/>
      <c r="F50" s="108" t="s">
        <v>669</v>
      </c>
      <c r="G50" s="230"/>
      <c r="H50" s="232"/>
      <c r="I50" s="232"/>
      <c r="J50" s="266"/>
      <c r="K50" s="265"/>
      <c r="L50" s="264"/>
      <c r="M50" s="264"/>
      <c r="N50" s="232"/>
    </row>
    <row r="51" spans="1:14" ht="33" customHeight="1" x14ac:dyDescent="0.25">
      <c r="A51" s="265"/>
      <c r="B51" s="232"/>
      <c r="C51" s="232"/>
      <c r="D51" s="232"/>
      <c r="E51" s="230"/>
      <c r="F51" s="232" t="s">
        <v>717</v>
      </c>
      <c r="G51" s="230"/>
      <c r="H51" s="232"/>
      <c r="I51" s="232"/>
      <c r="J51" s="266"/>
      <c r="K51" s="265"/>
      <c r="L51" s="264"/>
      <c r="M51" s="264"/>
      <c r="N51" s="232"/>
    </row>
    <row r="52" spans="1:14" ht="30.6" customHeight="1" x14ac:dyDescent="0.25">
      <c r="A52" s="265"/>
      <c r="B52" s="232"/>
      <c r="C52" s="232"/>
      <c r="D52" s="232"/>
      <c r="E52" s="231"/>
      <c r="F52" s="232"/>
      <c r="G52" s="231"/>
      <c r="H52" s="232"/>
      <c r="I52" s="232"/>
      <c r="J52" s="266"/>
      <c r="K52" s="265"/>
      <c r="L52" s="264"/>
      <c r="M52" s="264"/>
      <c r="N52" s="232"/>
    </row>
    <row r="53" spans="1:14" ht="52.9" customHeight="1" x14ac:dyDescent="0.25">
      <c r="A53" s="246">
        <v>13</v>
      </c>
      <c r="B53" s="229" t="s">
        <v>70</v>
      </c>
      <c r="C53" s="229">
        <v>159</v>
      </c>
      <c r="D53" s="232" t="s">
        <v>71</v>
      </c>
      <c r="E53" s="229" t="s">
        <v>81</v>
      </c>
      <c r="F53" s="108" t="s">
        <v>60</v>
      </c>
      <c r="G53" s="267"/>
      <c r="H53" s="229" t="s">
        <v>82</v>
      </c>
      <c r="I53" s="229" t="s">
        <v>83</v>
      </c>
      <c r="J53" s="237">
        <v>100000000</v>
      </c>
      <c r="K53" s="223" t="s">
        <v>21</v>
      </c>
      <c r="L53" s="264" t="s">
        <v>78</v>
      </c>
      <c r="M53" s="264" t="s">
        <v>785</v>
      </c>
      <c r="N53" s="232" t="s">
        <v>870</v>
      </c>
    </row>
    <row r="54" spans="1:14" ht="35.450000000000003" customHeight="1" x14ac:dyDescent="0.25">
      <c r="A54" s="243"/>
      <c r="B54" s="230"/>
      <c r="C54" s="230"/>
      <c r="D54" s="232"/>
      <c r="E54" s="230"/>
      <c r="F54" s="108" t="s">
        <v>784</v>
      </c>
      <c r="G54" s="268"/>
      <c r="H54" s="230"/>
      <c r="I54" s="230"/>
      <c r="J54" s="238"/>
      <c r="K54" s="224"/>
      <c r="L54" s="264"/>
      <c r="M54" s="264"/>
      <c r="N54" s="232"/>
    </row>
    <row r="55" spans="1:14" ht="32.450000000000003" customHeight="1" x14ac:dyDescent="0.25">
      <c r="A55" s="243"/>
      <c r="B55" s="230"/>
      <c r="C55" s="230"/>
      <c r="D55" s="232"/>
      <c r="E55" s="230"/>
      <c r="F55" s="232" t="s">
        <v>869</v>
      </c>
      <c r="G55" s="268"/>
      <c r="H55" s="230"/>
      <c r="I55" s="230"/>
      <c r="J55" s="238"/>
      <c r="K55" s="224"/>
      <c r="L55" s="264"/>
      <c r="M55" s="264"/>
      <c r="N55" s="232"/>
    </row>
    <row r="56" spans="1:14" ht="30.6" customHeight="1" x14ac:dyDescent="0.25">
      <c r="A56" s="244"/>
      <c r="B56" s="231"/>
      <c r="C56" s="231"/>
      <c r="D56" s="232"/>
      <c r="E56" s="231"/>
      <c r="F56" s="232"/>
      <c r="G56" s="269"/>
      <c r="H56" s="231"/>
      <c r="I56" s="231"/>
      <c r="J56" s="239"/>
      <c r="K56" s="225"/>
      <c r="L56" s="264"/>
      <c r="M56" s="264"/>
      <c r="N56" s="232"/>
    </row>
    <row r="57" spans="1:14" ht="49.15" customHeight="1" x14ac:dyDescent="0.25">
      <c r="A57" s="22"/>
      <c r="B57" s="3"/>
      <c r="C57" s="4"/>
      <c r="D57" s="22"/>
      <c r="E57" s="4"/>
      <c r="F57" s="4"/>
      <c r="G57" s="5"/>
      <c r="H57" s="4"/>
      <c r="I57" s="4"/>
      <c r="J57" s="6"/>
      <c r="K57" s="22"/>
      <c r="L57" s="31"/>
      <c r="M57" s="4"/>
      <c r="N57" s="22"/>
    </row>
    <row r="58" spans="1:14" ht="16.5" x14ac:dyDescent="0.3">
      <c r="A58" s="32"/>
      <c r="B58" s="32"/>
      <c r="C58" s="32"/>
      <c r="D58" s="32"/>
      <c r="E58" s="22"/>
      <c r="F58" s="22"/>
      <c r="G58" s="7"/>
      <c r="H58" s="22"/>
      <c r="K58" s="32"/>
      <c r="L58" s="32"/>
      <c r="M58" s="32"/>
      <c r="N58" s="32"/>
    </row>
    <row r="59" spans="1:14" ht="16.5" x14ac:dyDescent="0.3">
      <c r="A59" s="32"/>
      <c r="B59" s="32"/>
      <c r="C59" s="32"/>
      <c r="D59" s="32"/>
      <c r="E59" s="22"/>
      <c r="F59" s="22"/>
      <c r="G59" s="7"/>
      <c r="H59" s="22"/>
      <c r="I59" s="22"/>
      <c r="J59" s="32"/>
      <c r="K59" s="32"/>
      <c r="L59" s="32"/>
      <c r="M59" s="32"/>
      <c r="N59" s="32"/>
    </row>
  </sheetData>
  <mergeCells count="183">
    <mergeCell ref="M37:M40"/>
    <mergeCell ref="N37:N40"/>
    <mergeCell ref="M49:M52"/>
    <mergeCell ref="N49:N52"/>
    <mergeCell ref="F51:F52"/>
    <mergeCell ref="L49:L52"/>
    <mergeCell ref="F39:F40"/>
    <mergeCell ref="H37:H40"/>
    <mergeCell ref="I37:I40"/>
    <mergeCell ref="J45:J48"/>
    <mergeCell ref="K45:K48"/>
    <mergeCell ref="L45:L48"/>
    <mergeCell ref="M45:M48"/>
    <mergeCell ref="N45:N48"/>
    <mergeCell ref="J37:J40"/>
    <mergeCell ref="K37:K40"/>
    <mergeCell ref="G37:G40"/>
    <mergeCell ref="L37:L40"/>
    <mergeCell ref="L53:L56"/>
    <mergeCell ref="M53:M56"/>
    <mergeCell ref="N53:N56"/>
    <mergeCell ref="J49:J52"/>
    <mergeCell ref="K49:K52"/>
    <mergeCell ref="G49:G52"/>
    <mergeCell ref="A53:A56"/>
    <mergeCell ref="B53:B56"/>
    <mergeCell ref="C53:C56"/>
    <mergeCell ref="D53:D56"/>
    <mergeCell ref="H53:H56"/>
    <mergeCell ref="I53:I56"/>
    <mergeCell ref="J53:J56"/>
    <mergeCell ref="K53:K56"/>
    <mergeCell ref="F55:F56"/>
    <mergeCell ref="G53:G56"/>
    <mergeCell ref="A45:A48"/>
    <mergeCell ref="B45:B48"/>
    <mergeCell ref="C45:C48"/>
    <mergeCell ref="D45:D48"/>
    <mergeCell ref="H45:H48"/>
    <mergeCell ref="I45:I48"/>
    <mergeCell ref="F47:F48"/>
    <mergeCell ref="G45:G48"/>
    <mergeCell ref="A49:A52"/>
    <mergeCell ref="B49:B52"/>
    <mergeCell ref="C49:C52"/>
    <mergeCell ref="D49:D52"/>
    <mergeCell ref="H49:H52"/>
    <mergeCell ref="I49:I52"/>
    <mergeCell ref="K29:K32"/>
    <mergeCell ref="L29:L32"/>
    <mergeCell ref="M29:M32"/>
    <mergeCell ref="N29:N32"/>
    <mergeCell ref="N33:N36"/>
    <mergeCell ref="G33:G36"/>
    <mergeCell ref="I29:I36"/>
    <mergeCell ref="B33:B36"/>
    <mergeCell ref="D33:D36"/>
    <mergeCell ref="F35:F36"/>
    <mergeCell ref="C33:C36"/>
    <mergeCell ref="B29:B32"/>
    <mergeCell ref="C29:C32"/>
    <mergeCell ref="D29:D32"/>
    <mergeCell ref="H33:H36"/>
    <mergeCell ref="K33:K36"/>
    <mergeCell ref="L33:L36"/>
    <mergeCell ref="M33:M36"/>
    <mergeCell ref="K25:K28"/>
    <mergeCell ref="G25:G28"/>
    <mergeCell ref="F27:F28"/>
    <mergeCell ref="F23:F24"/>
    <mergeCell ref="L25:L28"/>
    <mergeCell ref="M25:M28"/>
    <mergeCell ref="N25:N28"/>
    <mergeCell ref="K21:K24"/>
    <mergeCell ref="L21:L24"/>
    <mergeCell ref="M21:M24"/>
    <mergeCell ref="N21:N24"/>
    <mergeCell ref="I21:I24"/>
    <mergeCell ref="J21:J24"/>
    <mergeCell ref="N13:N16"/>
    <mergeCell ref="A13:A16"/>
    <mergeCell ref="B13:B16"/>
    <mergeCell ref="C13:C16"/>
    <mergeCell ref="D13:D16"/>
    <mergeCell ref="H13:H16"/>
    <mergeCell ref="I13:I16"/>
    <mergeCell ref="J13:J16"/>
    <mergeCell ref="G17:G20"/>
    <mergeCell ref="A17:A20"/>
    <mergeCell ref="B17:B20"/>
    <mergeCell ref="C17:C20"/>
    <mergeCell ref="D17:D20"/>
    <mergeCell ref="H17:H20"/>
    <mergeCell ref="I17:I20"/>
    <mergeCell ref="J17:J20"/>
    <mergeCell ref="F19:F20"/>
    <mergeCell ref="M17:M20"/>
    <mergeCell ref="N17:N20"/>
    <mergeCell ref="A2:F2"/>
    <mergeCell ref="B4:K4"/>
    <mergeCell ref="E6:E8"/>
    <mergeCell ref="H6:H8"/>
    <mergeCell ref="I6:I8"/>
    <mergeCell ref="J6:J8"/>
    <mergeCell ref="K6:K8"/>
    <mergeCell ref="K17:K20"/>
    <mergeCell ref="L17:L20"/>
    <mergeCell ref="F15:F16"/>
    <mergeCell ref="K9:K12"/>
    <mergeCell ref="L9:L12"/>
    <mergeCell ref="H9:H12"/>
    <mergeCell ref="I9:I12"/>
    <mergeCell ref="J9:J12"/>
    <mergeCell ref="L13:L16"/>
    <mergeCell ref="L4:N4"/>
    <mergeCell ref="M6:M8"/>
    <mergeCell ref="N6:N8"/>
    <mergeCell ref="A6:A8"/>
    <mergeCell ref="B6:B8"/>
    <mergeCell ref="C6:C8"/>
    <mergeCell ref="A9:A12"/>
    <mergeCell ref="A41:A44"/>
    <mergeCell ref="B41:B44"/>
    <mergeCell ref="C41:C44"/>
    <mergeCell ref="D41:D44"/>
    <mergeCell ref="F43:F44"/>
    <mergeCell ref="G41:G44"/>
    <mergeCell ref="H41:H44"/>
    <mergeCell ref="B9:B12"/>
    <mergeCell ref="C9:C12"/>
    <mergeCell ref="D9:D12"/>
    <mergeCell ref="A21:A24"/>
    <mergeCell ref="B21:B24"/>
    <mergeCell ref="C21:C24"/>
    <mergeCell ref="D21:D24"/>
    <mergeCell ref="H21:H24"/>
    <mergeCell ref="A25:A28"/>
    <mergeCell ref="G6:G8"/>
    <mergeCell ref="B25:B28"/>
    <mergeCell ref="C25:C28"/>
    <mergeCell ref="D25:D28"/>
    <mergeCell ref="G13:G16"/>
    <mergeCell ref="H25:H28"/>
    <mergeCell ref="F31:F32"/>
    <mergeCell ref="A33:A36"/>
    <mergeCell ref="I41:I44"/>
    <mergeCell ref="J41:J44"/>
    <mergeCell ref="G21:G24"/>
    <mergeCell ref="I25:I28"/>
    <mergeCell ref="J25:J28"/>
    <mergeCell ref="G29:G32"/>
    <mergeCell ref="J29:J32"/>
    <mergeCell ref="J33:J36"/>
    <mergeCell ref="H29:H32"/>
    <mergeCell ref="A37:A40"/>
    <mergeCell ref="B37:B40"/>
    <mergeCell ref="C37:C40"/>
    <mergeCell ref="D37:D40"/>
    <mergeCell ref="A29:A32"/>
    <mergeCell ref="K41:K44"/>
    <mergeCell ref="L41:L44"/>
    <mergeCell ref="M41:M44"/>
    <mergeCell ref="N41:N44"/>
    <mergeCell ref="E41:E44"/>
    <mergeCell ref="E45:E48"/>
    <mergeCell ref="E49:E52"/>
    <mergeCell ref="E53:E56"/>
    <mergeCell ref="D6:D8"/>
    <mergeCell ref="E9:E12"/>
    <mergeCell ref="E13:E16"/>
    <mergeCell ref="E17:E20"/>
    <mergeCell ref="E21:E24"/>
    <mergeCell ref="E25:E28"/>
    <mergeCell ref="E29:E32"/>
    <mergeCell ref="E33:E36"/>
    <mergeCell ref="E37:E40"/>
    <mergeCell ref="L6:L8"/>
    <mergeCell ref="G9:G12"/>
    <mergeCell ref="F11:F12"/>
    <mergeCell ref="K13:K16"/>
    <mergeCell ref="M9:M12"/>
    <mergeCell ref="N9:N12"/>
    <mergeCell ref="M13:M16"/>
  </mergeCells>
  <printOptions gridLines="1"/>
  <pageMargins left="0.70866141732283505" right="0.70866141732283505" top="0.94488188976377996" bottom="0.74803149606299202" header="0.31496062992126" footer="0.31496062992126"/>
  <pageSetup paperSize="8"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6"/>
  <sheetViews>
    <sheetView zoomScale="55" zoomScaleNormal="55" workbookViewId="0">
      <selection activeCell="E14" sqref="E14:E17"/>
    </sheetView>
  </sheetViews>
  <sheetFormatPr defaultColWidth="8.85546875" defaultRowHeight="15" x14ac:dyDescent="0.25"/>
  <cols>
    <col min="1" max="1" width="6.42578125" style="25" customWidth="1"/>
    <col min="2" max="2" width="16.28515625" style="25" customWidth="1"/>
    <col min="3" max="3" width="14.140625" style="25" customWidth="1"/>
    <col min="4" max="4" width="20.85546875" style="21" customWidth="1"/>
    <col min="5" max="5" width="25.140625" style="21" customWidth="1"/>
    <col min="6" max="6" width="24.7109375" style="21" customWidth="1"/>
    <col min="7" max="7" width="21.28515625" style="11" customWidth="1"/>
    <col min="8" max="8" width="80.5703125" style="21" customWidth="1"/>
    <col min="9" max="9" width="69.7109375" style="21" customWidth="1"/>
    <col min="10" max="10" width="24.28515625" style="25" customWidth="1"/>
    <col min="11" max="11" width="13.7109375" style="25" customWidth="1"/>
    <col min="12" max="12" width="16.5703125" style="25" customWidth="1"/>
    <col min="13" max="13" width="18.85546875" style="25" customWidth="1"/>
    <col min="14" max="14" width="19.5703125" style="25" customWidth="1"/>
    <col min="15" max="16384" width="8.85546875" style="25"/>
  </cols>
  <sheetData>
    <row r="1" spans="1:14" ht="33.75" customHeight="1" x14ac:dyDescent="0.25">
      <c r="A1" s="28"/>
      <c r="B1" s="28"/>
      <c r="C1" s="28"/>
      <c r="G1" s="21"/>
      <c r="J1" s="28"/>
      <c r="K1" s="28"/>
      <c r="L1" s="28"/>
      <c r="M1" s="28"/>
      <c r="N1" s="28"/>
    </row>
    <row r="2" spans="1:14" ht="29.25" customHeight="1" x14ac:dyDescent="0.25">
      <c r="A2" s="270" t="s">
        <v>84</v>
      </c>
      <c r="B2" s="270"/>
      <c r="C2" s="270"/>
      <c r="D2" s="270"/>
      <c r="E2" s="270"/>
      <c r="F2" s="270"/>
      <c r="G2" s="109"/>
      <c r="H2" s="109"/>
      <c r="J2" s="28"/>
      <c r="K2" s="28"/>
      <c r="M2" s="271"/>
      <c r="N2" s="271"/>
    </row>
    <row r="3" spans="1:14" ht="31.5" customHeight="1" thickBot="1" x14ac:dyDescent="0.3">
      <c r="A3" s="28"/>
      <c r="B3" s="28"/>
      <c r="C3" s="28"/>
      <c r="G3" s="21"/>
      <c r="J3" s="28"/>
      <c r="K3" s="28"/>
      <c r="L3" s="28"/>
      <c r="M3" s="28"/>
      <c r="N3" s="28"/>
    </row>
    <row r="4" spans="1:14" ht="28.5" customHeight="1" x14ac:dyDescent="0.3">
      <c r="A4" s="110"/>
      <c r="B4" s="272" t="s">
        <v>1</v>
      </c>
      <c r="C4" s="272"/>
      <c r="D4" s="272"/>
      <c r="E4" s="272"/>
      <c r="F4" s="272"/>
      <c r="G4" s="272"/>
      <c r="H4" s="272"/>
      <c r="I4" s="272"/>
      <c r="J4" s="272"/>
      <c r="K4" s="272"/>
      <c r="L4" s="276" t="s">
        <v>2</v>
      </c>
      <c r="M4" s="276"/>
      <c r="N4" s="276"/>
    </row>
    <row r="5" spans="1:14" ht="100.9" customHeight="1" x14ac:dyDescent="0.25">
      <c r="A5" s="111" t="s">
        <v>3</v>
      </c>
      <c r="B5" s="111" t="s">
        <v>4</v>
      </c>
      <c r="C5" s="111" t="s">
        <v>5</v>
      </c>
      <c r="D5" s="111" t="s">
        <v>85</v>
      </c>
      <c r="E5" s="112" t="s">
        <v>7</v>
      </c>
      <c r="F5" s="111" t="s">
        <v>8</v>
      </c>
      <c r="G5" s="111" t="s">
        <v>9</v>
      </c>
      <c r="H5" s="112" t="s">
        <v>10</v>
      </c>
      <c r="I5" s="111" t="s">
        <v>11</v>
      </c>
      <c r="J5" s="111" t="s">
        <v>86</v>
      </c>
      <c r="K5" s="111" t="s">
        <v>12</v>
      </c>
      <c r="L5" s="111" t="s">
        <v>13</v>
      </c>
      <c r="M5" s="111" t="s">
        <v>14</v>
      </c>
      <c r="N5" s="113" t="s">
        <v>15</v>
      </c>
    </row>
    <row r="6" spans="1:14" ht="60" customHeight="1" x14ac:dyDescent="0.25">
      <c r="A6" s="265">
        <v>1</v>
      </c>
      <c r="B6" s="232" t="s">
        <v>87</v>
      </c>
      <c r="C6" s="232" t="s">
        <v>88</v>
      </c>
      <c r="D6" s="232" t="s">
        <v>89</v>
      </c>
      <c r="E6" s="274" t="s">
        <v>90</v>
      </c>
      <c r="F6" s="108" t="s">
        <v>91</v>
      </c>
      <c r="G6" s="273" t="s">
        <v>24</v>
      </c>
      <c r="H6" s="232" t="s">
        <v>92</v>
      </c>
      <c r="I6" s="232" t="s">
        <v>93</v>
      </c>
      <c r="J6" s="261">
        <v>1000000000</v>
      </c>
      <c r="K6" s="265" t="s">
        <v>94</v>
      </c>
      <c r="L6" s="232" t="s">
        <v>841</v>
      </c>
      <c r="M6" s="232" t="s">
        <v>842</v>
      </c>
      <c r="N6" s="232" t="s">
        <v>735</v>
      </c>
    </row>
    <row r="7" spans="1:14" ht="84" customHeight="1" x14ac:dyDescent="0.25">
      <c r="A7" s="265"/>
      <c r="B7" s="232"/>
      <c r="C7" s="232"/>
      <c r="D7" s="232"/>
      <c r="E7" s="274"/>
      <c r="F7" s="114" t="s">
        <v>846</v>
      </c>
      <c r="G7" s="273"/>
      <c r="H7" s="232"/>
      <c r="I7" s="232"/>
      <c r="J7" s="261"/>
      <c r="K7" s="265"/>
      <c r="L7" s="232"/>
      <c r="M7" s="232"/>
      <c r="N7" s="232"/>
    </row>
    <row r="8" spans="1:14" ht="39" customHeight="1" x14ac:dyDescent="0.25">
      <c r="A8" s="265"/>
      <c r="B8" s="232"/>
      <c r="C8" s="232"/>
      <c r="D8" s="232"/>
      <c r="E8" s="274"/>
      <c r="F8" s="273" t="s">
        <v>494</v>
      </c>
      <c r="G8" s="273"/>
      <c r="H8" s="232"/>
      <c r="I8" s="232"/>
      <c r="J8" s="261"/>
      <c r="K8" s="265"/>
      <c r="L8" s="232"/>
      <c r="M8" s="232"/>
      <c r="N8" s="232"/>
    </row>
    <row r="9" spans="1:14" ht="66" customHeight="1" x14ac:dyDescent="0.25">
      <c r="A9" s="265"/>
      <c r="B9" s="232"/>
      <c r="C9" s="232"/>
      <c r="D9" s="232"/>
      <c r="E9" s="274"/>
      <c r="F9" s="273"/>
      <c r="G9" s="273"/>
      <c r="H9" s="232"/>
      <c r="I9" s="232"/>
      <c r="J9" s="261"/>
      <c r="K9" s="265"/>
      <c r="L9" s="232"/>
      <c r="M9" s="232"/>
      <c r="N9" s="232"/>
    </row>
    <row r="10" spans="1:14" ht="60" customHeight="1" x14ac:dyDescent="0.25">
      <c r="A10" s="265">
        <v>2</v>
      </c>
      <c r="B10" s="232" t="s">
        <v>87</v>
      </c>
      <c r="C10" s="232" t="s">
        <v>95</v>
      </c>
      <c r="D10" s="232" t="s">
        <v>96</v>
      </c>
      <c r="E10" s="274" t="s">
        <v>97</v>
      </c>
      <c r="F10" s="108" t="s">
        <v>91</v>
      </c>
      <c r="G10" s="232" t="s">
        <v>24</v>
      </c>
      <c r="H10" s="232" t="s">
        <v>98</v>
      </c>
      <c r="I10" s="232" t="s">
        <v>99</v>
      </c>
      <c r="J10" s="261">
        <v>1170000000</v>
      </c>
      <c r="K10" s="265" t="s">
        <v>21</v>
      </c>
      <c r="L10" s="232" t="s">
        <v>841</v>
      </c>
      <c r="M10" s="232" t="s">
        <v>843</v>
      </c>
      <c r="N10" s="232" t="s">
        <v>735</v>
      </c>
    </row>
    <row r="11" spans="1:14" ht="102.6" customHeight="1" x14ac:dyDescent="0.25">
      <c r="A11" s="265"/>
      <c r="B11" s="232"/>
      <c r="C11" s="232"/>
      <c r="D11" s="232"/>
      <c r="E11" s="274"/>
      <c r="F11" s="114" t="s">
        <v>847</v>
      </c>
      <c r="G11" s="232"/>
      <c r="H11" s="232"/>
      <c r="I11" s="232"/>
      <c r="J11" s="261"/>
      <c r="K11" s="265"/>
      <c r="L11" s="232"/>
      <c r="M11" s="232"/>
      <c r="N11" s="232"/>
    </row>
    <row r="12" spans="1:14" ht="69.599999999999994" customHeight="1" x14ac:dyDescent="0.25">
      <c r="A12" s="265"/>
      <c r="B12" s="232"/>
      <c r="C12" s="232"/>
      <c r="D12" s="232"/>
      <c r="E12" s="274"/>
      <c r="F12" s="273" t="s">
        <v>494</v>
      </c>
      <c r="G12" s="232"/>
      <c r="H12" s="232"/>
      <c r="I12" s="232"/>
      <c r="J12" s="261"/>
      <c r="K12" s="265"/>
      <c r="L12" s="232"/>
      <c r="M12" s="232"/>
      <c r="N12" s="232"/>
    </row>
    <row r="13" spans="1:14" ht="35.450000000000003" customHeight="1" x14ac:dyDescent="0.25">
      <c r="A13" s="265"/>
      <c r="B13" s="232"/>
      <c r="C13" s="232"/>
      <c r="D13" s="232"/>
      <c r="E13" s="274"/>
      <c r="F13" s="273"/>
      <c r="G13" s="232"/>
      <c r="H13" s="232"/>
      <c r="I13" s="232"/>
      <c r="J13" s="261"/>
      <c r="K13" s="265"/>
      <c r="L13" s="232"/>
      <c r="M13" s="232"/>
      <c r="N13" s="232"/>
    </row>
    <row r="14" spans="1:14" ht="63" customHeight="1" x14ac:dyDescent="0.25">
      <c r="A14" s="265">
        <v>3</v>
      </c>
      <c r="B14" s="232" t="s">
        <v>87</v>
      </c>
      <c r="C14" s="232">
        <v>109</v>
      </c>
      <c r="D14" s="232" t="s">
        <v>100</v>
      </c>
      <c r="E14" s="232" t="s">
        <v>525</v>
      </c>
      <c r="F14" s="108" t="s">
        <v>101</v>
      </c>
      <c r="G14" s="274" t="s">
        <v>1048</v>
      </c>
      <c r="H14" s="232" t="s">
        <v>102</v>
      </c>
      <c r="I14" s="232" t="s">
        <v>103</v>
      </c>
      <c r="J14" s="261" t="s">
        <v>710</v>
      </c>
      <c r="K14" s="232" t="s">
        <v>94</v>
      </c>
      <c r="L14" s="264" t="s">
        <v>1024</v>
      </c>
      <c r="M14" s="264" t="s">
        <v>1024</v>
      </c>
      <c r="N14" s="264" t="s">
        <v>1024</v>
      </c>
    </row>
    <row r="15" spans="1:14" ht="58.15" customHeight="1" x14ac:dyDescent="0.25">
      <c r="A15" s="265"/>
      <c r="B15" s="232"/>
      <c r="C15" s="232"/>
      <c r="D15" s="232"/>
      <c r="E15" s="232"/>
      <c r="F15" s="108" t="s">
        <v>1038</v>
      </c>
      <c r="G15" s="274"/>
      <c r="H15" s="232"/>
      <c r="I15" s="232"/>
      <c r="J15" s="261"/>
      <c r="K15" s="232"/>
      <c r="L15" s="264"/>
      <c r="M15" s="264"/>
      <c r="N15" s="264"/>
    </row>
    <row r="16" spans="1:14" ht="49.9" customHeight="1" x14ac:dyDescent="0.25">
      <c r="A16" s="265"/>
      <c r="B16" s="232"/>
      <c r="C16" s="232"/>
      <c r="D16" s="232"/>
      <c r="E16" s="232"/>
      <c r="F16" s="232" t="s">
        <v>1039</v>
      </c>
      <c r="G16" s="274"/>
      <c r="H16" s="232"/>
      <c r="I16" s="232"/>
      <c r="J16" s="261"/>
      <c r="K16" s="232"/>
      <c r="L16" s="264"/>
      <c r="M16" s="264"/>
      <c r="N16" s="264"/>
    </row>
    <row r="17" spans="1:15" ht="42" customHeight="1" x14ac:dyDescent="0.25">
      <c r="A17" s="265"/>
      <c r="B17" s="232"/>
      <c r="C17" s="232"/>
      <c r="D17" s="232"/>
      <c r="E17" s="232"/>
      <c r="F17" s="232"/>
      <c r="G17" s="274"/>
      <c r="H17" s="232"/>
      <c r="I17" s="232"/>
      <c r="J17" s="261"/>
      <c r="K17" s="232"/>
      <c r="L17" s="264"/>
      <c r="M17" s="264"/>
      <c r="N17" s="264"/>
    </row>
    <row r="18" spans="1:15" ht="94.15" customHeight="1" x14ac:dyDescent="0.25">
      <c r="A18" s="265">
        <v>4</v>
      </c>
      <c r="B18" s="232" t="s">
        <v>104</v>
      </c>
      <c r="C18" s="232" t="s">
        <v>105</v>
      </c>
      <c r="D18" s="232" t="s">
        <v>17</v>
      </c>
      <c r="E18" s="274" t="s">
        <v>106</v>
      </c>
      <c r="F18" s="108" t="s">
        <v>18</v>
      </c>
      <c r="G18" s="275" t="s">
        <v>24</v>
      </c>
      <c r="H18" s="232" t="s">
        <v>107</v>
      </c>
      <c r="I18" s="232" t="s">
        <v>108</v>
      </c>
      <c r="J18" s="261">
        <v>580000000</v>
      </c>
      <c r="K18" s="265" t="s">
        <v>21</v>
      </c>
      <c r="L18" s="232" t="s">
        <v>841</v>
      </c>
      <c r="M18" s="232" t="s">
        <v>844</v>
      </c>
      <c r="N18" s="232" t="s">
        <v>700</v>
      </c>
      <c r="O18" s="247"/>
    </row>
    <row r="19" spans="1:15" ht="76.900000000000006" customHeight="1" x14ac:dyDescent="0.25">
      <c r="A19" s="265"/>
      <c r="B19" s="232"/>
      <c r="C19" s="232"/>
      <c r="D19" s="232"/>
      <c r="E19" s="274"/>
      <c r="F19" s="108" t="s">
        <v>109</v>
      </c>
      <c r="G19" s="275"/>
      <c r="H19" s="232"/>
      <c r="I19" s="232"/>
      <c r="J19" s="261"/>
      <c r="K19" s="265"/>
      <c r="L19" s="232"/>
      <c r="M19" s="232"/>
      <c r="N19" s="232"/>
      <c r="O19" s="256"/>
    </row>
    <row r="20" spans="1:15" ht="29.45" customHeight="1" x14ac:dyDescent="0.25">
      <c r="A20" s="265"/>
      <c r="B20" s="232"/>
      <c r="C20" s="232"/>
      <c r="D20" s="232"/>
      <c r="E20" s="274"/>
      <c r="F20" s="273" t="s">
        <v>495</v>
      </c>
      <c r="G20" s="275"/>
      <c r="H20" s="232"/>
      <c r="I20" s="232"/>
      <c r="J20" s="261"/>
      <c r="K20" s="265"/>
      <c r="L20" s="232"/>
      <c r="M20" s="232"/>
      <c r="N20" s="232"/>
      <c r="O20" s="256"/>
    </row>
    <row r="21" spans="1:15" ht="57" customHeight="1" x14ac:dyDescent="0.25">
      <c r="A21" s="265"/>
      <c r="B21" s="232"/>
      <c r="C21" s="232"/>
      <c r="D21" s="232"/>
      <c r="E21" s="274"/>
      <c r="F21" s="273"/>
      <c r="G21" s="275"/>
      <c r="H21" s="232"/>
      <c r="I21" s="232"/>
      <c r="J21" s="261"/>
      <c r="K21" s="265"/>
      <c r="L21" s="232"/>
      <c r="M21" s="232"/>
      <c r="N21" s="232"/>
      <c r="O21" s="260"/>
    </row>
    <row r="22" spans="1:15" ht="118.9" customHeight="1" x14ac:dyDescent="0.25">
      <c r="A22" s="265">
        <v>5</v>
      </c>
      <c r="B22" s="232" t="s">
        <v>104</v>
      </c>
      <c r="C22" s="232" t="s">
        <v>110</v>
      </c>
      <c r="D22" s="265" t="s">
        <v>111</v>
      </c>
      <c r="E22" s="274" t="s">
        <v>112</v>
      </c>
      <c r="F22" s="108" t="s">
        <v>18</v>
      </c>
      <c r="G22" s="275" t="s">
        <v>24</v>
      </c>
      <c r="H22" s="232" t="s">
        <v>113</v>
      </c>
      <c r="I22" s="232"/>
      <c r="J22" s="261">
        <v>275000000</v>
      </c>
      <c r="K22" s="265" t="s">
        <v>21</v>
      </c>
      <c r="L22" s="232" t="s">
        <v>841</v>
      </c>
      <c r="M22" s="232" t="s">
        <v>844</v>
      </c>
      <c r="N22" s="232" t="s">
        <v>736</v>
      </c>
    </row>
    <row r="23" spans="1:15" ht="85.15" customHeight="1" x14ac:dyDescent="0.25">
      <c r="A23" s="265"/>
      <c r="B23" s="232"/>
      <c r="C23" s="232"/>
      <c r="D23" s="265"/>
      <c r="E23" s="274"/>
      <c r="F23" s="108" t="s">
        <v>109</v>
      </c>
      <c r="G23" s="275"/>
      <c r="H23" s="232"/>
      <c r="I23" s="232"/>
      <c r="J23" s="261"/>
      <c r="K23" s="265"/>
      <c r="L23" s="232"/>
      <c r="M23" s="232"/>
      <c r="N23" s="232"/>
    </row>
    <row r="24" spans="1:15" ht="42" customHeight="1" x14ac:dyDescent="0.25">
      <c r="A24" s="265"/>
      <c r="B24" s="232"/>
      <c r="C24" s="232"/>
      <c r="D24" s="265"/>
      <c r="E24" s="274"/>
      <c r="F24" s="273" t="s">
        <v>495</v>
      </c>
      <c r="G24" s="275"/>
      <c r="H24" s="232"/>
      <c r="I24" s="232"/>
      <c r="J24" s="261"/>
      <c r="K24" s="265"/>
      <c r="L24" s="232"/>
      <c r="M24" s="232"/>
      <c r="N24" s="232"/>
    </row>
    <row r="25" spans="1:15" ht="62.45" customHeight="1" x14ac:dyDescent="0.25">
      <c r="A25" s="265"/>
      <c r="B25" s="232"/>
      <c r="C25" s="232"/>
      <c r="D25" s="265"/>
      <c r="E25" s="274"/>
      <c r="F25" s="273"/>
      <c r="G25" s="275"/>
      <c r="H25" s="232"/>
      <c r="I25" s="232"/>
      <c r="J25" s="261"/>
      <c r="K25" s="265"/>
      <c r="L25" s="232"/>
      <c r="M25" s="232"/>
      <c r="N25" s="232"/>
    </row>
    <row r="26" spans="1:15" ht="99" customHeight="1" x14ac:dyDescent="0.25">
      <c r="A26" s="265">
        <v>6</v>
      </c>
      <c r="B26" s="232" t="s">
        <v>104</v>
      </c>
      <c r="C26" s="232" t="s">
        <v>114</v>
      </c>
      <c r="D26" s="265" t="s">
        <v>26</v>
      </c>
      <c r="E26" s="274" t="s">
        <v>115</v>
      </c>
      <c r="F26" s="108" t="s">
        <v>18</v>
      </c>
      <c r="G26" s="275" t="s">
        <v>24</v>
      </c>
      <c r="H26" s="232" t="s">
        <v>116</v>
      </c>
      <c r="I26" s="232"/>
      <c r="J26" s="261">
        <v>165000000</v>
      </c>
      <c r="K26" s="265" t="s">
        <v>94</v>
      </c>
      <c r="L26" s="232" t="s">
        <v>841</v>
      </c>
      <c r="M26" s="232" t="s">
        <v>845</v>
      </c>
      <c r="N26" s="232" t="s">
        <v>700</v>
      </c>
    </row>
    <row r="27" spans="1:15" ht="81.599999999999994" customHeight="1" x14ac:dyDescent="0.25">
      <c r="A27" s="265"/>
      <c r="B27" s="232"/>
      <c r="C27" s="232"/>
      <c r="D27" s="265"/>
      <c r="E27" s="274"/>
      <c r="F27" s="108" t="s">
        <v>117</v>
      </c>
      <c r="G27" s="275"/>
      <c r="H27" s="232"/>
      <c r="I27" s="232"/>
      <c r="J27" s="261"/>
      <c r="K27" s="265"/>
      <c r="L27" s="232"/>
      <c r="M27" s="232"/>
      <c r="N27" s="232"/>
    </row>
    <row r="28" spans="1:15" ht="54.6" customHeight="1" x14ac:dyDescent="0.25">
      <c r="A28" s="265"/>
      <c r="B28" s="232"/>
      <c r="C28" s="232"/>
      <c r="D28" s="265"/>
      <c r="E28" s="274"/>
      <c r="F28" s="273" t="s">
        <v>495</v>
      </c>
      <c r="G28" s="275"/>
      <c r="H28" s="232"/>
      <c r="I28" s="232"/>
      <c r="J28" s="261"/>
      <c r="K28" s="265"/>
      <c r="L28" s="232"/>
      <c r="M28" s="232"/>
      <c r="N28" s="232"/>
    </row>
    <row r="29" spans="1:15" ht="90.6" customHeight="1" x14ac:dyDescent="0.25">
      <c r="A29" s="265"/>
      <c r="B29" s="232"/>
      <c r="C29" s="232"/>
      <c r="D29" s="265"/>
      <c r="E29" s="274"/>
      <c r="F29" s="273"/>
      <c r="G29" s="275"/>
      <c r="H29" s="232"/>
      <c r="I29" s="232"/>
      <c r="J29" s="261"/>
      <c r="K29" s="265"/>
      <c r="L29" s="232"/>
      <c r="M29" s="232"/>
      <c r="N29" s="232"/>
    </row>
    <row r="30" spans="1:15" ht="61.9" customHeight="1" x14ac:dyDescent="0.25">
      <c r="A30" s="265">
        <v>7</v>
      </c>
      <c r="B30" s="232" t="s">
        <v>104</v>
      </c>
      <c r="C30" s="232" t="s">
        <v>118</v>
      </c>
      <c r="D30" s="265" t="s">
        <v>35</v>
      </c>
      <c r="E30" s="274" t="s">
        <v>119</v>
      </c>
      <c r="F30" s="108" t="s">
        <v>18</v>
      </c>
      <c r="G30" s="275" t="s">
        <v>24</v>
      </c>
      <c r="H30" s="232" t="s">
        <v>120</v>
      </c>
      <c r="I30" s="232"/>
      <c r="J30" s="261">
        <v>180000000</v>
      </c>
      <c r="K30" s="265" t="s">
        <v>21</v>
      </c>
      <c r="L30" s="232" t="s">
        <v>841</v>
      </c>
      <c r="M30" s="232" t="s">
        <v>844</v>
      </c>
      <c r="N30" s="232" t="s">
        <v>701</v>
      </c>
    </row>
    <row r="31" spans="1:15" ht="81" customHeight="1" x14ac:dyDescent="0.25">
      <c r="A31" s="265"/>
      <c r="B31" s="232"/>
      <c r="C31" s="232"/>
      <c r="D31" s="265"/>
      <c r="E31" s="274"/>
      <c r="F31" s="108" t="s">
        <v>117</v>
      </c>
      <c r="G31" s="275"/>
      <c r="H31" s="232"/>
      <c r="I31" s="232"/>
      <c r="J31" s="261"/>
      <c r="K31" s="265"/>
      <c r="L31" s="232"/>
      <c r="M31" s="232"/>
      <c r="N31" s="232"/>
    </row>
    <row r="32" spans="1:15" ht="4.1500000000000004" customHeight="1" x14ac:dyDescent="0.25">
      <c r="A32" s="265"/>
      <c r="B32" s="232"/>
      <c r="C32" s="232"/>
      <c r="D32" s="265"/>
      <c r="E32" s="274"/>
      <c r="F32" s="273" t="s">
        <v>495</v>
      </c>
      <c r="G32" s="275"/>
      <c r="H32" s="232"/>
      <c r="I32" s="232"/>
      <c r="J32" s="261"/>
      <c r="K32" s="265"/>
      <c r="L32" s="232"/>
      <c r="M32" s="232"/>
      <c r="N32" s="232"/>
    </row>
    <row r="33" spans="1:14" ht="40.9" customHeight="1" x14ac:dyDescent="0.25">
      <c r="A33" s="265"/>
      <c r="B33" s="232"/>
      <c r="C33" s="232"/>
      <c r="D33" s="265"/>
      <c r="E33" s="274"/>
      <c r="F33" s="273"/>
      <c r="G33" s="275"/>
      <c r="H33" s="232"/>
      <c r="I33" s="232"/>
      <c r="J33" s="261"/>
      <c r="K33" s="265"/>
      <c r="L33" s="232"/>
      <c r="M33" s="232"/>
      <c r="N33" s="232"/>
    </row>
    <row r="34" spans="1:14" ht="60" customHeight="1" x14ac:dyDescent="0.25">
      <c r="A34" s="265">
        <v>8</v>
      </c>
      <c r="B34" s="232" t="s">
        <v>104</v>
      </c>
      <c r="C34" s="232">
        <v>317</v>
      </c>
      <c r="D34" s="265" t="s">
        <v>121</v>
      </c>
      <c r="E34" s="274" t="s">
        <v>122</v>
      </c>
      <c r="F34" s="108" t="s">
        <v>18</v>
      </c>
      <c r="G34" s="275" t="s">
        <v>24</v>
      </c>
      <c r="H34" s="232" t="s">
        <v>123</v>
      </c>
      <c r="I34" s="232"/>
      <c r="J34" s="261">
        <v>285000000</v>
      </c>
      <c r="K34" s="265" t="s">
        <v>21</v>
      </c>
      <c r="L34" s="232" t="s">
        <v>841</v>
      </c>
      <c r="M34" s="232" t="s">
        <v>844</v>
      </c>
      <c r="N34" s="232" t="s">
        <v>700</v>
      </c>
    </row>
    <row r="35" spans="1:14" ht="90.6" customHeight="1" x14ac:dyDescent="0.25">
      <c r="A35" s="265"/>
      <c r="B35" s="232"/>
      <c r="C35" s="232"/>
      <c r="D35" s="265"/>
      <c r="E35" s="274"/>
      <c r="F35" s="108" t="s">
        <v>109</v>
      </c>
      <c r="G35" s="275"/>
      <c r="H35" s="232"/>
      <c r="I35" s="232"/>
      <c r="J35" s="261"/>
      <c r="K35" s="265"/>
      <c r="L35" s="232"/>
      <c r="M35" s="232"/>
      <c r="N35" s="232"/>
    </row>
    <row r="36" spans="1:14" ht="27" customHeight="1" x14ac:dyDescent="0.25">
      <c r="A36" s="265"/>
      <c r="B36" s="232"/>
      <c r="C36" s="232"/>
      <c r="D36" s="265"/>
      <c r="E36" s="274"/>
      <c r="F36" s="273" t="s">
        <v>495</v>
      </c>
      <c r="G36" s="275"/>
      <c r="H36" s="232"/>
      <c r="I36" s="232"/>
      <c r="J36" s="261"/>
      <c r="K36" s="265"/>
      <c r="L36" s="232"/>
      <c r="M36" s="232"/>
      <c r="N36" s="232"/>
    </row>
    <row r="37" spans="1:14" ht="67.900000000000006" customHeight="1" x14ac:dyDescent="0.25">
      <c r="A37" s="265"/>
      <c r="B37" s="232"/>
      <c r="C37" s="232"/>
      <c r="D37" s="265"/>
      <c r="E37" s="274"/>
      <c r="F37" s="273"/>
      <c r="G37" s="275"/>
      <c r="H37" s="232"/>
      <c r="I37" s="232"/>
      <c r="J37" s="261"/>
      <c r="K37" s="265"/>
      <c r="L37" s="232"/>
      <c r="M37" s="232"/>
      <c r="N37" s="232"/>
    </row>
    <row r="38" spans="1:14" ht="59.25" customHeight="1" x14ac:dyDescent="0.25">
      <c r="A38" s="265">
        <v>9</v>
      </c>
      <c r="B38" s="232" t="s">
        <v>104</v>
      </c>
      <c r="C38" s="232">
        <v>320</v>
      </c>
      <c r="D38" s="265" t="s">
        <v>124</v>
      </c>
      <c r="E38" s="274" t="s">
        <v>125</v>
      </c>
      <c r="F38" s="108" t="s">
        <v>18</v>
      </c>
      <c r="G38" s="275" t="s">
        <v>24</v>
      </c>
      <c r="H38" s="232" t="s">
        <v>126</v>
      </c>
      <c r="I38" s="232"/>
      <c r="J38" s="261">
        <v>575000000</v>
      </c>
      <c r="K38" s="265" t="s">
        <v>21</v>
      </c>
      <c r="L38" s="232" t="s">
        <v>841</v>
      </c>
      <c r="M38" s="232" t="s">
        <v>844</v>
      </c>
      <c r="N38" s="232" t="s">
        <v>700</v>
      </c>
    </row>
    <row r="39" spans="1:14" ht="82.9" customHeight="1" x14ac:dyDescent="0.25">
      <c r="A39" s="265"/>
      <c r="B39" s="232"/>
      <c r="C39" s="232"/>
      <c r="D39" s="265"/>
      <c r="E39" s="274"/>
      <c r="F39" s="108" t="s">
        <v>117</v>
      </c>
      <c r="G39" s="275"/>
      <c r="H39" s="232"/>
      <c r="I39" s="232"/>
      <c r="J39" s="261"/>
      <c r="K39" s="265"/>
      <c r="L39" s="232"/>
      <c r="M39" s="232"/>
      <c r="N39" s="232"/>
    </row>
    <row r="40" spans="1:14" ht="21" customHeight="1" x14ac:dyDescent="0.25">
      <c r="A40" s="265"/>
      <c r="B40" s="232"/>
      <c r="C40" s="232"/>
      <c r="D40" s="265"/>
      <c r="E40" s="274"/>
      <c r="F40" s="273" t="s">
        <v>495</v>
      </c>
      <c r="G40" s="275"/>
      <c r="H40" s="232"/>
      <c r="I40" s="232"/>
      <c r="J40" s="261"/>
      <c r="K40" s="265"/>
      <c r="L40" s="232"/>
      <c r="M40" s="232"/>
      <c r="N40" s="232"/>
    </row>
    <row r="41" spans="1:14" ht="36" customHeight="1" x14ac:dyDescent="0.25">
      <c r="A41" s="265"/>
      <c r="B41" s="232"/>
      <c r="C41" s="232"/>
      <c r="D41" s="265"/>
      <c r="E41" s="274"/>
      <c r="F41" s="273"/>
      <c r="G41" s="275"/>
      <c r="H41" s="232"/>
      <c r="I41" s="232"/>
      <c r="J41" s="261"/>
      <c r="K41" s="265"/>
      <c r="L41" s="232"/>
      <c r="M41" s="232"/>
      <c r="N41" s="232"/>
    </row>
    <row r="42" spans="1:14" ht="106.9" customHeight="1" x14ac:dyDescent="0.25">
      <c r="A42" s="265">
        <v>10</v>
      </c>
      <c r="B42" s="232" t="s">
        <v>104</v>
      </c>
      <c r="C42" s="232">
        <v>323</v>
      </c>
      <c r="D42" s="265" t="s">
        <v>127</v>
      </c>
      <c r="E42" s="274" t="s">
        <v>128</v>
      </c>
      <c r="F42" s="108" t="s">
        <v>18</v>
      </c>
      <c r="G42" s="275" t="s">
        <v>24</v>
      </c>
      <c r="H42" s="232" t="s">
        <v>129</v>
      </c>
      <c r="I42" s="232"/>
      <c r="J42" s="261">
        <v>40000000</v>
      </c>
      <c r="K42" s="265" t="s">
        <v>21</v>
      </c>
      <c r="L42" s="232" t="s">
        <v>130</v>
      </c>
      <c r="M42" s="232" t="s">
        <v>131</v>
      </c>
      <c r="N42" s="264" t="s">
        <v>702</v>
      </c>
    </row>
    <row r="43" spans="1:14" ht="60" customHeight="1" x14ac:dyDescent="0.25">
      <c r="A43" s="265"/>
      <c r="B43" s="232"/>
      <c r="C43" s="232"/>
      <c r="D43" s="265"/>
      <c r="E43" s="274"/>
      <c r="F43" s="108" t="s">
        <v>132</v>
      </c>
      <c r="G43" s="275"/>
      <c r="H43" s="232"/>
      <c r="I43" s="232"/>
      <c r="J43" s="261"/>
      <c r="K43" s="265"/>
      <c r="L43" s="232"/>
      <c r="M43" s="232"/>
      <c r="N43" s="232"/>
    </row>
    <row r="44" spans="1:14" ht="43.9" customHeight="1" x14ac:dyDescent="0.25">
      <c r="A44" s="265"/>
      <c r="B44" s="232"/>
      <c r="C44" s="232"/>
      <c r="D44" s="265"/>
      <c r="E44" s="274"/>
      <c r="F44" s="232" t="s">
        <v>133</v>
      </c>
      <c r="G44" s="275"/>
      <c r="H44" s="232"/>
      <c r="I44" s="232"/>
      <c r="J44" s="261"/>
      <c r="K44" s="265"/>
      <c r="L44" s="232"/>
      <c r="M44" s="232"/>
      <c r="N44" s="232"/>
    </row>
    <row r="45" spans="1:14" ht="64.900000000000006" customHeight="1" x14ac:dyDescent="0.25">
      <c r="A45" s="265"/>
      <c r="B45" s="232"/>
      <c r="C45" s="232"/>
      <c r="D45" s="265"/>
      <c r="E45" s="274"/>
      <c r="F45" s="232"/>
      <c r="G45" s="275"/>
      <c r="H45" s="232"/>
      <c r="I45" s="232"/>
      <c r="J45" s="261"/>
      <c r="K45" s="265"/>
      <c r="L45" s="232"/>
      <c r="M45" s="232"/>
      <c r="N45" s="232"/>
    </row>
    <row r="46" spans="1:14" ht="59.25" customHeight="1" x14ac:dyDescent="0.25">
      <c r="A46" s="265">
        <v>11</v>
      </c>
      <c r="B46" s="232" t="s">
        <v>134</v>
      </c>
      <c r="C46" s="232">
        <v>456</v>
      </c>
      <c r="D46" s="265" t="s">
        <v>135</v>
      </c>
      <c r="E46" s="274" t="s">
        <v>136</v>
      </c>
      <c r="F46" s="108" t="s">
        <v>18</v>
      </c>
      <c r="G46" s="275" t="s">
        <v>24</v>
      </c>
      <c r="H46" s="232" t="s">
        <v>137</v>
      </c>
      <c r="I46" s="232" t="s">
        <v>138</v>
      </c>
      <c r="J46" s="261">
        <v>230000000</v>
      </c>
      <c r="K46" s="265" t="s">
        <v>21</v>
      </c>
      <c r="L46" s="264" t="s">
        <v>139</v>
      </c>
      <c r="M46" s="264" t="s">
        <v>140</v>
      </c>
      <c r="N46" s="264" t="s">
        <v>497</v>
      </c>
    </row>
    <row r="47" spans="1:14" ht="59.25" customHeight="1" x14ac:dyDescent="0.25">
      <c r="A47" s="265"/>
      <c r="B47" s="232"/>
      <c r="C47" s="232"/>
      <c r="D47" s="265"/>
      <c r="E47" s="274"/>
      <c r="F47" s="108" t="s">
        <v>141</v>
      </c>
      <c r="G47" s="275"/>
      <c r="H47" s="232"/>
      <c r="I47" s="232"/>
      <c r="J47" s="261"/>
      <c r="K47" s="265"/>
      <c r="L47" s="264"/>
      <c r="M47" s="264"/>
      <c r="N47" s="264"/>
    </row>
    <row r="48" spans="1:14" ht="21" customHeight="1" x14ac:dyDescent="0.25">
      <c r="A48" s="265"/>
      <c r="B48" s="232"/>
      <c r="C48" s="232"/>
      <c r="D48" s="265"/>
      <c r="E48" s="274"/>
      <c r="F48" s="232" t="s">
        <v>496</v>
      </c>
      <c r="G48" s="275"/>
      <c r="H48" s="232"/>
      <c r="I48" s="232"/>
      <c r="J48" s="261"/>
      <c r="K48" s="265"/>
      <c r="L48" s="264"/>
      <c r="M48" s="264"/>
      <c r="N48" s="264"/>
    </row>
    <row r="49" spans="1:20" ht="59.25" customHeight="1" x14ac:dyDescent="0.25">
      <c r="A49" s="265"/>
      <c r="B49" s="232"/>
      <c r="C49" s="232"/>
      <c r="D49" s="265"/>
      <c r="E49" s="274"/>
      <c r="F49" s="232"/>
      <c r="G49" s="275"/>
      <c r="H49" s="232"/>
      <c r="I49" s="232"/>
      <c r="J49" s="261"/>
      <c r="K49" s="265"/>
      <c r="L49" s="264"/>
      <c r="M49" s="264"/>
      <c r="N49" s="264"/>
    </row>
    <row r="50" spans="1:20" s="33" customFormat="1" ht="78.599999999999994" customHeight="1" x14ac:dyDescent="0.25">
      <c r="A50" s="265">
        <v>12</v>
      </c>
      <c r="B50" s="232" t="s">
        <v>142</v>
      </c>
      <c r="C50" s="232">
        <v>342</v>
      </c>
      <c r="D50" s="265" t="s">
        <v>127</v>
      </c>
      <c r="E50" s="274" t="s">
        <v>143</v>
      </c>
      <c r="F50" s="108" t="s">
        <v>60</v>
      </c>
      <c r="G50" s="275" t="s">
        <v>24</v>
      </c>
      <c r="H50" s="232" t="s">
        <v>144</v>
      </c>
      <c r="I50" s="232" t="s">
        <v>526</v>
      </c>
      <c r="J50" s="261">
        <v>247500000</v>
      </c>
      <c r="K50" s="265" t="s">
        <v>21</v>
      </c>
      <c r="L50" s="232" t="s">
        <v>145</v>
      </c>
      <c r="M50" s="232" t="s">
        <v>146</v>
      </c>
      <c r="N50" s="232" t="s">
        <v>703</v>
      </c>
      <c r="O50" s="25"/>
      <c r="P50" s="25"/>
      <c r="Q50" s="25"/>
      <c r="R50" s="25"/>
      <c r="S50" s="25"/>
      <c r="T50" s="25"/>
    </row>
    <row r="51" spans="1:20" s="33" customFormat="1" ht="51" customHeight="1" x14ac:dyDescent="0.25">
      <c r="A51" s="265"/>
      <c r="B51" s="232"/>
      <c r="C51" s="232"/>
      <c r="D51" s="265"/>
      <c r="E51" s="274"/>
      <c r="F51" s="108" t="s">
        <v>147</v>
      </c>
      <c r="G51" s="275"/>
      <c r="H51" s="232"/>
      <c r="I51" s="232"/>
      <c r="J51" s="261"/>
      <c r="K51" s="265"/>
      <c r="L51" s="232"/>
      <c r="M51" s="232"/>
      <c r="N51" s="232"/>
      <c r="O51" s="25"/>
      <c r="P51" s="25"/>
      <c r="Q51" s="25"/>
      <c r="R51" s="25"/>
      <c r="S51" s="25"/>
      <c r="T51" s="25"/>
    </row>
    <row r="52" spans="1:20" s="33" customFormat="1" ht="41.45" customHeight="1" x14ac:dyDescent="0.25">
      <c r="A52" s="265"/>
      <c r="B52" s="232"/>
      <c r="C52" s="232"/>
      <c r="D52" s="265"/>
      <c r="E52" s="274"/>
      <c r="F52" s="232" t="s">
        <v>148</v>
      </c>
      <c r="G52" s="275"/>
      <c r="H52" s="232"/>
      <c r="I52" s="232"/>
      <c r="J52" s="261"/>
      <c r="K52" s="265"/>
      <c r="L52" s="232"/>
      <c r="M52" s="232"/>
      <c r="N52" s="232"/>
      <c r="O52" s="25"/>
      <c r="P52" s="25"/>
      <c r="Q52" s="25"/>
      <c r="R52" s="25"/>
      <c r="S52" s="25"/>
      <c r="T52" s="25"/>
    </row>
    <row r="53" spans="1:20" ht="66" customHeight="1" x14ac:dyDescent="0.25">
      <c r="A53" s="265"/>
      <c r="B53" s="232"/>
      <c r="C53" s="232"/>
      <c r="D53" s="265"/>
      <c r="E53" s="274"/>
      <c r="F53" s="232"/>
      <c r="G53" s="275"/>
      <c r="H53" s="232"/>
      <c r="I53" s="232"/>
      <c r="J53" s="261"/>
      <c r="K53" s="265"/>
      <c r="L53" s="232"/>
      <c r="M53" s="232"/>
      <c r="N53" s="232"/>
    </row>
    <row r="54" spans="1:20" x14ac:dyDescent="0.25">
      <c r="A54" s="28"/>
      <c r="B54" s="28"/>
      <c r="C54" s="28"/>
      <c r="G54" s="8"/>
      <c r="J54" s="28"/>
      <c r="K54" s="28"/>
      <c r="L54" s="28"/>
      <c r="M54" s="28"/>
      <c r="N54" s="28"/>
    </row>
    <row r="56" spans="1:20" x14ac:dyDescent="0.25">
      <c r="J56" s="34"/>
    </row>
  </sheetData>
  <mergeCells count="167">
    <mergeCell ref="L4:N4"/>
    <mergeCell ref="L46:L49"/>
    <mergeCell ref="M46:M49"/>
    <mergeCell ref="N46:N49"/>
    <mergeCell ref="F48:F49"/>
    <mergeCell ref="L50:L53"/>
    <mergeCell ref="M50:M53"/>
    <mergeCell ref="N50:N53"/>
    <mergeCell ref="A50:A53"/>
    <mergeCell ref="B50:B53"/>
    <mergeCell ref="C50:C53"/>
    <mergeCell ref="D50:D53"/>
    <mergeCell ref="H50:H53"/>
    <mergeCell ref="I50:I53"/>
    <mergeCell ref="J50:J53"/>
    <mergeCell ref="K50:K53"/>
    <mergeCell ref="F52:F53"/>
    <mergeCell ref="G50:G53"/>
    <mergeCell ref="E50:E53"/>
    <mergeCell ref="A46:A49"/>
    <mergeCell ref="B46:B49"/>
    <mergeCell ref="C46:C49"/>
    <mergeCell ref="D46:D49"/>
    <mergeCell ref="H46:H49"/>
    <mergeCell ref="I46:I49"/>
    <mergeCell ref="J46:J49"/>
    <mergeCell ref="K46:K49"/>
    <mergeCell ref="G46:G49"/>
    <mergeCell ref="E46:E49"/>
    <mergeCell ref="F40:F41"/>
    <mergeCell ref="A42:A45"/>
    <mergeCell ref="B42:B45"/>
    <mergeCell ref="C42:C45"/>
    <mergeCell ref="D42:D45"/>
    <mergeCell ref="H42:H45"/>
    <mergeCell ref="J42:J45"/>
    <mergeCell ref="K42:K45"/>
    <mergeCell ref="L42:L45"/>
    <mergeCell ref="M42:M45"/>
    <mergeCell ref="N42:N45"/>
    <mergeCell ref="F44:F45"/>
    <mergeCell ref="A38:A41"/>
    <mergeCell ref="L38:L41"/>
    <mergeCell ref="G38:G41"/>
    <mergeCell ref="G42:G45"/>
    <mergeCell ref="F36:F37"/>
    <mergeCell ref="A34:A37"/>
    <mergeCell ref="B34:B37"/>
    <mergeCell ref="C34:C37"/>
    <mergeCell ref="D34:D37"/>
    <mergeCell ref="H34:H37"/>
    <mergeCell ref="J34:J37"/>
    <mergeCell ref="K34:K37"/>
    <mergeCell ref="L34:L37"/>
    <mergeCell ref="G34:G37"/>
    <mergeCell ref="M34:M37"/>
    <mergeCell ref="E42:E45"/>
    <mergeCell ref="A30:A33"/>
    <mergeCell ref="B30:B33"/>
    <mergeCell ref="M30:M33"/>
    <mergeCell ref="C30:C33"/>
    <mergeCell ref="D30:D33"/>
    <mergeCell ref="H30:H33"/>
    <mergeCell ref="J30:J33"/>
    <mergeCell ref="K30:K33"/>
    <mergeCell ref="L30:L33"/>
    <mergeCell ref="I18:I45"/>
    <mergeCell ref="J18:J21"/>
    <mergeCell ref="K18:K21"/>
    <mergeCell ref="B38:B41"/>
    <mergeCell ref="C38:C41"/>
    <mergeCell ref="D38:D41"/>
    <mergeCell ref="H38:H41"/>
    <mergeCell ref="J38:J41"/>
    <mergeCell ref="K38:K41"/>
    <mergeCell ref="E18:E21"/>
    <mergeCell ref="E22:E25"/>
    <mergeCell ref="E26:E29"/>
    <mergeCell ref="E30:E33"/>
    <mergeCell ref="E34:E37"/>
    <mergeCell ref="E38:E41"/>
    <mergeCell ref="A22:A25"/>
    <mergeCell ref="B22:B25"/>
    <mergeCell ref="C22:C25"/>
    <mergeCell ref="D22:D25"/>
    <mergeCell ref="H22:H25"/>
    <mergeCell ref="J22:J25"/>
    <mergeCell ref="K22:K25"/>
    <mergeCell ref="G18:G21"/>
    <mergeCell ref="G22:G25"/>
    <mergeCell ref="F24:F25"/>
    <mergeCell ref="B18:B21"/>
    <mergeCell ref="D18:D21"/>
    <mergeCell ref="H18:H21"/>
    <mergeCell ref="F28:F29"/>
    <mergeCell ref="N30:N33"/>
    <mergeCell ref="F32:F33"/>
    <mergeCell ref="G30:G33"/>
    <mergeCell ref="M26:M29"/>
    <mergeCell ref="N26:N29"/>
    <mergeCell ref="F20:F21"/>
    <mergeCell ref="L22:L25"/>
    <mergeCell ref="M22:M25"/>
    <mergeCell ref="N22:N25"/>
    <mergeCell ref="L18:L21"/>
    <mergeCell ref="M18:M21"/>
    <mergeCell ref="N18:N21"/>
    <mergeCell ref="L10:L13"/>
    <mergeCell ref="M10:M13"/>
    <mergeCell ref="A14:A17"/>
    <mergeCell ref="B14:B17"/>
    <mergeCell ref="C14:C17"/>
    <mergeCell ref="D14:D17"/>
    <mergeCell ref="N34:N37"/>
    <mergeCell ref="M38:M41"/>
    <mergeCell ref="N38:N41"/>
    <mergeCell ref="L14:L17"/>
    <mergeCell ref="M14:M17"/>
    <mergeCell ref="N14:N17"/>
    <mergeCell ref="A26:A29"/>
    <mergeCell ref="B26:B29"/>
    <mergeCell ref="C26:C29"/>
    <mergeCell ref="D26:D29"/>
    <mergeCell ref="H26:H29"/>
    <mergeCell ref="J26:J29"/>
    <mergeCell ref="K26:K29"/>
    <mergeCell ref="L26:L29"/>
    <mergeCell ref="G26:G29"/>
    <mergeCell ref="A18:A21"/>
    <mergeCell ref="E14:E17"/>
    <mergeCell ref="C18:C21"/>
    <mergeCell ref="G6:G9"/>
    <mergeCell ref="G10:G13"/>
    <mergeCell ref="F12:F13"/>
    <mergeCell ref="E6:E9"/>
    <mergeCell ref="E10:E13"/>
    <mergeCell ref="H14:H17"/>
    <mergeCell ref="I14:I17"/>
    <mergeCell ref="J14:J17"/>
    <mergeCell ref="K14:K17"/>
    <mergeCell ref="G14:G17"/>
    <mergeCell ref="F8:F9"/>
    <mergeCell ref="K10:K13"/>
    <mergeCell ref="O18:O21"/>
    <mergeCell ref="A2:F2"/>
    <mergeCell ref="M2:N2"/>
    <mergeCell ref="B4:K4"/>
    <mergeCell ref="A6:A9"/>
    <mergeCell ref="B6:B9"/>
    <mergeCell ref="C6:C9"/>
    <mergeCell ref="D6:D9"/>
    <mergeCell ref="H6:H9"/>
    <mergeCell ref="I6:I9"/>
    <mergeCell ref="J6:J9"/>
    <mergeCell ref="K6:K9"/>
    <mergeCell ref="L6:L9"/>
    <mergeCell ref="M6:M9"/>
    <mergeCell ref="N6:N9"/>
    <mergeCell ref="A10:A13"/>
    <mergeCell ref="B10:B13"/>
    <mergeCell ref="N10:N13"/>
    <mergeCell ref="F16:F17"/>
    <mergeCell ref="C10:C13"/>
    <mergeCell ref="D10:D13"/>
    <mergeCell ref="H10:H13"/>
    <mergeCell ref="I10:I13"/>
    <mergeCell ref="J10:J13"/>
  </mergeCells>
  <printOptions gridLines="1"/>
  <pageMargins left="0.23622047244094499" right="0.23622047244094499" top="0.74803149606299202" bottom="0.74803149606299202" header="0.31496062992126" footer="0.31496062992126"/>
  <pageSetup paperSize="8" scale="50" fitToWidth="2"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R31"/>
  <sheetViews>
    <sheetView zoomScale="40" zoomScaleNormal="40" workbookViewId="0">
      <selection activeCell="A2" sqref="A2:F2"/>
    </sheetView>
  </sheetViews>
  <sheetFormatPr defaultColWidth="9.140625" defaultRowHeight="15" x14ac:dyDescent="0.25"/>
  <cols>
    <col min="1" max="1" width="5.5703125" style="23" customWidth="1"/>
    <col min="2" max="2" width="18.7109375" style="23" customWidth="1"/>
    <col min="3" max="3" width="13.7109375" style="23" customWidth="1"/>
    <col min="4" max="4" width="22.85546875" style="35" customWidth="1"/>
    <col min="5" max="5" width="23.7109375" style="35" customWidth="1"/>
    <col min="6" max="6" width="52.5703125" style="35" customWidth="1"/>
    <col min="7" max="7" width="25.28515625" style="13" customWidth="1"/>
    <col min="8" max="8" width="106.42578125" style="35" customWidth="1"/>
    <col min="9" max="9" width="39.85546875" style="35" customWidth="1"/>
    <col min="10" max="10" width="15.7109375" style="23" customWidth="1"/>
    <col min="11" max="11" width="12.28515625" style="23" customWidth="1"/>
    <col min="12" max="12" width="14.5703125" style="23" customWidth="1"/>
    <col min="13" max="13" width="18.7109375" style="23" customWidth="1"/>
    <col min="14" max="14" width="19.7109375" style="23" customWidth="1"/>
    <col min="15" max="16384" width="9.140625" style="23"/>
  </cols>
  <sheetData>
    <row r="2" spans="1:148" s="24" customFormat="1" ht="30" customHeight="1" x14ac:dyDescent="0.35">
      <c r="A2" s="287" t="s">
        <v>149</v>
      </c>
      <c r="B2" s="287"/>
      <c r="C2" s="287"/>
      <c r="D2" s="287"/>
      <c r="E2" s="287"/>
      <c r="F2" s="287"/>
      <c r="G2" s="109"/>
      <c r="H2" s="115"/>
      <c r="I2" s="115"/>
      <c r="M2" s="25"/>
      <c r="N2" s="116"/>
    </row>
    <row r="3" spans="1:148" s="24" customFormat="1" ht="30" customHeight="1" thickBot="1" x14ac:dyDescent="0.3">
      <c r="D3" s="115"/>
      <c r="E3" s="115"/>
      <c r="F3" s="115"/>
      <c r="G3" s="115"/>
      <c r="H3" s="115"/>
      <c r="I3" s="115"/>
      <c r="M3" s="25"/>
      <c r="N3" s="116"/>
    </row>
    <row r="4" spans="1:148" ht="42" customHeight="1" thickBot="1" x14ac:dyDescent="0.3">
      <c r="A4" s="288" t="s">
        <v>150</v>
      </c>
      <c r="B4" s="289"/>
      <c r="C4" s="289"/>
      <c r="D4" s="289"/>
      <c r="E4" s="289"/>
      <c r="F4" s="289"/>
      <c r="G4" s="289"/>
      <c r="H4" s="289"/>
      <c r="I4" s="289"/>
      <c r="J4" s="289"/>
      <c r="K4" s="289"/>
      <c r="L4" s="289"/>
      <c r="M4" s="289"/>
      <c r="N4" s="289"/>
    </row>
    <row r="5" spans="1:148" ht="39" customHeight="1" x14ac:dyDescent="0.25">
      <c r="A5" s="117"/>
      <c r="B5" s="290" t="s">
        <v>1</v>
      </c>
      <c r="C5" s="290"/>
      <c r="D5" s="290"/>
      <c r="E5" s="290"/>
      <c r="F5" s="290"/>
      <c r="G5" s="290"/>
      <c r="H5" s="290"/>
      <c r="I5" s="290"/>
      <c r="J5" s="290"/>
      <c r="K5" s="290"/>
      <c r="L5" s="292" t="s">
        <v>2</v>
      </c>
      <c r="M5" s="293"/>
      <c r="N5" s="293"/>
    </row>
    <row r="6" spans="1:148" ht="152.44999999999999" customHeight="1" x14ac:dyDescent="0.25">
      <c r="A6" s="118" t="s">
        <v>3</v>
      </c>
      <c r="B6" s="118" t="s">
        <v>4</v>
      </c>
      <c r="C6" s="118" t="s">
        <v>5</v>
      </c>
      <c r="D6" s="119" t="s">
        <v>85</v>
      </c>
      <c r="E6" s="119" t="s">
        <v>7</v>
      </c>
      <c r="F6" s="119" t="s">
        <v>8</v>
      </c>
      <c r="G6" s="119" t="s">
        <v>151</v>
      </c>
      <c r="H6" s="120" t="s">
        <v>10</v>
      </c>
      <c r="I6" s="119" t="s">
        <v>11</v>
      </c>
      <c r="J6" s="118" t="s">
        <v>86</v>
      </c>
      <c r="K6" s="118" t="s">
        <v>12</v>
      </c>
      <c r="L6" s="121" t="s">
        <v>13</v>
      </c>
      <c r="M6" s="121" t="s">
        <v>14</v>
      </c>
      <c r="N6" s="113" t="s">
        <v>15</v>
      </c>
    </row>
    <row r="7" spans="1:148" s="36" customFormat="1" ht="85.9" customHeight="1" x14ac:dyDescent="0.25">
      <c r="A7" s="273">
        <v>1</v>
      </c>
      <c r="B7" s="273" t="s">
        <v>152</v>
      </c>
      <c r="C7" s="273">
        <v>395</v>
      </c>
      <c r="D7" s="273" t="s">
        <v>153</v>
      </c>
      <c r="E7" s="277" t="s">
        <v>1022</v>
      </c>
      <c r="F7" s="114" t="s">
        <v>848</v>
      </c>
      <c r="G7" s="283" t="s">
        <v>24</v>
      </c>
      <c r="H7" s="273" t="s">
        <v>154</v>
      </c>
      <c r="I7" s="273" t="s">
        <v>155</v>
      </c>
      <c r="J7" s="282">
        <f>11250000-J11</f>
        <v>5655606</v>
      </c>
      <c r="K7" s="273" t="s">
        <v>21</v>
      </c>
      <c r="L7" s="286" t="s">
        <v>156</v>
      </c>
      <c r="M7" s="291" t="s">
        <v>610</v>
      </c>
      <c r="N7" s="286" t="s">
        <v>611</v>
      </c>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row>
    <row r="8" spans="1:148" s="36" customFormat="1" ht="40.9" customHeight="1" x14ac:dyDescent="0.25">
      <c r="A8" s="273"/>
      <c r="B8" s="273"/>
      <c r="C8" s="273"/>
      <c r="D8" s="273"/>
      <c r="E8" s="278"/>
      <c r="F8" s="111" t="s">
        <v>608</v>
      </c>
      <c r="G8" s="283"/>
      <c r="H8" s="273"/>
      <c r="I8" s="273"/>
      <c r="J8" s="282"/>
      <c r="K8" s="273"/>
      <c r="L8" s="284"/>
      <c r="M8" s="285"/>
      <c r="N8" s="284"/>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row>
    <row r="9" spans="1:148" s="37" customFormat="1" ht="27.6" customHeight="1" x14ac:dyDescent="0.25">
      <c r="A9" s="273"/>
      <c r="B9" s="273"/>
      <c r="C9" s="273"/>
      <c r="D9" s="273"/>
      <c r="E9" s="278"/>
      <c r="F9" s="273" t="s">
        <v>609</v>
      </c>
      <c r="G9" s="283"/>
      <c r="H9" s="273"/>
      <c r="I9" s="273"/>
      <c r="J9" s="282"/>
      <c r="K9" s="273"/>
      <c r="L9" s="284"/>
      <c r="M9" s="285"/>
      <c r="N9" s="284"/>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row>
    <row r="10" spans="1:148" s="37" customFormat="1" ht="83.45" customHeight="1" x14ac:dyDescent="0.25">
      <c r="A10" s="273"/>
      <c r="B10" s="273"/>
      <c r="C10" s="273"/>
      <c r="D10" s="273"/>
      <c r="E10" s="279"/>
      <c r="F10" s="273"/>
      <c r="G10" s="283"/>
      <c r="H10" s="273"/>
      <c r="I10" s="273"/>
      <c r="J10" s="282"/>
      <c r="K10" s="273"/>
      <c r="L10" s="284"/>
      <c r="M10" s="285"/>
      <c r="N10" s="284"/>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row>
    <row r="11" spans="1:148" ht="91.15" customHeight="1" x14ac:dyDescent="0.25">
      <c r="A11" s="273">
        <v>2</v>
      </c>
      <c r="B11" s="273" t="s">
        <v>152</v>
      </c>
      <c r="C11" s="273">
        <v>395</v>
      </c>
      <c r="D11" s="273" t="s">
        <v>153</v>
      </c>
      <c r="E11" s="277" t="s">
        <v>949</v>
      </c>
      <c r="F11" s="114" t="s">
        <v>607</v>
      </c>
      <c r="G11" s="283" t="s">
        <v>24</v>
      </c>
      <c r="H11" s="273" t="s">
        <v>154</v>
      </c>
      <c r="I11" s="273" t="s">
        <v>155</v>
      </c>
      <c r="J11" s="282">
        <v>5594394</v>
      </c>
      <c r="K11" s="273" t="s">
        <v>21</v>
      </c>
      <c r="L11" s="284" t="s">
        <v>615</v>
      </c>
      <c r="M11" s="285" t="s">
        <v>635</v>
      </c>
      <c r="N11" s="284" t="s">
        <v>866</v>
      </c>
    </row>
    <row r="12" spans="1:148" ht="56.45" customHeight="1" x14ac:dyDescent="0.25">
      <c r="A12" s="273"/>
      <c r="B12" s="273"/>
      <c r="C12" s="273"/>
      <c r="D12" s="273"/>
      <c r="E12" s="278"/>
      <c r="F12" s="111" t="s">
        <v>634</v>
      </c>
      <c r="G12" s="283"/>
      <c r="H12" s="273"/>
      <c r="I12" s="273"/>
      <c r="J12" s="282"/>
      <c r="K12" s="273"/>
      <c r="L12" s="284"/>
      <c r="M12" s="285"/>
      <c r="N12" s="284"/>
    </row>
    <row r="13" spans="1:148" ht="46.15" customHeight="1" x14ac:dyDescent="0.25">
      <c r="A13" s="273"/>
      <c r="B13" s="273"/>
      <c r="C13" s="273"/>
      <c r="D13" s="273"/>
      <c r="E13" s="278"/>
      <c r="F13" s="273" t="s">
        <v>679</v>
      </c>
      <c r="G13" s="283"/>
      <c r="H13" s="273"/>
      <c r="I13" s="273"/>
      <c r="J13" s="282"/>
      <c r="K13" s="273"/>
      <c r="L13" s="284"/>
      <c r="M13" s="285"/>
      <c r="N13" s="284"/>
    </row>
    <row r="14" spans="1:148" ht="42" customHeight="1" x14ac:dyDescent="0.25">
      <c r="A14" s="273"/>
      <c r="B14" s="273"/>
      <c r="C14" s="273"/>
      <c r="D14" s="273"/>
      <c r="E14" s="279"/>
      <c r="F14" s="273"/>
      <c r="G14" s="283"/>
      <c r="H14" s="273"/>
      <c r="I14" s="273"/>
      <c r="J14" s="282"/>
      <c r="K14" s="273"/>
      <c r="L14" s="284"/>
      <c r="M14" s="285"/>
      <c r="N14" s="284"/>
    </row>
    <row r="15" spans="1:148" ht="25.5" customHeight="1" x14ac:dyDescent="0.25">
      <c r="A15" s="124"/>
      <c r="B15" s="124"/>
      <c r="C15" s="124"/>
      <c r="D15" s="114"/>
      <c r="E15" s="114"/>
      <c r="F15" s="114"/>
      <c r="G15" s="114"/>
      <c r="H15" s="112" t="s">
        <v>158</v>
      </c>
      <c r="I15" s="114"/>
      <c r="J15" s="125"/>
      <c r="K15" s="124"/>
      <c r="L15" s="126"/>
      <c r="M15" s="127"/>
      <c r="N15" s="126"/>
    </row>
    <row r="16" spans="1:148" ht="104.45" customHeight="1" x14ac:dyDescent="0.25">
      <c r="A16" s="280">
        <v>3</v>
      </c>
      <c r="B16" s="273" t="s">
        <v>152</v>
      </c>
      <c r="C16" s="273">
        <v>396</v>
      </c>
      <c r="D16" s="273" t="s">
        <v>153</v>
      </c>
      <c r="E16" s="277" t="s">
        <v>950</v>
      </c>
      <c r="F16" s="114" t="s">
        <v>159</v>
      </c>
      <c r="G16" s="283" t="s">
        <v>24</v>
      </c>
      <c r="H16" s="273" t="s">
        <v>898</v>
      </c>
      <c r="I16" s="273" t="s">
        <v>160</v>
      </c>
      <c r="J16" s="281">
        <v>6553635</v>
      </c>
      <c r="K16" s="280" t="s">
        <v>21</v>
      </c>
      <c r="L16" s="284" t="s">
        <v>161</v>
      </c>
      <c r="M16" s="285" t="s">
        <v>616</v>
      </c>
      <c r="N16" s="284" t="s">
        <v>575</v>
      </c>
    </row>
    <row r="17" spans="1:24" ht="54.75" customHeight="1" x14ac:dyDescent="0.25">
      <c r="A17" s="280"/>
      <c r="B17" s="273"/>
      <c r="C17" s="273"/>
      <c r="D17" s="273"/>
      <c r="E17" s="278"/>
      <c r="F17" s="111" t="s">
        <v>157</v>
      </c>
      <c r="G17" s="283"/>
      <c r="H17" s="273"/>
      <c r="I17" s="273"/>
      <c r="J17" s="281"/>
      <c r="K17" s="280"/>
      <c r="L17" s="284"/>
      <c r="M17" s="285"/>
      <c r="N17" s="284"/>
    </row>
    <row r="18" spans="1:24" ht="24" customHeight="1" x14ac:dyDescent="0.25">
      <c r="A18" s="280"/>
      <c r="B18" s="273"/>
      <c r="C18" s="273"/>
      <c r="D18" s="273"/>
      <c r="E18" s="278"/>
      <c r="F18" s="273" t="s">
        <v>498</v>
      </c>
      <c r="G18" s="283"/>
      <c r="H18" s="273"/>
      <c r="I18" s="273"/>
      <c r="J18" s="281"/>
      <c r="K18" s="280"/>
      <c r="L18" s="284"/>
      <c r="M18" s="285"/>
      <c r="N18" s="284"/>
    </row>
    <row r="19" spans="1:24" ht="31.15" customHeight="1" x14ac:dyDescent="0.25">
      <c r="A19" s="280"/>
      <c r="B19" s="273"/>
      <c r="C19" s="273"/>
      <c r="D19" s="273"/>
      <c r="E19" s="279"/>
      <c r="F19" s="273"/>
      <c r="G19" s="283"/>
      <c r="H19" s="273"/>
      <c r="I19" s="273"/>
      <c r="J19" s="281"/>
      <c r="K19" s="280"/>
      <c r="L19" s="284"/>
      <c r="M19" s="285"/>
      <c r="N19" s="284"/>
    </row>
    <row r="20" spans="1:24" ht="88.9" customHeight="1" x14ac:dyDescent="0.25">
      <c r="A20" s="280">
        <v>4</v>
      </c>
      <c r="B20" s="273" t="s">
        <v>152</v>
      </c>
      <c r="C20" s="273">
        <v>396</v>
      </c>
      <c r="D20" s="273" t="s">
        <v>153</v>
      </c>
      <c r="E20" s="277" t="s">
        <v>951</v>
      </c>
      <c r="F20" s="114" t="s">
        <v>159</v>
      </c>
      <c r="G20" s="283" t="s">
        <v>24</v>
      </c>
      <c r="H20" s="273" t="s">
        <v>903</v>
      </c>
      <c r="I20" s="273" t="s">
        <v>160</v>
      </c>
      <c r="J20" s="281">
        <v>32346365</v>
      </c>
      <c r="K20" s="280" t="s">
        <v>21</v>
      </c>
      <c r="L20" s="284" t="s">
        <v>161</v>
      </c>
      <c r="M20" s="285" t="s">
        <v>641</v>
      </c>
      <c r="N20" s="284" t="s">
        <v>867</v>
      </c>
    </row>
    <row r="21" spans="1:24" ht="31.15" customHeight="1" x14ac:dyDescent="0.25">
      <c r="A21" s="280"/>
      <c r="B21" s="273"/>
      <c r="C21" s="273"/>
      <c r="D21" s="273"/>
      <c r="E21" s="278"/>
      <c r="F21" s="114" t="s">
        <v>884</v>
      </c>
      <c r="G21" s="283"/>
      <c r="H21" s="273"/>
      <c r="I21" s="273"/>
      <c r="J21" s="281"/>
      <c r="K21" s="280"/>
      <c r="L21" s="284"/>
      <c r="M21" s="285"/>
      <c r="N21" s="284"/>
    </row>
    <row r="22" spans="1:24" ht="31.15" customHeight="1" x14ac:dyDescent="0.25">
      <c r="A22" s="280"/>
      <c r="B22" s="273"/>
      <c r="C22" s="273"/>
      <c r="D22" s="273"/>
      <c r="E22" s="278"/>
      <c r="F22" s="273" t="s">
        <v>730</v>
      </c>
      <c r="G22" s="283"/>
      <c r="H22" s="273"/>
      <c r="I22" s="273"/>
      <c r="J22" s="281"/>
      <c r="K22" s="280"/>
      <c r="L22" s="284"/>
      <c r="M22" s="285"/>
      <c r="N22" s="284"/>
    </row>
    <row r="23" spans="1:24" ht="31.15" customHeight="1" x14ac:dyDescent="0.25">
      <c r="A23" s="280"/>
      <c r="B23" s="273"/>
      <c r="C23" s="273"/>
      <c r="D23" s="273"/>
      <c r="E23" s="279"/>
      <c r="F23" s="273"/>
      <c r="G23" s="283"/>
      <c r="H23" s="273"/>
      <c r="I23" s="273"/>
      <c r="J23" s="281"/>
      <c r="K23" s="280"/>
      <c r="L23" s="284"/>
      <c r="M23" s="285"/>
      <c r="N23" s="284"/>
    </row>
    <row r="24" spans="1:24" s="36" customFormat="1" ht="76.150000000000006" customHeight="1" x14ac:dyDescent="0.25">
      <c r="A24" s="280">
        <v>5</v>
      </c>
      <c r="B24" s="273" t="s">
        <v>152</v>
      </c>
      <c r="C24" s="280">
        <v>400</v>
      </c>
      <c r="D24" s="273" t="s">
        <v>162</v>
      </c>
      <c r="E24" s="277" t="s">
        <v>163</v>
      </c>
      <c r="F24" s="114" t="s">
        <v>199</v>
      </c>
      <c r="G24" s="283" t="s">
        <v>24</v>
      </c>
      <c r="H24" s="273" t="s">
        <v>164</v>
      </c>
      <c r="I24" s="273" t="s">
        <v>165</v>
      </c>
      <c r="J24" s="281">
        <v>87560000</v>
      </c>
      <c r="K24" s="273" t="s">
        <v>21</v>
      </c>
      <c r="L24" s="284" t="s">
        <v>729</v>
      </c>
      <c r="M24" s="285" t="s">
        <v>637</v>
      </c>
      <c r="N24" s="284" t="s">
        <v>868</v>
      </c>
      <c r="O24" s="23"/>
      <c r="P24" s="23"/>
      <c r="Q24" s="23"/>
      <c r="R24" s="23"/>
      <c r="S24" s="23"/>
      <c r="T24" s="23"/>
      <c r="U24" s="23"/>
      <c r="V24" s="23"/>
      <c r="W24" s="23"/>
      <c r="X24" s="23"/>
    </row>
    <row r="25" spans="1:24" s="36" customFormat="1" ht="65.45" customHeight="1" x14ac:dyDescent="0.25">
      <c r="A25" s="280"/>
      <c r="B25" s="273"/>
      <c r="C25" s="280"/>
      <c r="D25" s="273"/>
      <c r="E25" s="278"/>
      <c r="F25" s="114" t="s">
        <v>636</v>
      </c>
      <c r="G25" s="283"/>
      <c r="H25" s="273"/>
      <c r="I25" s="273"/>
      <c r="J25" s="281"/>
      <c r="K25" s="273"/>
      <c r="L25" s="284"/>
      <c r="M25" s="285"/>
      <c r="N25" s="284"/>
      <c r="O25" s="23"/>
      <c r="P25" s="23"/>
      <c r="Q25" s="23"/>
      <c r="R25" s="23"/>
      <c r="S25" s="23"/>
      <c r="T25" s="23"/>
      <c r="U25" s="23"/>
      <c r="V25" s="23"/>
      <c r="W25" s="23"/>
      <c r="X25" s="23"/>
    </row>
    <row r="26" spans="1:24" s="36" customFormat="1" ht="79.900000000000006" customHeight="1" x14ac:dyDescent="0.25">
      <c r="A26" s="280"/>
      <c r="B26" s="273"/>
      <c r="C26" s="280"/>
      <c r="D26" s="273"/>
      <c r="E26" s="278"/>
      <c r="F26" s="273" t="s">
        <v>680</v>
      </c>
      <c r="G26" s="283"/>
      <c r="H26" s="273"/>
      <c r="I26" s="273"/>
      <c r="J26" s="281"/>
      <c r="K26" s="273"/>
      <c r="L26" s="284"/>
      <c r="M26" s="285"/>
      <c r="N26" s="284"/>
      <c r="O26" s="23"/>
      <c r="P26" s="23"/>
      <c r="Q26" s="23"/>
      <c r="R26" s="23"/>
      <c r="S26" s="23"/>
      <c r="T26" s="23"/>
      <c r="U26" s="23"/>
      <c r="V26" s="23"/>
      <c r="W26" s="23"/>
      <c r="X26" s="23"/>
    </row>
    <row r="27" spans="1:24" ht="51.6" customHeight="1" x14ac:dyDescent="0.25">
      <c r="A27" s="280"/>
      <c r="B27" s="273"/>
      <c r="C27" s="280"/>
      <c r="D27" s="273"/>
      <c r="E27" s="279"/>
      <c r="F27" s="273"/>
      <c r="G27" s="283"/>
      <c r="H27" s="273"/>
      <c r="I27" s="273"/>
      <c r="J27" s="281"/>
      <c r="K27" s="273"/>
      <c r="L27" s="284"/>
      <c r="M27" s="285"/>
      <c r="N27" s="284"/>
    </row>
    <row r="28" spans="1:24" ht="104.45" customHeight="1" x14ac:dyDescent="0.25">
      <c r="A28" s="280">
        <v>6</v>
      </c>
      <c r="B28" s="273" t="s">
        <v>152</v>
      </c>
      <c r="C28" s="273">
        <v>396</v>
      </c>
      <c r="D28" s="273" t="s">
        <v>153</v>
      </c>
      <c r="E28" s="277" t="s">
        <v>904</v>
      </c>
      <c r="F28" s="114" t="s">
        <v>159</v>
      </c>
      <c r="G28" s="283"/>
      <c r="H28" s="273" t="s">
        <v>901</v>
      </c>
      <c r="I28" s="273" t="s">
        <v>902</v>
      </c>
      <c r="J28" s="281">
        <v>25405191.84</v>
      </c>
      <c r="K28" s="280" t="s">
        <v>21</v>
      </c>
      <c r="L28" s="284" t="s">
        <v>161</v>
      </c>
      <c r="M28" s="285" t="s">
        <v>1021</v>
      </c>
      <c r="N28" s="284" t="s">
        <v>1023</v>
      </c>
    </row>
    <row r="29" spans="1:24" ht="54.75" customHeight="1" x14ac:dyDescent="0.25">
      <c r="A29" s="280"/>
      <c r="B29" s="273"/>
      <c r="C29" s="273"/>
      <c r="D29" s="273"/>
      <c r="E29" s="278"/>
      <c r="F29" s="111" t="s">
        <v>1041</v>
      </c>
      <c r="G29" s="283"/>
      <c r="H29" s="273"/>
      <c r="I29" s="273"/>
      <c r="J29" s="281"/>
      <c r="K29" s="280"/>
      <c r="L29" s="284"/>
      <c r="M29" s="285"/>
      <c r="N29" s="284"/>
    </row>
    <row r="30" spans="1:24" ht="24" customHeight="1" x14ac:dyDescent="0.25">
      <c r="A30" s="280"/>
      <c r="B30" s="273"/>
      <c r="C30" s="273"/>
      <c r="D30" s="273"/>
      <c r="E30" s="278"/>
      <c r="F30" s="273" t="s">
        <v>1042</v>
      </c>
      <c r="G30" s="283"/>
      <c r="H30" s="273"/>
      <c r="I30" s="273"/>
      <c r="J30" s="281"/>
      <c r="K30" s="280"/>
      <c r="L30" s="284"/>
      <c r="M30" s="285"/>
      <c r="N30" s="284"/>
    </row>
    <row r="31" spans="1:24" ht="31.15" customHeight="1" x14ac:dyDescent="0.25">
      <c r="A31" s="280"/>
      <c r="B31" s="273"/>
      <c r="C31" s="273"/>
      <c r="D31" s="273"/>
      <c r="E31" s="279"/>
      <c r="F31" s="273"/>
      <c r="G31" s="283"/>
      <c r="H31" s="273"/>
      <c r="I31" s="273"/>
      <c r="J31" s="281"/>
      <c r="K31" s="280"/>
      <c r="L31" s="284"/>
      <c r="M31" s="285"/>
      <c r="N31" s="284"/>
    </row>
  </sheetData>
  <mergeCells count="88">
    <mergeCell ref="K28:K31"/>
    <mergeCell ref="L28:L31"/>
    <mergeCell ref="M28:M31"/>
    <mergeCell ref="N28:N31"/>
    <mergeCell ref="F26:F27"/>
    <mergeCell ref="L24:L27"/>
    <mergeCell ref="M24:M27"/>
    <mergeCell ref="N24:N27"/>
    <mergeCell ref="G28:G31"/>
    <mergeCell ref="H28:H31"/>
    <mergeCell ref="I28:I31"/>
    <mergeCell ref="J28:J31"/>
    <mergeCell ref="F30:F31"/>
    <mergeCell ref="F22:F23"/>
    <mergeCell ref="G20:G23"/>
    <mergeCell ref="H20:H23"/>
    <mergeCell ref="I20:I23"/>
    <mergeCell ref="G16:G19"/>
    <mergeCell ref="H24:H27"/>
    <mergeCell ref="I24:I27"/>
    <mergeCell ref="J24:J27"/>
    <mergeCell ref="K24:K27"/>
    <mergeCell ref="G24:G27"/>
    <mergeCell ref="M16:M19"/>
    <mergeCell ref="N16:N19"/>
    <mergeCell ref="K20:K23"/>
    <mergeCell ref="J20:J23"/>
    <mergeCell ref="L20:L23"/>
    <mergeCell ref="M20:M23"/>
    <mergeCell ref="N20:N23"/>
    <mergeCell ref="K16:K19"/>
    <mergeCell ref="L16:L19"/>
    <mergeCell ref="A2:F2"/>
    <mergeCell ref="A4:N4"/>
    <mergeCell ref="B5:K5"/>
    <mergeCell ref="A7:A10"/>
    <mergeCell ref="B7:B10"/>
    <mergeCell ref="C7:C10"/>
    <mergeCell ref="D7:D10"/>
    <mergeCell ref="M7:M10"/>
    <mergeCell ref="N7:N10"/>
    <mergeCell ref="L5:N5"/>
    <mergeCell ref="F9:F10"/>
    <mergeCell ref="G7:G10"/>
    <mergeCell ref="E7:E10"/>
    <mergeCell ref="A11:A14"/>
    <mergeCell ref="B11:B14"/>
    <mergeCell ref="C11:C14"/>
    <mergeCell ref="D11:D14"/>
    <mergeCell ref="A24:A27"/>
    <mergeCell ref="B24:B27"/>
    <mergeCell ref="C24:C27"/>
    <mergeCell ref="D24:D27"/>
    <mergeCell ref="A16:A19"/>
    <mergeCell ref="B16:B19"/>
    <mergeCell ref="C16:C19"/>
    <mergeCell ref="D16:D19"/>
    <mergeCell ref="K11:K14"/>
    <mergeCell ref="L11:L14"/>
    <mergeCell ref="M11:M14"/>
    <mergeCell ref="N11:N14"/>
    <mergeCell ref="H7:H10"/>
    <mergeCell ref="I7:I10"/>
    <mergeCell ref="J7:J10"/>
    <mergeCell ref="K7:K10"/>
    <mergeCell ref="L7:L10"/>
    <mergeCell ref="E11:E14"/>
    <mergeCell ref="E16:E19"/>
    <mergeCell ref="H16:H19"/>
    <mergeCell ref="I16:I19"/>
    <mergeCell ref="J16:J19"/>
    <mergeCell ref="J11:J14"/>
    <mergeCell ref="F13:F14"/>
    <mergeCell ref="G11:G14"/>
    <mergeCell ref="H11:H14"/>
    <mergeCell ref="I11:I14"/>
    <mergeCell ref="F18:F19"/>
    <mergeCell ref="E20:E23"/>
    <mergeCell ref="E24:E27"/>
    <mergeCell ref="E28:E31"/>
    <mergeCell ref="A20:A23"/>
    <mergeCell ref="B20:B23"/>
    <mergeCell ref="C20:C23"/>
    <mergeCell ref="D20:D23"/>
    <mergeCell ref="A28:A31"/>
    <mergeCell ref="B28:B31"/>
    <mergeCell ref="C28:C31"/>
    <mergeCell ref="D28:D31"/>
  </mergeCells>
  <printOptions gridLines="1"/>
  <pageMargins left="0.45" right="0.45" top="0.75" bottom="0.75" header="0.3" footer="0.3"/>
  <pageSetup paperSize="8" scale="50" fitToWidth="0"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3"/>
  <sheetViews>
    <sheetView zoomScale="55" zoomScaleNormal="55" workbookViewId="0">
      <selection activeCell="A2" sqref="A2:F2"/>
    </sheetView>
  </sheetViews>
  <sheetFormatPr defaultColWidth="9.140625" defaultRowHeight="15" x14ac:dyDescent="0.25"/>
  <cols>
    <col min="1" max="1" width="9.28515625" style="39" bestFit="1" customWidth="1"/>
    <col min="2" max="2" width="15.7109375" style="39" customWidth="1"/>
    <col min="3" max="3" width="9.28515625" style="39" bestFit="1" customWidth="1"/>
    <col min="4" max="4" width="17.42578125" style="39" customWidth="1"/>
    <col min="5" max="5" width="28.85546875" style="38" customWidth="1"/>
    <col min="6" max="6" width="38.140625" style="38" customWidth="1"/>
    <col min="7" max="7" width="32" style="20" customWidth="1"/>
    <col min="8" max="8" width="28.28515625" style="38" customWidth="1"/>
    <col min="9" max="9" width="35.7109375" style="38" customWidth="1"/>
    <col min="10" max="10" width="14.7109375" style="39" bestFit="1" customWidth="1"/>
    <col min="11" max="11" width="13.7109375" style="39" customWidth="1"/>
    <col min="12" max="12" width="13.42578125" style="39" customWidth="1"/>
    <col min="13" max="13" width="18.7109375" style="39" customWidth="1"/>
    <col min="14" max="14" width="15.5703125" style="39" customWidth="1"/>
    <col min="15" max="16384" width="9.140625" style="39"/>
  </cols>
  <sheetData>
    <row r="1" spans="1:14" x14ac:dyDescent="0.25">
      <c r="G1" s="38"/>
    </row>
    <row r="2" spans="1:14" ht="30.75" customHeight="1" x14ac:dyDescent="0.35">
      <c r="A2" s="298" t="s">
        <v>166</v>
      </c>
      <c r="B2" s="298"/>
      <c r="C2" s="298"/>
      <c r="D2" s="298"/>
      <c r="E2" s="298"/>
      <c r="F2" s="298"/>
      <c r="G2" s="138"/>
      <c r="M2" s="128"/>
      <c r="N2" s="129"/>
    </row>
    <row r="3" spans="1:14" ht="30.75" customHeight="1" thickBot="1" x14ac:dyDescent="0.3">
      <c r="G3" s="38"/>
      <c r="M3" s="128"/>
      <c r="N3" s="129"/>
    </row>
    <row r="4" spans="1:14" ht="48.75" customHeight="1" thickBot="1" x14ac:dyDescent="0.35">
      <c r="A4" s="130"/>
      <c r="B4" s="294" t="s">
        <v>1</v>
      </c>
      <c r="C4" s="295"/>
      <c r="D4" s="295"/>
      <c r="E4" s="295"/>
      <c r="F4" s="295"/>
      <c r="G4" s="295"/>
      <c r="H4" s="295"/>
      <c r="I4" s="295"/>
      <c r="J4" s="295"/>
      <c r="K4" s="295"/>
      <c r="L4" s="296" t="s">
        <v>2</v>
      </c>
      <c r="M4" s="297"/>
      <c r="N4" s="297"/>
    </row>
    <row r="5" spans="1:14" ht="129.6" customHeight="1" thickBot="1" x14ac:dyDescent="0.3">
      <c r="A5" s="131" t="s">
        <v>3</v>
      </c>
      <c r="B5" s="132" t="s">
        <v>4</v>
      </c>
      <c r="C5" s="132" t="s">
        <v>5</v>
      </c>
      <c r="D5" s="132" t="s">
        <v>85</v>
      </c>
      <c r="E5" s="133" t="s">
        <v>7</v>
      </c>
      <c r="F5" s="134" t="s">
        <v>8</v>
      </c>
      <c r="G5" s="134" t="s">
        <v>9</v>
      </c>
      <c r="H5" s="133" t="s">
        <v>10</v>
      </c>
      <c r="I5" s="134" t="s">
        <v>11</v>
      </c>
      <c r="J5" s="132" t="s">
        <v>817</v>
      </c>
      <c r="K5" s="132" t="s">
        <v>12</v>
      </c>
      <c r="L5" s="135" t="s">
        <v>13</v>
      </c>
      <c r="M5" s="135" t="s">
        <v>14</v>
      </c>
      <c r="N5" s="135" t="s">
        <v>15</v>
      </c>
    </row>
    <row r="6" spans="1:14" ht="96.6" customHeight="1" x14ac:dyDescent="0.25">
      <c r="A6" s="299">
        <v>1</v>
      </c>
      <c r="B6" s="301" t="s">
        <v>152</v>
      </c>
      <c r="C6" s="299">
        <v>394</v>
      </c>
      <c r="D6" s="299" t="s">
        <v>135</v>
      </c>
      <c r="E6" s="303" t="s">
        <v>896</v>
      </c>
      <c r="F6" s="136" t="s">
        <v>167</v>
      </c>
      <c r="G6" s="312" t="s">
        <v>886</v>
      </c>
      <c r="H6" s="309" t="s">
        <v>1043</v>
      </c>
      <c r="I6" s="299" t="s">
        <v>168</v>
      </c>
      <c r="J6" s="310">
        <v>50270000</v>
      </c>
      <c r="K6" s="299" t="s">
        <v>169</v>
      </c>
      <c r="L6" s="307" t="s">
        <v>889</v>
      </c>
      <c r="M6" s="305" t="s">
        <v>894</v>
      </c>
      <c r="N6" s="307" t="s">
        <v>895</v>
      </c>
    </row>
    <row r="7" spans="1:14" ht="57.6" customHeight="1" x14ac:dyDescent="0.25">
      <c r="A7" s="299"/>
      <c r="B7" s="301"/>
      <c r="C7" s="299"/>
      <c r="D7" s="299"/>
      <c r="E7" s="299"/>
      <c r="F7" s="136" t="s">
        <v>887</v>
      </c>
      <c r="G7" s="312"/>
      <c r="H7" s="299"/>
      <c r="I7" s="299"/>
      <c r="J7" s="310"/>
      <c r="K7" s="299"/>
      <c r="L7" s="307"/>
      <c r="M7" s="305"/>
      <c r="N7" s="307"/>
    </row>
    <row r="8" spans="1:14" s="40" customFormat="1" ht="36" customHeight="1" x14ac:dyDescent="0.25">
      <c r="A8" s="299"/>
      <c r="B8" s="301"/>
      <c r="C8" s="299"/>
      <c r="D8" s="299"/>
      <c r="E8" s="299"/>
      <c r="F8" s="304" t="s">
        <v>888</v>
      </c>
      <c r="G8" s="312"/>
      <c r="H8" s="299"/>
      <c r="I8" s="299"/>
      <c r="J8" s="310"/>
      <c r="K8" s="299"/>
      <c r="L8" s="307"/>
      <c r="M8" s="305"/>
      <c r="N8" s="307"/>
    </row>
    <row r="9" spans="1:14" s="40" customFormat="1" ht="114.75" customHeight="1" x14ac:dyDescent="0.25">
      <c r="A9" s="300"/>
      <c r="B9" s="302"/>
      <c r="C9" s="300"/>
      <c r="D9" s="300"/>
      <c r="E9" s="300"/>
      <c r="F9" s="300"/>
      <c r="G9" s="313"/>
      <c r="H9" s="300"/>
      <c r="I9" s="300"/>
      <c r="J9" s="311"/>
      <c r="K9" s="300"/>
      <c r="L9" s="308"/>
      <c r="M9" s="306"/>
      <c r="N9" s="308"/>
    </row>
    <row r="10" spans="1:14" ht="99" customHeight="1" x14ac:dyDescent="0.25">
      <c r="A10" s="299">
        <v>2</v>
      </c>
      <c r="B10" s="301" t="s">
        <v>152</v>
      </c>
      <c r="C10" s="299">
        <v>394</v>
      </c>
      <c r="D10" s="299" t="s">
        <v>135</v>
      </c>
      <c r="E10" s="304" t="s">
        <v>897</v>
      </c>
      <c r="F10" s="136" t="s">
        <v>167</v>
      </c>
      <c r="G10" s="312" t="s">
        <v>1037</v>
      </c>
      <c r="H10" s="309" t="s">
        <v>891</v>
      </c>
      <c r="I10" s="299" t="s">
        <v>892</v>
      </c>
      <c r="J10" s="310">
        <v>21019124.73</v>
      </c>
      <c r="K10" s="299" t="s">
        <v>169</v>
      </c>
      <c r="L10" s="307" t="s">
        <v>893</v>
      </c>
      <c r="M10" s="307" t="s">
        <v>1049</v>
      </c>
      <c r="N10" s="307" t="s">
        <v>988</v>
      </c>
    </row>
    <row r="11" spans="1:14" ht="44.45" customHeight="1" x14ac:dyDescent="0.25">
      <c r="A11" s="299"/>
      <c r="B11" s="301"/>
      <c r="C11" s="299"/>
      <c r="D11" s="299"/>
      <c r="E11" s="299"/>
      <c r="F11" s="137" t="s">
        <v>890</v>
      </c>
      <c r="G11" s="312"/>
      <c r="H11" s="299"/>
      <c r="I11" s="299"/>
      <c r="J11" s="310"/>
      <c r="K11" s="299"/>
      <c r="L11" s="307"/>
      <c r="M11" s="307"/>
      <c r="N11" s="307"/>
    </row>
    <row r="12" spans="1:14" ht="15" customHeight="1" x14ac:dyDescent="0.25">
      <c r="A12" s="299"/>
      <c r="B12" s="301"/>
      <c r="C12" s="299"/>
      <c r="D12" s="299"/>
      <c r="E12" s="299"/>
      <c r="F12" s="314" t="s">
        <v>987</v>
      </c>
      <c r="G12" s="312"/>
      <c r="H12" s="299"/>
      <c r="I12" s="299"/>
      <c r="J12" s="310"/>
      <c r="K12" s="299"/>
      <c r="L12" s="307"/>
      <c r="M12" s="307"/>
      <c r="N12" s="307"/>
    </row>
    <row r="13" spans="1:14" ht="96" customHeight="1" x14ac:dyDescent="0.25">
      <c r="A13" s="300"/>
      <c r="B13" s="302"/>
      <c r="C13" s="300"/>
      <c r="D13" s="300"/>
      <c r="E13" s="300"/>
      <c r="F13" s="315"/>
      <c r="G13" s="313"/>
      <c r="H13" s="300"/>
      <c r="I13" s="300"/>
      <c r="J13" s="311"/>
      <c r="K13" s="300"/>
      <c r="L13" s="308"/>
      <c r="M13" s="308"/>
      <c r="N13" s="308"/>
    </row>
  </sheetData>
  <mergeCells count="31">
    <mergeCell ref="N10:N13"/>
    <mergeCell ref="K10:K13"/>
    <mergeCell ref="L10:L13"/>
    <mergeCell ref="M10:M13"/>
    <mergeCell ref="G10:G13"/>
    <mergeCell ref="H10:H13"/>
    <mergeCell ref="I10:I13"/>
    <mergeCell ref="J10:J13"/>
    <mergeCell ref="G6:G9"/>
    <mergeCell ref="A10:A13"/>
    <mergeCell ref="B10:B13"/>
    <mergeCell ref="C10:C13"/>
    <mergeCell ref="D10:D13"/>
    <mergeCell ref="E10:E13"/>
    <mergeCell ref="F12:F13"/>
    <mergeCell ref="B4:K4"/>
    <mergeCell ref="L4:N4"/>
    <mergeCell ref="A2:F2"/>
    <mergeCell ref="A6:A9"/>
    <mergeCell ref="B6:B9"/>
    <mergeCell ref="C6:C9"/>
    <mergeCell ref="D6:D9"/>
    <mergeCell ref="E6:E9"/>
    <mergeCell ref="F8:F9"/>
    <mergeCell ref="M6:M9"/>
    <mergeCell ref="N6:N9"/>
    <mergeCell ref="H6:H9"/>
    <mergeCell ref="I6:I9"/>
    <mergeCell ref="J6:J9"/>
    <mergeCell ref="K6:K9"/>
    <mergeCell ref="L6:L9"/>
  </mergeCells>
  <printOptions gridLines="1"/>
  <pageMargins left="0.25" right="0.25" top="0.75" bottom="0.75" header="0.3" footer="0.3"/>
  <pageSetup paperSize="8" scale="70"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N95"/>
  <sheetViews>
    <sheetView topLeftCell="A79" zoomScale="40" zoomScaleNormal="40" workbookViewId="0">
      <selection activeCell="A2" sqref="A2:F2"/>
    </sheetView>
  </sheetViews>
  <sheetFormatPr defaultColWidth="9.140625" defaultRowHeight="15" x14ac:dyDescent="0.25"/>
  <cols>
    <col min="1" max="1" width="9.140625" style="42"/>
    <col min="2" max="2" width="20.5703125" style="42" customWidth="1"/>
    <col min="3" max="3" width="13.140625" style="42" customWidth="1"/>
    <col min="4" max="4" width="20.85546875" style="42" customWidth="1"/>
    <col min="5" max="5" width="24.42578125" style="41" customWidth="1"/>
    <col min="6" max="6" width="42" style="41" customWidth="1"/>
    <col min="7" max="7" width="23.42578125" style="17" customWidth="1"/>
    <col min="8" max="8" width="96.140625" style="41" customWidth="1"/>
    <col min="9" max="9" width="23" style="41" customWidth="1"/>
    <col min="10" max="10" width="23" style="46" customWidth="1"/>
    <col min="11" max="11" width="14.7109375" style="42" customWidth="1"/>
    <col min="12" max="12" width="13.28515625" style="42" customWidth="1"/>
    <col min="13" max="13" width="21" style="42" customWidth="1"/>
    <col min="14" max="14" width="19.5703125" style="42" customWidth="1"/>
    <col min="15" max="15" width="18.140625" style="42" customWidth="1"/>
    <col min="16" max="16384" width="9.140625" style="42"/>
  </cols>
  <sheetData>
    <row r="2" spans="1:14" ht="39.6" customHeight="1" x14ac:dyDescent="0.35">
      <c r="A2" s="330" t="s">
        <v>170</v>
      </c>
      <c r="B2" s="330"/>
      <c r="C2" s="330"/>
      <c r="D2" s="330"/>
      <c r="E2" s="330"/>
      <c r="F2" s="330"/>
      <c r="G2" s="139"/>
      <c r="J2" s="42"/>
      <c r="M2" s="140"/>
      <c r="N2" s="141"/>
    </row>
    <row r="3" spans="1:14" s="44" customFormat="1" ht="14.25" customHeight="1" thickBot="1" x14ac:dyDescent="0.3">
      <c r="A3" s="142"/>
      <c r="B3" s="142"/>
      <c r="C3" s="143"/>
      <c r="D3" s="144"/>
      <c r="E3" s="145"/>
      <c r="F3" s="146"/>
      <c r="G3" s="147"/>
      <c r="H3" s="43"/>
      <c r="I3" s="43"/>
      <c r="J3" s="142"/>
      <c r="K3" s="142"/>
      <c r="L3" s="142"/>
    </row>
    <row r="4" spans="1:14" s="44" customFormat="1" ht="14.45" customHeight="1" x14ac:dyDescent="0.25">
      <c r="A4" s="331" t="s">
        <v>1</v>
      </c>
      <c r="B4" s="332"/>
      <c r="C4" s="332"/>
      <c r="D4" s="332"/>
      <c r="E4" s="332"/>
      <c r="F4" s="332"/>
      <c r="G4" s="333"/>
      <c r="H4" s="332"/>
      <c r="I4" s="332"/>
      <c r="J4" s="332"/>
      <c r="K4" s="332"/>
      <c r="L4" s="336" t="s">
        <v>2</v>
      </c>
      <c r="M4" s="337"/>
      <c r="N4" s="337"/>
    </row>
    <row r="5" spans="1:14" s="44" customFormat="1" ht="124.15" customHeight="1" thickBot="1" x14ac:dyDescent="0.3">
      <c r="A5" s="148" t="s">
        <v>3</v>
      </c>
      <c r="B5" s="149" t="s">
        <v>4</v>
      </c>
      <c r="C5" s="149" t="s">
        <v>5</v>
      </c>
      <c r="D5" s="149" t="s">
        <v>85</v>
      </c>
      <c r="E5" s="150" t="s">
        <v>7</v>
      </c>
      <c r="F5" s="150" t="s">
        <v>8</v>
      </c>
      <c r="G5" s="151" t="s">
        <v>9</v>
      </c>
      <c r="H5" s="150" t="s">
        <v>10</v>
      </c>
      <c r="I5" s="150" t="s">
        <v>11</v>
      </c>
      <c r="J5" s="150" t="s">
        <v>86</v>
      </c>
      <c r="K5" s="149" t="s">
        <v>12</v>
      </c>
      <c r="L5" s="149" t="s">
        <v>13</v>
      </c>
      <c r="M5" s="149" t="s">
        <v>14</v>
      </c>
      <c r="N5" s="152" t="s">
        <v>15</v>
      </c>
    </row>
    <row r="6" spans="1:14" s="44" customFormat="1" ht="84.6" customHeight="1" x14ac:dyDescent="0.25">
      <c r="A6" s="325">
        <v>1</v>
      </c>
      <c r="B6" s="325">
        <v>15</v>
      </c>
      <c r="C6" s="325">
        <v>465</v>
      </c>
      <c r="D6" s="325" t="s">
        <v>127</v>
      </c>
      <c r="E6" s="328" t="s">
        <v>682</v>
      </c>
      <c r="F6" s="153" t="s">
        <v>171</v>
      </c>
      <c r="G6" s="325" t="s">
        <v>24</v>
      </c>
      <c r="H6" s="325" t="s">
        <v>172</v>
      </c>
      <c r="I6" s="325" t="s">
        <v>173</v>
      </c>
      <c r="J6" s="334">
        <v>194495440.09</v>
      </c>
      <c r="K6" s="325" t="s">
        <v>21</v>
      </c>
      <c r="L6" s="325" t="s">
        <v>174</v>
      </c>
      <c r="M6" s="325" t="s">
        <v>175</v>
      </c>
      <c r="N6" s="325" t="s">
        <v>176</v>
      </c>
    </row>
    <row r="7" spans="1:14" s="44" customFormat="1" ht="97.9" customHeight="1" x14ac:dyDescent="0.25">
      <c r="A7" s="326"/>
      <c r="B7" s="326"/>
      <c r="C7" s="326"/>
      <c r="D7" s="326"/>
      <c r="E7" s="329"/>
      <c r="F7" s="154" t="s">
        <v>177</v>
      </c>
      <c r="G7" s="326"/>
      <c r="H7" s="326"/>
      <c r="I7" s="326"/>
      <c r="J7" s="335"/>
      <c r="K7" s="326"/>
      <c r="L7" s="326"/>
      <c r="M7" s="326"/>
      <c r="N7" s="326"/>
    </row>
    <row r="8" spans="1:14" s="44" customFormat="1" ht="57" customHeight="1" x14ac:dyDescent="0.25">
      <c r="A8" s="326"/>
      <c r="B8" s="326"/>
      <c r="C8" s="326"/>
      <c r="D8" s="326"/>
      <c r="E8" s="329"/>
      <c r="F8" s="326" t="s">
        <v>178</v>
      </c>
      <c r="G8" s="326"/>
      <c r="H8" s="326"/>
      <c r="I8" s="326"/>
      <c r="J8" s="335"/>
      <c r="K8" s="326"/>
      <c r="L8" s="326"/>
      <c r="M8" s="326"/>
      <c r="N8" s="326"/>
    </row>
    <row r="9" spans="1:14" s="44" customFormat="1" ht="96" customHeight="1" x14ac:dyDescent="0.25">
      <c r="A9" s="326"/>
      <c r="B9" s="326"/>
      <c r="C9" s="326"/>
      <c r="D9" s="326"/>
      <c r="E9" s="325"/>
      <c r="F9" s="326"/>
      <c r="G9" s="326"/>
      <c r="H9" s="326"/>
      <c r="I9" s="326"/>
      <c r="J9" s="335"/>
      <c r="K9" s="326"/>
      <c r="L9" s="326"/>
      <c r="M9" s="326"/>
      <c r="N9" s="326"/>
    </row>
    <row r="10" spans="1:14" s="44" customFormat="1" ht="72.599999999999994" customHeight="1" x14ac:dyDescent="0.25">
      <c r="A10" s="338">
        <v>2</v>
      </c>
      <c r="B10" s="322">
        <v>15</v>
      </c>
      <c r="C10" s="322">
        <v>500</v>
      </c>
      <c r="D10" s="338" t="s">
        <v>179</v>
      </c>
      <c r="E10" s="316" t="s">
        <v>683</v>
      </c>
      <c r="F10" s="155" t="s">
        <v>180</v>
      </c>
      <c r="G10" s="327" t="s">
        <v>24</v>
      </c>
      <c r="H10" s="322" t="s">
        <v>181</v>
      </c>
      <c r="I10" s="322" t="s">
        <v>182</v>
      </c>
      <c r="J10" s="339">
        <v>210000000</v>
      </c>
      <c r="K10" s="322" t="s">
        <v>21</v>
      </c>
      <c r="L10" s="323" t="s">
        <v>183</v>
      </c>
      <c r="M10" s="323" t="s">
        <v>184</v>
      </c>
      <c r="N10" s="322" t="s">
        <v>185</v>
      </c>
    </row>
    <row r="11" spans="1:14" s="44" customFormat="1" ht="64.900000000000006" customHeight="1" x14ac:dyDescent="0.25">
      <c r="A11" s="338"/>
      <c r="B11" s="322"/>
      <c r="C11" s="322"/>
      <c r="D11" s="338"/>
      <c r="E11" s="317"/>
      <c r="F11" s="154" t="s">
        <v>186</v>
      </c>
      <c r="G11" s="327"/>
      <c r="H11" s="322"/>
      <c r="I11" s="322"/>
      <c r="J11" s="339"/>
      <c r="K11" s="322"/>
      <c r="L11" s="323"/>
      <c r="M11" s="323"/>
      <c r="N11" s="322"/>
    </row>
    <row r="12" spans="1:14" s="44" customFormat="1" ht="49.15" customHeight="1" x14ac:dyDescent="0.25">
      <c r="A12" s="338"/>
      <c r="B12" s="322"/>
      <c r="C12" s="322"/>
      <c r="D12" s="338"/>
      <c r="E12" s="317"/>
      <c r="F12" s="326" t="s">
        <v>187</v>
      </c>
      <c r="G12" s="327"/>
      <c r="H12" s="322"/>
      <c r="I12" s="322"/>
      <c r="J12" s="339"/>
      <c r="K12" s="322"/>
      <c r="L12" s="323"/>
      <c r="M12" s="323"/>
      <c r="N12" s="322"/>
    </row>
    <row r="13" spans="1:14" s="44" customFormat="1" ht="59.45" customHeight="1" x14ac:dyDescent="0.25">
      <c r="A13" s="338"/>
      <c r="B13" s="322"/>
      <c r="C13" s="322"/>
      <c r="D13" s="338"/>
      <c r="E13" s="318"/>
      <c r="F13" s="326"/>
      <c r="G13" s="327"/>
      <c r="H13" s="322"/>
      <c r="I13" s="322"/>
      <c r="J13" s="339"/>
      <c r="K13" s="322"/>
      <c r="L13" s="323"/>
      <c r="M13" s="323"/>
      <c r="N13" s="322"/>
    </row>
    <row r="14" spans="1:14" s="44" customFormat="1" ht="102.6" customHeight="1" x14ac:dyDescent="0.25">
      <c r="A14" s="338">
        <v>3</v>
      </c>
      <c r="B14" s="322">
        <v>15</v>
      </c>
      <c r="C14" s="322">
        <v>458</v>
      </c>
      <c r="D14" s="338" t="s">
        <v>121</v>
      </c>
      <c r="E14" s="316" t="s">
        <v>684</v>
      </c>
      <c r="F14" s="155" t="s">
        <v>685</v>
      </c>
      <c r="G14" s="327" t="s">
        <v>24</v>
      </c>
      <c r="H14" s="322" t="s">
        <v>188</v>
      </c>
      <c r="I14" s="322" t="s">
        <v>189</v>
      </c>
      <c r="J14" s="339">
        <v>103000000</v>
      </c>
      <c r="K14" s="322" t="s">
        <v>190</v>
      </c>
      <c r="L14" s="323" t="s">
        <v>517</v>
      </c>
      <c r="M14" s="322" t="s">
        <v>522</v>
      </c>
      <c r="N14" s="323" t="s">
        <v>739</v>
      </c>
    </row>
    <row r="15" spans="1:14" s="44" customFormat="1" ht="98.45" customHeight="1" x14ac:dyDescent="0.25">
      <c r="A15" s="338"/>
      <c r="B15" s="322"/>
      <c r="C15" s="322"/>
      <c r="D15" s="338"/>
      <c r="E15" s="317"/>
      <c r="F15" s="155" t="s">
        <v>521</v>
      </c>
      <c r="G15" s="327"/>
      <c r="H15" s="322"/>
      <c r="I15" s="322"/>
      <c r="J15" s="339"/>
      <c r="K15" s="322"/>
      <c r="L15" s="323"/>
      <c r="M15" s="322"/>
      <c r="N15" s="323"/>
    </row>
    <row r="16" spans="1:14" s="44" customFormat="1" ht="76.900000000000006" customHeight="1" x14ac:dyDescent="0.25">
      <c r="A16" s="338"/>
      <c r="B16" s="322"/>
      <c r="C16" s="322"/>
      <c r="D16" s="338"/>
      <c r="E16" s="317"/>
      <c r="F16" s="322" t="s">
        <v>571</v>
      </c>
      <c r="G16" s="327"/>
      <c r="H16" s="322"/>
      <c r="I16" s="322"/>
      <c r="J16" s="339"/>
      <c r="K16" s="322"/>
      <c r="L16" s="323"/>
      <c r="M16" s="322"/>
      <c r="N16" s="323"/>
    </row>
    <row r="17" spans="1:14" s="44" customFormat="1" ht="84.6" customHeight="1" x14ac:dyDescent="0.25">
      <c r="A17" s="338"/>
      <c r="B17" s="322"/>
      <c r="C17" s="322"/>
      <c r="D17" s="338"/>
      <c r="E17" s="318"/>
      <c r="F17" s="322"/>
      <c r="G17" s="327"/>
      <c r="H17" s="322"/>
      <c r="I17" s="322"/>
      <c r="J17" s="339"/>
      <c r="K17" s="322"/>
      <c r="L17" s="323"/>
      <c r="M17" s="322"/>
      <c r="N17" s="323"/>
    </row>
    <row r="18" spans="1:14" s="44" customFormat="1" ht="82.9" customHeight="1" x14ac:dyDescent="0.25">
      <c r="A18" s="322">
        <v>4</v>
      </c>
      <c r="B18" s="322">
        <v>15</v>
      </c>
      <c r="C18" s="322">
        <v>466</v>
      </c>
      <c r="D18" s="322" t="s">
        <v>127</v>
      </c>
      <c r="E18" s="316" t="s">
        <v>686</v>
      </c>
      <c r="F18" s="155" t="s">
        <v>191</v>
      </c>
      <c r="G18" s="322" t="s">
        <v>24</v>
      </c>
      <c r="H18" s="322" t="s">
        <v>192</v>
      </c>
      <c r="I18" s="322" t="s">
        <v>173</v>
      </c>
      <c r="J18" s="324">
        <v>127887570.13</v>
      </c>
      <c r="K18" s="322" t="s">
        <v>21</v>
      </c>
      <c r="L18" s="323" t="s">
        <v>567</v>
      </c>
      <c r="M18" s="323" t="s">
        <v>605</v>
      </c>
      <c r="N18" s="323" t="s">
        <v>740</v>
      </c>
    </row>
    <row r="19" spans="1:14" s="44" customFormat="1" ht="85.9" customHeight="1" x14ac:dyDescent="0.25">
      <c r="A19" s="322"/>
      <c r="B19" s="322"/>
      <c r="C19" s="322"/>
      <c r="D19" s="322"/>
      <c r="E19" s="317"/>
      <c r="F19" s="155" t="s">
        <v>604</v>
      </c>
      <c r="G19" s="322"/>
      <c r="H19" s="322"/>
      <c r="I19" s="322"/>
      <c r="J19" s="324"/>
      <c r="K19" s="322"/>
      <c r="L19" s="323"/>
      <c r="M19" s="323"/>
      <c r="N19" s="323"/>
    </row>
    <row r="20" spans="1:14" s="44" customFormat="1" ht="77.45" customHeight="1" x14ac:dyDescent="0.25">
      <c r="A20" s="322"/>
      <c r="B20" s="322"/>
      <c r="C20" s="322"/>
      <c r="D20" s="322"/>
      <c r="E20" s="317"/>
      <c r="F20" s="322" t="s">
        <v>672</v>
      </c>
      <c r="G20" s="322"/>
      <c r="H20" s="322"/>
      <c r="I20" s="322"/>
      <c r="J20" s="324"/>
      <c r="K20" s="322"/>
      <c r="L20" s="323"/>
      <c r="M20" s="323"/>
      <c r="N20" s="323"/>
    </row>
    <row r="21" spans="1:14" s="44" customFormat="1" ht="87.6" customHeight="1" x14ac:dyDescent="0.25">
      <c r="A21" s="322"/>
      <c r="B21" s="322"/>
      <c r="C21" s="322"/>
      <c r="D21" s="322"/>
      <c r="E21" s="318"/>
      <c r="F21" s="322"/>
      <c r="G21" s="322"/>
      <c r="H21" s="322"/>
      <c r="I21" s="322"/>
      <c r="J21" s="324"/>
      <c r="K21" s="322"/>
      <c r="L21" s="323"/>
      <c r="M21" s="323"/>
      <c r="N21" s="323"/>
    </row>
    <row r="22" spans="1:14" s="44" customFormat="1" ht="96.6" customHeight="1" x14ac:dyDescent="0.25">
      <c r="A22" s="322">
        <v>5</v>
      </c>
      <c r="B22" s="322">
        <v>15</v>
      </c>
      <c r="C22" s="322">
        <v>472</v>
      </c>
      <c r="D22" s="322" t="s">
        <v>193</v>
      </c>
      <c r="E22" s="316" t="s">
        <v>687</v>
      </c>
      <c r="F22" s="155" t="s">
        <v>194</v>
      </c>
      <c r="G22" s="322" t="s">
        <v>24</v>
      </c>
      <c r="H22" s="322" t="s">
        <v>195</v>
      </c>
      <c r="I22" s="322" t="s">
        <v>593</v>
      </c>
      <c r="J22" s="324">
        <v>338000000</v>
      </c>
      <c r="K22" s="322" t="s">
        <v>196</v>
      </c>
      <c r="L22" s="323" t="s">
        <v>197</v>
      </c>
      <c r="M22" s="323" t="s">
        <v>559</v>
      </c>
      <c r="N22" s="323" t="s">
        <v>741</v>
      </c>
    </row>
    <row r="23" spans="1:14" s="44" customFormat="1" ht="48" customHeight="1" x14ac:dyDescent="0.25">
      <c r="A23" s="322"/>
      <c r="B23" s="322"/>
      <c r="C23" s="322"/>
      <c r="D23" s="322"/>
      <c r="E23" s="317"/>
      <c r="F23" s="155" t="s">
        <v>558</v>
      </c>
      <c r="G23" s="322"/>
      <c r="H23" s="322"/>
      <c r="I23" s="322"/>
      <c r="J23" s="324"/>
      <c r="K23" s="322"/>
      <c r="L23" s="323"/>
      <c r="M23" s="323"/>
      <c r="N23" s="323"/>
    </row>
    <row r="24" spans="1:14" s="44" customFormat="1" ht="22.15" customHeight="1" x14ac:dyDescent="0.25">
      <c r="A24" s="322"/>
      <c r="B24" s="322"/>
      <c r="C24" s="322"/>
      <c r="D24" s="322"/>
      <c r="E24" s="317"/>
      <c r="F24" s="322" t="s">
        <v>527</v>
      </c>
      <c r="G24" s="322"/>
      <c r="H24" s="322"/>
      <c r="I24" s="322"/>
      <c r="J24" s="324"/>
      <c r="K24" s="322"/>
      <c r="L24" s="323"/>
      <c r="M24" s="323"/>
      <c r="N24" s="323"/>
    </row>
    <row r="25" spans="1:14" s="44" customFormat="1" ht="51" customHeight="1" x14ac:dyDescent="0.25">
      <c r="A25" s="322"/>
      <c r="B25" s="322"/>
      <c r="C25" s="322"/>
      <c r="D25" s="322"/>
      <c r="E25" s="318"/>
      <c r="F25" s="322"/>
      <c r="G25" s="322"/>
      <c r="H25" s="322"/>
      <c r="I25" s="322"/>
      <c r="J25" s="324"/>
      <c r="K25" s="322"/>
      <c r="L25" s="323"/>
      <c r="M25" s="323"/>
      <c r="N25" s="323"/>
    </row>
    <row r="26" spans="1:14" s="44" customFormat="1" ht="43.9" customHeight="1" x14ac:dyDescent="0.25">
      <c r="A26" s="322">
        <v>6</v>
      </c>
      <c r="B26" s="322">
        <v>15</v>
      </c>
      <c r="C26" s="322">
        <v>493</v>
      </c>
      <c r="D26" s="322" t="s">
        <v>198</v>
      </c>
      <c r="E26" s="316" t="s">
        <v>659</v>
      </c>
      <c r="F26" s="155" t="s">
        <v>199</v>
      </c>
      <c r="G26" s="341"/>
      <c r="H26" s="322" t="s">
        <v>200</v>
      </c>
      <c r="I26" s="322" t="s">
        <v>756</v>
      </c>
      <c r="J26" s="324">
        <v>29970000</v>
      </c>
      <c r="K26" s="322"/>
      <c r="L26" s="323" t="s">
        <v>757</v>
      </c>
      <c r="M26" s="340" t="s">
        <v>1026</v>
      </c>
      <c r="N26" s="323" t="s">
        <v>935</v>
      </c>
    </row>
    <row r="27" spans="1:14" s="44" customFormat="1" ht="49.9" customHeight="1" x14ac:dyDescent="0.25">
      <c r="A27" s="322"/>
      <c r="B27" s="322"/>
      <c r="C27" s="322"/>
      <c r="D27" s="322"/>
      <c r="E27" s="317"/>
      <c r="F27" s="156" t="s">
        <v>1025</v>
      </c>
      <c r="G27" s="341"/>
      <c r="H27" s="322"/>
      <c r="I27" s="322"/>
      <c r="J27" s="324"/>
      <c r="K27" s="322"/>
      <c r="L27" s="323"/>
      <c r="M27" s="340"/>
      <c r="N27" s="323"/>
    </row>
    <row r="28" spans="1:14" s="44" customFormat="1" ht="60.75" customHeight="1" x14ac:dyDescent="0.25">
      <c r="A28" s="322"/>
      <c r="B28" s="322"/>
      <c r="C28" s="322"/>
      <c r="D28" s="322"/>
      <c r="E28" s="317"/>
      <c r="F28" s="322" t="s">
        <v>979</v>
      </c>
      <c r="G28" s="341"/>
      <c r="H28" s="322"/>
      <c r="I28" s="322"/>
      <c r="J28" s="324"/>
      <c r="K28" s="322"/>
      <c r="L28" s="323"/>
      <c r="M28" s="340"/>
      <c r="N28" s="323"/>
    </row>
    <row r="29" spans="1:14" s="44" customFormat="1" ht="44.45" customHeight="1" x14ac:dyDescent="0.25">
      <c r="A29" s="322"/>
      <c r="B29" s="322"/>
      <c r="C29" s="322"/>
      <c r="D29" s="322"/>
      <c r="E29" s="318"/>
      <c r="F29" s="322"/>
      <c r="G29" s="341"/>
      <c r="H29" s="322"/>
      <c r="I29" s="322"/>
      <c r="J29" s="324"/>
      <c r="K29" s="322"/>
      <c r="L29" s="323"/>
      <c r="M29" s="340"/>
      <c r="N29" s="323"/>
    </row>
    <row r="30" spans="1:14" s="44" customFormat="1" ht="180" customHeight="1" x14ac:dyDescent="0.25">
      <c r="A30" s="322">
        <v>7</v>
      </c>
      <c r="B30" s="322">
        <v>15</v>
      </c>
      <c r="C30" s="322">
        <v>507</v>
      </c>
      <c r="D30" s="322" t="s">
        <v>201</v>
      </c>
      <c r="E30" s="316" t="s">
        <v>660</v>
      </c>
      <c r="F30" s="155" t="s">
        <v>202</v>
      </c>
      <c r="G30" s="322"/>
      <c r="H30" s="322" t="s">
        <v>203</v>
      </c>
      <c r="I30" s="322" t="s">
        <v>204</v>
      </c>
      <c r="J30" s="324">
        <v>12000000</v>
      </c>
      <c r="K30" s="322" t="s">
        <v>205</v>
      </c>
      <c r="L30" s="346" t="s">
        <v>792</v>
      </c>
      <c r="M30" s="347" t="s">
        <v>790</v>
      </c>
      <c r="N30" s="323" t="s">
        <v>802</v>
      </c>
    </row>
    <row r="31" spans="1:14" s="44" customFormat="1" ht="148.9" customHeight="1" x14ac:dyDescent="0.25">
      <c r="A31" s="322"/>
      <c r="B31" s="322"/>
      <c r="C31" s="322"/>
      <c r="D31" s="322"/>
      <c r="E31" s="317"/>
      <c r="F31" s="155" t="s">
        <v>789</v>
      </c>
      <c r="G31" s="322"/>
      <c r="H31" s="322"/>
      <c r="I31" s="322"/>
      <c r="J31" s="324"/>
      <c r="K31" s="322"/>
      <c r="L31" s="347"/>
      <c r="M31" s="347"/>
      <c r="N31" s="323"/>
    </row>
    <row r="32" spans="1:14" s="44" customFormat="1" ht="86.45" customHeight="1" x14ac:dyDescent="0.25">
      <c r="A32" s="322"/>
      <c r="B32" s="322"/>
      <c r="C32" s="322"/>
      <c r="D32" s="322"/>
      <c r="E32" s="317"/>
      <c r="F32" s="322" t="s">
        <v>791</v>
      </c>
      <c r="G32" s="322"/>
      <c r="H32" s="322"/>
      <c r="I32" s="322"/>
      <c r="J32" s="324"/>
      <c r="K32" s="322"/>
      <c r="L32" s="347"/>
      <c r="M32" s="347"/>
      <c r="N32" s="323"/>
    </row>
    <row r="33" spans="1:14" s="44" customFormat="1" ht="78.599999999999994" customHeight="1" x14ac:dyDescent="0.25">
      <c r="A33" s="322"/>
      <c r="B33" s="322"/>
      <c r="C33" s="322"/>
      <c r="D33" s="322"/>
      <c r="E33" s="318"/>
      <c r="F33" s="322"/>
      <c r="G33" s="322"/>
      <c r="H33" s="322"/>
      <c r="I33" s="322"/>
      <c r="J33" s="324"/>
      <c r="K33" s="322"/>
      <c r="L33" s="347"/>
      <c r="M33" s="347"/>
      <c r="N33" s="323"/>
    </row>
    <row r="34" spans="1:14" s="44" customFormat="1" ht="51" customHeight="1" x14ac:dyDescent="0.25">
      <c r="A34" s="322">
        <v>8</v>
      </c>
      <c r="B34" s="322">
        <v>15</v>
      </c>
      <c r="C34" s="322">
        <v>507</v>
      </c>
      <c r="D34" s="322" t="s">
        <v>201</v>
      </c>
      <c r="E34" s="316" t="s">
        <v>661</v>
      </c>
      <c r="F34" s="155" t="s">
        <v>206</v>
      </c>
      <c r="G34" s="322"/>
      <c r="H34" s="322" t="s">
        <v>207</v>
      </c>
      <c r="I34" s="322" t="s">
        <v>173</v>
      </c>
      <c r="J34" s="324">
        <v>15000000</v>
      </c>
      <c r="K34" s="322" t="s">
        <v>21</v>
      </c>
      <c r="L34" s="345" t="s">
        <v>792</v>
      </c>
      <c r="M34" s="322" t="s">
        <v>790</v>
      </c>
      <c r="N34" s="323" t="s">
        <v>802</v>
      </c>
    </row>
    <row r="35" spans="1:14" s="44" customFormat="1" ht="64.150000000000006" customHeight="1" x14ac:dyDescent="0.25">
      <c r="A35" s="322"/>
      <c r="B35" s="322"/>
      <c r="C35" s="322"/>
      <c r="D35" s="322"/>
      <c r="E35" s="317"/>
      <c r="F35" s="155" t="s">
        <v>793</v>
      </c>
      <c r="G35" s="322"/>
      <c r="H35" s="322"/>
      <c r="I35" s="322"/>
      <c r="J35" s="324"/>
      <c r="K35" s="322"/>
      <c r="L35" s="322"/>
      <c r="M35" s="322"/>
      <c r="N35" s="323"/>
    </row>
    <row r="36" spans="1:14" s="44" customFormat="1" ht="51" customHeight="1" x14ac:dyDescent="0.25">
      <c r="A36" s="322"/>
      <c r="B36" s="322"/>
      <c r="C36" s="322"/>
      <c r="D36" s="322"/>
      <c r="E36" s="317"/>
      <c r="F36" s="322" t="s">
        <v>794</v>
      </c>
      <c r="G36" s="322"/>
      <c r="H36" s="322"/>
      <c r="I36" s="322"/>
      <c r="J36" s="324"/>
      <c r="K36" s="322"/>
      <c r="L36" s="322"/>
      <c r="M36" s="322"/>
      <c r="N36" s="323"/>
    </row>
    <row r="37" spans="1:14" s="44" customFormat="1" ht="65.45" customHeight="1" x14ac:dyDescent="0.25">
      <c r="A37" s="322"/>
      <c r="B37" s="322"/>
      <c r="C37" s="322"/>
      <c r="D37" s="322"/>
      <c r="E37" s="318"/>
      <c r="F37" s="322"/>
      <c r="G37" s="322"/>
      <c r="H37" s="322"/>
      <c r="I37" s="322"/>
      <c r="J37" s="324"/>
      <c r="K37" s="322"/>
      <c r="L37" s="322"/>
      <c r="M37" s="322"/>
      <c r="N37" s="323"/>
    </row>
    <row r="38" spans="1:14" s="44" customFormat="1" ht="53.45" customHeight="1" x14ac:dyDescent="0.25">
      <c r="A38" s="322">
        <v>9</v>
      </c>
      <c r="B38" s="322">
        <v>15</v>
      </c>
      <c r="C38" s="322" t="s">
        <v>718</v>
      </c>
      <c r="D38" s="322" t="s">
        <v>208</v>
      </c>
      <c r="E38" s="316" t="s">
        <v>662</v>
      </c>
      <c r="F38" s="155" t="s">
        <v>209</v>
      </c>
      <c r="G38" s="322"/>
      <c r="H38" s="322" t="s">
        <v>719</v>
      </c>
      <c r="I38" s="322" t="s">
        <v>210</v>
      </c>
      <c r="J38" s="324">
        <v>80000000</v>
      </c>
      <c r="K38" s="322" t="s">
        <v>21</v>
      </c>
      <c r="L38" s="345" t="s">
        <v>792</v>
      </c>
      <c r="M38" s="322" t="s">
        <v>790</v>
      </c>
      <c r="N38" s="323" t="s">
        <v>802</v>
      </c>
    </row>
    <row r="39" spans="1:14" s="44" customFormat="1" ht="47.45" customHeight="1" x14ac:dyDescent="0.25">
      <c r="A39" s="322"/>
      <c r="B39" s="322"/>
      <c r="C39" s="322"/>
      <c r="D39" s="322"/>
      <c r="E39" s="317"/>
      <c r="F39" s="155" t="s">
        <v>793</v>
      </c>
      <c r="G39" s="322"/>
      <c r="H39" s="322"/>
      <c r="I39" s="322"/>
      <c r="J39" s="324"/>
      <c r="K39" s="322"/>
      <c r="L39" s="322"/>
      <c r="M39" s="322"/>
      <c r="N39" s="323"/>
    </row>
    <row r="40" spans="1:14" s="44" customFormat="1" ht="31.15" customHeight="1" x14ac:dyDescent="0.25">
      <c r="A40" s="322"/>
      <c r="B40" s="322"/>
      <c r="C40" s="322"/>
      <c r="D40" s="322"/>
      <c r="E40" s="317"/>
      <c r="F40" s="322" t="s">
        <v>794</v>
      </c>
      <c r="G40" s="322"/>
      <c r="H40" s="322"/>
      <c r="I40" s="322"/>
      <c r="J40" s="324"/>
      <c r="K40" s="322"/>
      <c r="L40" s="322"/>
      <c r="M40" s="322"/>
      <c r="N40" s="323"/>
    </row>
    <row r="41" spans="1:14" s="44" customFormat="1" ht="51.6" customHeight="1" x14ac:dyDescent="0.25">
      <c r="A41" s="322"/>
      <c r="B41" s="322"/>
      <c r="C41" s="322"/>
      <c r="D41" s="322"/>
      <c r="E41" s="318"/>
      <c r="F41" s="322"/>
      <c r="G41" s="322"/>
      <c r="H41" s="322"/>
      <c r="I41" s="322"/>
      <c r="J41" s="324"/>
      <c r="K41" s="322"/>
      <c r="L41" s="322"/>
      <c r="M41" s="322"/>
      <c r="N41" s="323"/>
    </row>
    <row r="42" spans="1:14" s="44" customFormat="1" ht="92.45" customHeight="1" x14ac:dyDescent="0.25">
      <c r="A42" s="316">
        <v>10</v>
      </c>
      <c r="B42" s="322">
        <v>15</v>
      </c>
      <c r="C42" s="322">
        <v>460</v>
      </c>
      <c r="D42" s="338" t="s">
        <v>124</v>
      </c>
      <c r="E42" s="316" t="s">
        <v>663</v>
      </c>
      <c r="F42" s="155" t="s">
        <v>211</v>
      </c>
      <c r="G42" s="316" t="s">
        <v>484</v>
      </c>
      <c r="H42" s="322" t="s">
        <v>212</v>
      </c>
      <c r="I42" s="316" t="s">
        <v>780</v>
      </c>
      <c r="J42" s="342">
        <v>304000</v>
      </c>
      <c r="K42" s="316" t="s">
        <v>21</v>
      </c>
      <c r="L42" s="319" t="s">
        <v>781</v>
      </c>
      <c r="M42" s="319" t="s">
        <v>982</v>
      </c>
      <c r="N42" s="319" t="s">
        <v>936</v>
      </c>
    </row>
    <row r="43" spans="1:14" s="44" customFormat="1" ht="74.45" customHeight="1" x14ac:dyDescent="0.25">
      <c r="A43" s="317"/>
      <c r="B43" s="322"/>
      <c r="C43" s="322"/>
      <c r="D43" s="338"/>
      <c r="E43" s="317"/>
      <c r="F43" s="155" t="s">
        <v>980</v>
      </c>
      <c r="G43" s="317"/>
      <c r="H43" s="322"/>
      <c r="I43" s="317"/>
      <c r="J43" s="343"/>
      <c r="K43" s="317"/>
      <c r="L43" s="320"/>
      <c r="M43" s="320"/>
      <c r="N43" s="320"/>
    </row>
    <row r="44" spans="1:14" s="44" customFormat="1" ht="43.9" customHeight="1" x14ac:dyDescent="0.25">
      <c r="A44" s="317"/>
      <c r="B44" s="322"/>
      <c r="C44" s="322"/>
      <c r="D44" s="338"/>
      <c r="E44" s="317"/>
      <c r="F44" s="316" t="s">
        <v>981</v>
      </c>
      <c r="G44" s="317"/>
      <c r="H44" s="322"/>
      <c r="I44" s="317"/>
      <c r="J44" s="343"/>
      <c r="K44" s="317"/>
      <c r="L44" s="320"/>
      <c r="M44" s="320"/>
      <c r="N44" s="320"/>
    </row>
    <row r="45" spans="1:14" s="44" customFormat="1" ht="38.450000000000003" customHeight="1" x14ac:dyDescent="0.25">
      <c r="A45" s="318"/>
      <c r="B45" s="322"/>
      <c r="C45" s="322"/>
      <c r="D45" s="338"/>
      <c r="E45" s="318"/>
      <c r="F45" s="318"/>
      <c r="G45" s="318"/>
      <c r="H45" s="322"/>
      <c r="I45" s="318"/>
      <c r="J45" s="344"/>
      <c r="K45" s="318"/>
      <c r="L45" s="321"/>
      <c r="M45" s="321"/>
      <c r="N45" s="321"/>
    </row>
    <row r="46" spans="1:14" s="44" customFormat="1" ht="61.9" customHeight="1" x14ac:dyDescent="0.25">
      <c r="A46" s="338">
        <v>11</v>
      </c>
      <c r="B46" s="322">
        <v>15</v>
      </c>
      <c r="C46" s="322">
        <v>461</v>
      </c>
      <c r="D46" s="338" t="s">
        <v>124</v>
      </c>
      <c r="E46" s="316" t="s">
        <v>663</v>
      </c>
      <c r="F46" s="155" t="s">
        <v>211</v>
      </c>
      <c r="G46" s="322" t="s">
        <v>484</v>
      </c>
      <c r="H46" s="316" t="s">
        <v>720</v>
      </c>
      <c r="I46" s="316" t="s">
        <v>780</v>
      </c>
      <c r="J46" s="324">
        <v>14028000</v>
      </c>
      <c r="K46" s="322" t="s">
        <v>21</v>
      </c>
      <c r="L46" s="319" t="s">
        <v>781</v>
      </c>
      <c r="M46" s="319" t="s">
        <v>984</v>
      </c>
      <c r="N46" s="319" t="s">
        <v>936</v>
      </c>
    </row>
    <row r="47" spans="1:14" s="44" customFormat="1" ht="54" customHeight="1" x14ac:dyDescent="0.25">
      <c r="A47" s="338"/>
      <c r="B47" s="322"/>
      <c r="C47" s="322"/>
      <c r="D47" s="338"/>
      <c r="E47" s="317"/>
      <c r="F47" s="155" t="s">
        <v>983</v>
      </c>
      <c r="G47" s="322"/>
      <c r="H47" s="317"/>
      <c r="I47" s="317"/>
      <c r="J47" s="324"/>
      <c r="K47" s="322"/>
      <c r="L47" s="320"/>
      <c r="M47" s="320"/>
      <c r="N47" s="320"/>
    </row>
    <row r="48" spans="1:14" s="44" customFormat="1" ht="22.15" customHeight="1" x14ac:dyDescent="0.25">
      <c r="A48" s="338"/>
      <c r="B48" s="322"/>
      <c r="C48" s="322"/>
      <c r="D48" s="338"/>
      <c r="E48" s="317"/>
      <c r="F48" s="316" t="s">
        <v>981</v>
      </c>
      <c r="G48" s="322"/>
      <c r="H48" s="317"/>
      <c r="I48" s="317"/>
      <c r="J48" s="324"/>
      <c r="K48" s="322"/>
      <c r="L48" s="320"/>
      <c r="M48" s="320"/>
      <c r="N48" s="320"/>
    </row>
    <row r="49" spans="1:14" s="44" customFormat="1" ht="34.9" customHeight="1" x14ac:dyDescent="0.25">
      <c r="A49" s="338"/>
      <c r="B49" s="322"/>
      <c r="C49" s="322"/>
      <c r="D49" s="338"/>
      <c r="E49" s="318"/>
      <c r="F49" s="318"/>
      <c r="G49" s="322"/>
      <c r="H49" s="318"/>
      <c r="I49" s="318"/>
      <c r="J49" s="324"/>
      <c r="K49" s="322"/>
      <c r="L49" s="321"/>
      <c r="M49" s="321"/>
      <c r="N49" s="321"/>
    </row>
    <row r="50" spans="1:14" s="44" customFormat="1" ht="86.45" customHeight="1" x14ac:dyDescent="0.25">
      <c r="A50" s="338">
        <v>12</v>
      </c>
      <c r="B50" s="322">
        <v>15</v>
      </c>
      <c r="C50" s="322">
        <v>475</v>
      </c>
      <c r="D50" s="338" t="s">
        <v>213</v>
      </c>
      <c r="E50" s="316" t="s">
        <v>664</v>
      </c>
      <c r="F50" s="155" t="s">
        <v>209</v>
      </c>
      <c r="G50" s="316" t="s">
        <v>24</v>
      </c>
      <c r="H50" s="322" t="s">
        <v>214</v>
      </c>
      <c r="I50" s="322" t="s">
        <v>215</v>
      </c>
      <c r="J50" s="324">
        <v>43000000</v>
      </c>
      <c r="K50" s="322" t="s">
        <v>21</v>
      </c>
      <c r="L50" s="323" t="s">
        <v>731</v>
      </c>
      <c r="M50" s="323" t="s">
        <v>783</v>
      </c>
      <c r="N50" s="323" t="s">
        <v>826</v>
      </c>
    </row>
    <row r="51" spans="1:14" s="44" customFormat="1" ht="78" customHeight="1" x14ac:dyDescent="0.25">
      <c r="A51" s="338"/>
      <c r="B51" s="322"/>
      <c r="C51" s="322"/>
      <c r="D51" s="338"/>
      <c r="E51" s="317"/>
      <c r="F51" s="155" t="s">
        <v>782</v>
      </c>
      <c r="G51" s="317"/>
      <c r="H51" s="322"/>
      <c r="I51" s="322"/>
      <c r="J51" s="324"/>
      <c r="K51" s="322"/>
      <c r="L51" s="323"/>
      <c r="M51" s="323"/>
      <c r="N51" s="323"/>
    </row>
    <row r="52" spans="1:14" s="44" customFormat="1" ht="75.599999999999994" customHeight="1" x14ac:dyDescent="0.25">
      <c r="A52" s="338"/>
      <c r="B52" s="322"/>
      <c r="C52" s="322"/>
      <c r="D52" s="338"/>
      <c r="E52" s="317"/>
      <c r="F52" s="322" t="s">
        <v>825</v>
      </c>
      <c r="G52" s="317"/>
      <c r="H52" s="322"/>
      <c r="I52" s="322"/>
      <c r="J52" s="324"/>
      <c r="K52" s="322"/>
      <c r="L52" s="323"/>
      <c r="M52" s="323"/>
      <c r="N52" s="323"/>
    </row>
    <row r="53" spans="1:14" s="44" customFormat="1" ht="73.150000000000006" customHeight="1" x14ac:dyDescent="0.25">
      <c r="A53" s="338"/>
      <c r="B53" s="322"/>
      <c r="C53" s="322"/>
      <c r="D53" s="338"/>
      <c r="E53" s="318"/>
      <c r="F53" s="322"/>
      <c r="G53" s="318"/>
      <c r="H53" s="322"/>
      <c r="I53" s="322"/>
      <c r="J53" s="324"/>
      <c r="K53" s="322"/>
      <c r="L53" s="323"/>
      <c r="M53" s="323"/>
      <c r="N53" s="323"/>
    </row>
    <row r="54" spans="1:14" s="44" customFormat="1" ht="48.6" customHeight="1" x14ac:dyDescent="0.25">
      <c r="A54" s="338">
        <v>13</v>
      </c>
      <c r="B54" s="322">
        <v>15</v>
      </c>
      <c r="C54" s="322">
        <v>487</v>
      </c>
      <c r="D54" s="338" t="s">
        <v>216</v>
      </c>
      <c r="E54" s="316" t="s">
        <v>762</v>
      </c>
      <c r="F54" s="155" t="s">
        <v>217</v>
      </c>
      <c r="G54" s="322" t="s">
        <v>24</v>
      </c>
      <c r="H54" s="322" t="s">
        <v>218</v>
      </c>
      <c r="I54" s="322" t="s">
        <v>581</v>
      </c>
      <c r="J54" s="324">
        <v>225000960</v>
      </c>
      <c r="K54" s="322" t="s">
        <v>21</v>
      </c>
      <c r="L54" s="323" t="s">
        <v>580</v>
      </c>
      <c r="M54" s="323" t="s">
        <v>601</v>
      </c>
      <c r="N54" s="323" t="s">
        <v>714</v>
      </c>
    </row>
    <row r="55" spans="1:14" s="44" customFormat="1" ht="50.25" customHeight="1" x14ac:dyDescent="0.25">
      <c r="A55" s="338"/>
      <c r="B55" s="322"/>
      <c r="C55" s="322"/>
      <c r="D55" s="338"/>
      <c r="E55" s="317"/>
      <c r="F55" s="155" t="s">
        <v>600</v>
      </c>
      <c r="G55" s="322"/>
      <c r="H55" s="322"/>
      <c r="I55" s="322"/>
      <c r="J55" s="324"/>
      <c r="K55" s="322"/>
      <c r="L55" s="323"/>
      <c r="M55" s="323"/>
      <c r="N55" s="323"/>
    </row>
    <row r="56" spans="1:14" s="44" customFormat="1" ht="42" customHeight="1" x14ac:dyDescent="0.25">
      <c r="A56" s="338"/>
      <c r="B56" s="322"/>
      <c r="C56" s="322"/>
      <c r="D56" s="338"/>
      <c r="E56" s="317"/>
      <c r="F56" s="322" t="s">
        <v>630</v>
      </c>
      <c r="G56" s="322"/>
      <c r="H56" s="322"/>
      <c r="I56" s="322"/>
      <c r="J56" s="324"/>
      <c r="K56" s="322"/>
      <c r="L56" s="323"/>
      <c r="M56" s="323"/>
      <c r="N56" s="323"/>
    </row>
    <row r="57" spans="1:14" s="44" customFormat="1" ht="42" customHeight="1" x14ac:dyDescent="0.25">
      <c r="A57" s="338"/>
      <c r="B57" s="322"/>
      <c r="C57" s="322"/>
      <c r="D57" s="338"/>
      <c r="E57" s="318"/>
      <c r="F57" s="322"/>
      <c r="G57" s="322"/>
      <c r="H57" s="322"/>
      <c r="I57" s="322"/>
      <c r="J57" s="324"/>
      <c r="K57" s="322"/>
      <c r="L57" s="323"/>
      <c r="M57" s="323"/>
      <c r="N57" s="323"/>
    </row>
    <row r="58" spans="1:14" s="44" customFormat="1" ht="168.6" customHeight="1" x14ac:dyDescent="0.25">
      <c r="A58" s="322">
        <v>14</v>
      </c>
      <c r="B58" s="322">
        <v>15</v>
      </c>
      <c r="C58" s="322" t="s">
        <v>219</v>
      </c>
      <c r="D58" s="338" t="s">
        <v>220</v>
      </c>
      <c r="E58" s="316" t="s">
        <v>221</v>
      </c>
      <c r="F58" s="155" t="s">
        <v>688</v>
      </c>
      <c r="G58" s="322" t="s">
        <v>24</v>
      </c>
      <c r="H58" s="322" t="s">
        <v>222</v>
      </c>
      <c r="I58" s="322" t="s">
        <v>581</v>
      </c>
      <c r="J58" s="324">
        <v>1068260200</v>
      </c>
      <c r="K58" s="322" t="s">
        <v>21</v>
      </c>
      <c r="L58" s="323" t="s">
        <v>223</v>
      </c>
      <c r="M58" s="323" t="s">
        <v>224</v>
      </c>
      <c r="N58" s="323" t="s">
        <v>742</v>
      </c>
    </row>
    <row r="59" spans="1:14" s="44" customFormat="1" ht="63.6" customHeight="1" x14ac:dyDescent="0.25">
      <c r="A59" s="322"/>
      <c r="B59" s="322"/>
      <c r="C59" s="322"/>
      <c r="D59" s="338"/>
      <c r="E59" s="317"/>
      <c r="F59" s="155" t="s">
        <v>225</v>
      </c>
      <c r="G59" s="322"/>
      <c r="H59" s="322"/>
      <c r="I59" s="322"/>
      <c r="J59" s="324"/>
      <c r="K59" s="322"/>
      <c r="L59" s="323"/>
      <c r="M59" s="323"/>
      <c r="N59" s="323"/>
    </row>
    <row r="60" spans="1:14" s="44" customFormat="1" ht="20.45" customHeight="1" x14ac:dyDescent="0.25">
      <c r="A60" s="322"/>
      <c r="B60" s="322"/>
      <c r="C60" s="322"/>
      <c r="D60" s="338"/>
      <c r="E60" s="317"/>
      <c r="F60" s="322" t="s">
        <v>554</v>
      </c>
      <c r="G60" s="322"/>
      <c r="H60" s="322"/>
      <c r="I60" s="322"/>
      <c r="J60" s="324"/>
      <c r="K60" s="322"/>
      <c r="L60" s="323"/>
      <c r="M60" s="323"/>
      <c r="N60" s="323"/>
    </row>
    <row r="61" spans="1:14" s="44" customFormat="1" ht="42" customHeight="1" x14ac:dyDescent="0.25">
      <c r="A61" s="322"/>
      <c r="B61" s="322"/>
      <c r="C61" s="322"/>
      <c r="D61" s="338"/>
      <c r="E61" s="318"/>
      <c r="F61" s="322"/>
      <c r="G61" s="322"/>
      <c r="H61" s="322"/>
      <c r="I61" s="322"/>
      <c r="J61" s="324"/>
      <c r="K61" s="322"/>
      <c r="L61" s="323"/>
      <c r="M61" s="323"/>
      <c r="N61" s="323"/>
    </row>
    <row r="62" spans="1:14" s="44" customFormat="1" ht="73.150000000000006" customHeight="1" x14ac:dyDescent="0.25">
      <c r="A62" s="322">
        <v>15</v>
      </c>
      <c r="B62" s="322">
        <v>15</v>
      </c>
      <c r="C62" s="322" t="s">
        <v>226</v>
      </c>
      <c r="D62" s="322" t="s">
        <v>227</v>
      </c>
      <c r="E62" s="234" t="s">
        <v>228</v>
      </c>
      <c r="F62" s="155" t="s">
        <v>229</v>
      </c>
      <c r="G62" s="322" t="s">
        <v>24</v>
      </c>
      <c r="H62" s="322" t="s">
        <v>230</v>
      </c>
      <c r="I62" s="322" t="s">
        <v>231</v>
      </c>
      <c r="J62" s="324">
        <v>117499800</v>
      </c>
      <c r="K62" s="322" t="s">
        <v>21</v>
      </c>
      <c r="L62" s="323" t="s">
        <v>232</v>
      </c>
      <c r="M62" s="323" t="s">
        <v>233</v>
      </c>
      <c r="N62" s="323" t="s">
        <v>743</v>
      </c>
    </row>
    <row r="63" spans="1:14" s="44" customFormat="1" ht="52.15" customHeight="1" x14ac:dyDescent="0.25">
      <c r="A63" s="322"/>
      <c r="B63" s="322"/>
      <c r="C63" s="322"/>
      <c r="D63" s="322"/>
      <c r="E63" s="235"/>
      <c r="F63" s="155" t="s">
        <v>234</v>
      </c>
      <c r="G63" s="322"/>
      <c r="H63" s="322"/>
      <c r="I63" s="322"/>
      <c r="J63" s="324"/>
      <c r="K63" s="322"/>
      <c r="L63" s="323"/>
      <c r="M63" s="323"/>
      <c r="N63" s="323"/>
    </row>
    <row r="64" spans="1:14" s="44" customFormat="1" ht="30.6" customHeight="1" x14ac:dyDescent="0.25">
      <c r="A64" s="322"/>
      <c r="B64" s="322"/>
      <c r="C64" s="322"/>
      <c r="D64" s="322"/>
      <c r="E64" s="235"/>
      <c r="F64" s="322" t="s">
        <v>555</v>
      </c>
      <c r="G64" s="322"/>
      <c r="H64" s="322"/>
      <c r="I64" s="322"/>
      <c r="J64" s="324"/>
      <c r="K64" s="322"/>
      <c r="L64" s="323"/>
      <c r="M64" s="323"/>
      <c r="N64" s="323"/>
    </row>
    <row r="65" spans="1:14" s="44" customFormat="1" ht="37.15" customHeight="1" x14ac:dyDescent="0.25">
      <c r="A65" s="322"/>
      <c r="B65" s="322"/>
      <c r="C65" s="322"/>
      <c r="D65" s="322"/>
      <c r="E65" s="236"/>
      <c r="F65" s="322"/>
      <c r="G65" s="322"/>
      <c r="H65" s="322"/>
      <c r="I65" s="322"/>
      <c r="J65" s="324"/>
      <c r="K65" s="322"/>
      <c r="L65" s="323"/>
      <c r="M65" s="323"/>
      <c r="N65" s="323"/>
    </row>
    <row r="66" spans="1:14" s="44" customFormat="1" ht="67.900000000000006" customHeight="1" x14ac:dyDescent="0.25">
      <c r="A66" s="322">
        <v>16</v>
      </c>
      <c r="B66" s="322">
        <v>15</v>
      </c>
      <c r="C66" s="322">
        <v>466</v>
      </c>
      <c r="D66" s="322" t="s">
        <v>127</v>
      </c>
      <c r="E66" s="316" t="s">
        <v>774</v>
      </c>
      <c r="F66" s="155" t="s">
        <v>574</v>
      </c>
      <c r="G66" s="322" t="s">
        <v>24</v>
      </c>
      <c r="H66" s="322" t="s">
        <v>748</v>
      </c>
      <c r="I66" s="322" t="s">
        <v>173</v>
      </c>
      <c r="J66" s="324">
        <v>25000000</v>
      </c>
      <c r="K66" s="322" t="s">
        <v>21</v>
      </c>
      <c r="L66" s="323" t="s">
        <v>757</v>
      </c>
      <c r="M66" s="323" t="s">
        <v>796</v>
      </c>
      <c r="N66" s="323" t="s">
        <v>814</v>
      </c>
    </row>
    <row r="67" spans="1:14" s="44" customFormat="1" ht="51.6" customHeight="1" x14ac:dyDescent="0.25">
      <c r="A67" s="322"/>
      <c r="B67" s="322"/>
      <c r="C67" s="322"/>
      <c r="D67" s="322"/>
      <c r="E67" s="317"/>
      <c r="F67" s="155" t="s">
        <v>795</v>
      </c>
      <c r="G67" s="322"/>
      <c r="H67" s="322"/>
      <c r="I67" s="322"/>
      <c r="J67" s="324"/>
      <c r="K67" s="322"/>
      <c r="L67" s="323"/>
      <c r="M67" s="323"/>
      <c r="N67" s="323"/>
    </row>
    <row r="68" spans="1:14" s="44" customFormat="1" ht="89.45" customHeight="1" x14ac:dyDescent="0.25">
      <c r="A68" s="322"/>
      <c r="B68" s="322"/>
      <c r="C68" s="322"/>
      <c r="D68" s="322"/>
      <c r="E68" s="317"/>
      <c r="F68" s="322" t="s">
        <v>829</v>
      </c>
      <c r="G68" s="322"/>
      <c r="H68" s="322"/>
      <c r="I68" s="322"/>
      <c r="J68" s="324"/>
      <c r="K68" s="322"/>
      <c r="L68" s="323"/>
      <c r="M68" s="323"/>
      <c r="N68" s="323"/>
    </row>
    <row r="69" spans="1:14" s="44" customFormat="1" ht="139.9" customHeight="1" x14ac:dyDescent="0.25">
      <c r="A69" s="322"/>
      <c r="B69" s="322"/>
      <c r="C69" s="322"/>
      <c r="D69" s="322"/>
      <c r="E69" s="318"/>
      <c r="F69" s="322"/>
      <c r="G69" s="322"/>
      <c r="H69" s="322"/>
      <c r="I69" s="322"/>
      <c r="J69" s="324"/>
      <c r="K69" s="322"/>
      <c r="L69" s="323"/>
      <c r="M69" s="323"/>
      <c r="N69" s="323"/>
    </row>
    <row r="70" spans="1:14" s="44" customFormat="1" ht="52.15" customHeight="1" x14ac:dyDescent="0.25">
      <c r="A70" s="322">
        <v>17</v>
      </c>
      <c r="B70" s="322">
        <v>15</v>
      </c>
      <c r="C70" s="322" t="s">
        <v>584</v>
      </c>
      <c r="D70" s="322" t="s">
        <v>440</v>
      </c>
      <c r="E70" s="316" t="s">
        <v>678</v>
      </c>
      <c r="F70" s="155" t="s">
        <v>574</v>
      </c>
      <c r="G70" s="322" t="s">
        <v>24</v>
      </c>
      <c r="H70" s="322" t="s">
        <v>749</v>
      </c>
      <c r="I70" s="322" t="s">
        <v>585</v>
      </c>
      <c r="J70" s="324">
        <v>143213060</v>
      </c>
      <c r="K70" s="322" t="s">
        <v>21</v>
      </c>
      <c r="L70" s="323" t="s">
        <v>617</v>
      </c>
      <c r="M70" s="323" t="s">
        <v>712</v>
      </c>
      <c r="N70" s="323" t="s">
        <v>738</v>
      </c>
    </row>
    <row r="71" spans="1:14" s="44" customFormat="1" ht="60" customHeight="1" x14ac:dyDescent="0.25">
      <c r="A71" s="322"/>
      <c r="B71" s="322"/>
      <c r="C71" s="322"/>
      <c r="D71" s="322"/>
      <c r="E71" s="317"/>
      <c r="F71" s="155" t="s">
        <v>711</v>
      </c>
      <c r="G71" s="322"/>
      <c r="H71" s="322"/>
      <c r="I71" s="322"/>
      <c r="J71" s="324"/>
      <c r="K71" s="322"/>
      <c r="L71" s="323"/>
      <c r="M71" s="323"/>
      <c r="N71" s="323"/>
    </row>
    <row r="72" spans="1:14" s="44" customFormat="1" ht="43.9" customHeight="1" x14ac:dyDescent="0.25">
      <c r="A72" s="322"/>
      <c r="B72" s="322"/>
      <c r="C72" s="322"/>
      <c r="D72" s="322"/>
      <c r="E72" s="317"/>
      <c r="F72" s="322" t="s">
        <v>737</v>
      </c>
      <c r="G72" s="322"/>
      <c r="H72" s="322"/>
      <c r="I72" s="322"/>
      <c r="J72" s="324"/>
      <c r="K72" s="322"/>
      <c r="L72" s="323"/>
      <c r="M72" s="323"/>
      <c r="N72" s="323"/>
    </row>
    <row r="73" spans="1:14" s="44" customFormat="1" ht="79.900000000000006" customHeight="1" x14ac:dyDescent="0.25">
      <c r="A73" s="322"/>
      <c r="B73" s="322"/>
      <c r="C73" s="322"/>
      <c r="D73" s="322"/>
      <c r="E73" s="318"/>
      <c r="F73" s="322"/>
      <c r="G73" s="322"/>
      <c r="H73" s="322"/>
      <c r="I73" s="322"/>
      <c r="J73" s="324"/>
      <c r="K73" s="322"/>
      <c r="L73" s="323"/>
      <c r="M73" s="323"/>
      <c r="N73" s="323"/>
    </row>
    <row r="74" spans="1:14" s="44" customFormat="1" ht="41.45" customHeight="1" x14ac:dyDescent="0.25">
      <c r="A74" s="316">
        <v>18</v>
      </c>
      <c r="B74" s="322">
        <v>15</v>
      </c>
      <c r="C74" s="322" t="s">
        <v>584</v>
      </c>
      <c r="D74" s="322" t="s">
        <v>440</v>
      </c>
      <c r="E74" s="316" t="s">
        <v>677</v>
      </c>
      <c r="F74" s="155" t="s">
        <v>574</v>
      </c>
      <c r="G74" s="322" t="s">
        <v>24</v>
      </c>
      <c r="H74" s="316" t="s">
        <v>666</v>
      </c>
      <c r="I74" s="322" t="s">
        <v>585</v>
      </c>
      <c r="J74" s="342">
        <v>116712500</v>
      </c>
      <c r="K74" s="322" t="s">
        <v>21</v>
      </c>
      <c r="L74" s="323" t="s">
        <v>617</v>
      </c>
      <c r="M74" s="323" t="s">
        <v>712</v>
      </c>
      <c r="N74" s="323" t="s">
        <v>738</v>
      </c>
    </row>
    <row r="75" spans="1:14" s="44" customFormat="1" ht="54.6" customHeight="1" x14ac:dyDescent="0.25">
      <c r="A75" s="317"/>
      <c r="B75" s="322"/>
      <c r="C75" s="322"/>
      <c r="D75" s="322"/>
      <c r="E75" s="317"/>
      <c r="F75" s="155" t="s">
        <v>711</v>
      </c>
      <c r="G75" s="322"/>
      <c r="H75" s="317"/>
      <c r="I75" s="322"/>
      <c r="J75" s="343"/>
      <c r="K75" s="322"/>
      <c r="L75" s="323"/>
      <c r="M75" s="323"/>
      <c r="N75" s="323"/>
    </row>
    <row r="76" spans="1:14" s="44" customFormat="1" ht="33.6" customHeight="1" x14ac:dyDescent="0.25">
      <c r="A76" s="317"/>
      <c r="B76" s="322"/>
      <c r="C76" s="322"/>
      <c r="D76" s="322"/>
      <c r="E76" s="317"/>
      <c r="F76" s="322" t="s">
        <v>737</v>
      </c>
      <c r="G76" s="322"/>
      <c r="H76" s="317"/>
      <c r="I76" s="322"/>
      <c r="J76" s="343"/>
      <c r="K76" s="322"/>
      <c r="L76" s="323"/>
      <c r="M76" s="323"/>
      <c r="N76" s="323"/>
    </row>
    <row r="77" spans="1:14" s="44" customFormat="1" ht="24" customHeight="1" x14ac:dyDescent="0.25">
      <c r="A77" s="318"/>
      <c r="B77" s="322"/>
      <c r="C77" s="322"/>
      <c r="D77" s="322"/>
      <c r="E77" s="318"/>
      <c r="F77" s="322"/>
      <c r="G77" s="322"/>
      <c r="H77" s="318"/>
      <c r="I77" s="322"/>
      <c r="J77" s="344"/>
      <c r="K77" s="322"/>
      <c r="L77" s="323"/>
      <c r="M77" s="323"/>
      <c r="N77" s="323"/>
    </row>
    <row r="78" spans="1:14" s="44" customFormat="1" ht="57" customHeight="1" x14ac:dyDescent="0.25">
      <c r="A78" s="338">
        <v>19</v>
      </c>
      <c r="B78" s="338">
        <v>15</v>
      </c>
      <c r="C78" s="322">
        <v>486</v>
      </c>
      <c r="D78" s="338" t="s">
        <v>216</v>
      </c>
      <c r="E78" s="316" t="s">
        <v>595</v>
      </c>
      <c r="F78" s="155" t="s">
        <v>596</v>
      </c>
      <c r="G78" s="322" t="s">
        <v>24</v>
      </c>
      <c r="H78" s="322" t="s">
        <v>597</v>
      </c>
      <c r="I78" s="322" t="s">
        <v>598</v>
      </c>
      <c r="J78" s="324">
        <v>199999040</v>
      </c>
      <c r="K78" s="322" t="s">
        <v>21</v>
      </c>
      <c r="L78" s="323" t="s">
        <v>599</v>
      </c>
      <c r="M78" s="323" t="s">
        <v>619</v>
      </c>
      <c r="N78" s="323" t="s">
        <v>744</v>
      </c>
    </row>
    <row r="79" spans="1:14" s="44" customFormat="1" ht="52.15" customHeight="1" x14ac:dyDescent="0.25">
      <c r="A79" s="338"/>
      <c r="B79" s="338"/>
      <c r="C79" s="322"/>
      <c r="D79" s="338"/>
      <c r="E79" s="317"/>
      <c r="F79" s="155" t="s">
        <v>618</v>
      </c>
      <c r="G79" s="322"/>
      <c r="H79" s="322"/>
      <c r="I79" s="322"/>
      <c r="J79" s="324"/>
      <c r="K79" s="322"/>
      <c r="L79" s="323"/>
      <c r="M79" s="323"/>
      <c r="N79" s="323"/>
    </row>
    <row r="80" spans="1:14" s="44" customFormat="1" ht="15" customHeight="1" x14ac:dyDescent="0.25">
      <c r="A80" s="338"/>
      <c r="B80" s="338"/>
      <c r="C80" s="322"/>
      <c r="D80" s="338"/>
      <c r="E80" s="317"/>
      <c r="F80" s="322" t="s">
        <v>665</v>
      </c>
      <c r="G80" s="322"/>
      <c r="H80" s="322"/>
      <c r="I80" s="322"/>
      <c r="J80" s="324"/>
      <c r="K80" s="322"/>
      <c r="L80" s="323"/>
      <c r="M80" s="323"/>
      <c r="N80" s="323"/>
    </row>
    <row r="81" spans="1:14" s="44" customFormat="1" x14ac:dyDescent="0.25">
      <c r="A81" s="338"/>
      <c r="B81" s="338"/>
      <c r="C81" s="322"/>
      <c r="D81" s="338"/>
      <c r="E81" s="318"/>
      <c r="F81" s="322"/>
      <c r="G81" s="322"/>
      <c r="H81" s="322"/>
      <c r="I81" s="322"/>
      <c r="J81" s="324"/>
      <c r="K81" s="322"/>
      <c r="L81" s="323"/>
      <c r="M81" s="323"/>
      <c r="N81" s="323"/>
    </row>
    <row r="82" spans="1:14" s="44" customFormat="1" ht="28.9" customHeight="1" x14ac:dyDescent="0.25">
      <c r="A82" s="338">
        <v>20</v>
      </c>
      <c r="B82" s="338">
        <v>15</v>
      </c>
      <c r="C82" s="322">
        <v>498</v>
      </c>
      <c r="D82" s="338" t="s">
        <v>721</v>
      </c>
      <c r="E82" s="316" t="s">
        <v>722</v>
      </c>
      <c r="F82" s="155" t="s">
        <v>723</v>
      </c>
      <c r="G82" s="322" t="s">
        <v>24</v>
      </c>
      <c r="H82" s="322" t="s">
        <v>724</v>
      </c>
      <c r="I82" s="322" t="s">
        <v>758</v>
      </c>
      <c r="J82" s="324">
        <v>50000000</v>
      </c>
      <c r="K82" s="322" t="s">
        <v>21</v>
      </c>
      <c r="L82" s="323" t="s">
        <v>745</v>
      </c>
      <c r="M82" s="323" t="s">
        <v>815</v>
      </c>
      <c r="N82" s="323" t="s">
        <v>828</v>
      </c>
    </row>
    <row r="83" spans="1:14" s="44" customFormat="1" ht="42.75" customHeight="1" x14ac:dyDescent="0.25">
      <c r="A83" s="338"/>
      <c r="B83" s="338"/>
      <c r="C83" s="322"/>
      <c r="D83" s="338"/>
      <c r="E83" s="317"/>
      <c r="F83" s="155" t="s">
        <v>816</v>
      </c>
      <c r="G83" s="322"/>
      <c r="H83" s="322"/>
      <c r="I83" s="322"/>
      <c r="J83" s="324"/>
      <c r="K83" s="322"/>
      <c r="L83" s="323"/>
      <c r="M83" s="323"/>
      <c r="N83" s="323"/>
    </row>
    <row r="84" spans="1:14" s="44" customFormat="1" ht="30" customHeight="1" x14ac:dyDescent="0.25">
      <c r="A84" s="338"/>
      <c r="B84" s="338"/>
      <c r="C84" s="322"/>
      <c r="D84" s="338"/>
      <c r="E84" s="317"/>
      <c r="F84" s="322" t="s">
        <v>827</v>
      </c>
      <c r="G84" s="322"/>
      <c r="H84" s="322"/>
      <c r="I84" s="322"/>
      <c r="J84" s="324"/>
      <c r="K84" s="322"/>
      <c r="L84" s="323"/>
      <c r="M84" s="323"/>
      <c r="N84" s="323"/>
    </row>
    <row r="85" spans="1:14" s="44" customFormat="1" ht="24" customHeight="1" x14ac:dyDescent="0.25">
      <c r="A85" s="338"/>
      <c r="B85" s="338"/>
      <c r="C85" s="322"/>
      <c r="D85" s="338"/>
      <c r="E85" s="318"/>
      <c r="F85" s="322"/>
      <c r="G85" s="322"/>
      <c r="H85" s="322"/>
      <c r="I85" s="322"/>
      <c r="J85" s="324"/>
      <c r="K85" s="322"/>
      <c r="L85" s="323"/>
      <c r="M85" s="323"/>
      <c r="N85" s="323"/>
    </row>
    <row r="86" spans="1:14" s="44" customFormat="1" ht="33" customHeight="1" x14ac:dyDescent="0.25">
      <c r="A86" s="338">
        <v>21</v>
      </c>
      <c r="B86" s="338">
        <v>15</v>
      </c>
      <c r="C86" s="322">
        <v>499</v>
      </c>
      <c r="D86" s="338" t="s">
        <v>721</v>
      </c>
      <c r="E86" s="316" t="s">
        <v>725</v>
      </c>
      <c r="F86" s="155" t="s">
        <v>726</v>
      </c>
      <c r="G86" s="322" t="s">
        <v>24</v>
      </c>
      <c r="H86" s="322" t="s">
        <v>750</v>
      </c>
      <c r="I86" s="322" t="s">
        <v>758</v>
      </c>
      <c r="J86" s="342">
        <v>28500000</v>
      </c>
      <c r="K86" s="322" t="s">
        <v>21</v>
      </c>
      <c r="L86" s="323" t="s">
        <v>745</v>
      </c>
      <c r="M86" s="323" t="s">
        <v>815</v>
      </c>
      <c r="N86" s="323" t="s">
        <v>828</v>
      </c>
    </row>
    <row r="87" spans="1:14" s="44" customFormat="1" ht="39.75" customHeight="1" x14ac:dyDescent="0.25">
      <c r="A87" s="338"/>
      <c r="B87" s="338"/>
      <c r="C87" s="322"/>
      <c r="D87" s="338"/>
      <c r="E87" s="317"/>
      <c r="F87" s="155" t="s">
        <v>816</v>
      </c>
      <c r="G87" s="322"/>
      <c r="H87" s="322"/>
      <c r="I87" s="322"/>
      <c r="J87" s="343"/>
      <c r="K87" s="322"/>
      <c r="L87" s="323"/>
      <c r="M87" s="323"/>
      <c r="N87" s="323"/>
    </row>
    <row r="88" spans="1:14" s="44" customFormat="1" ht="36.6" customHeight="1" x14ac:dyDescent="0.25">
      <c r="A88" s="338"/>
      <c r="B88" s="338"/>
      <c r="C88" s="322"/>
      <c r="D88" s="338"/>
      <c r="E88" s="317"/>
      <c r="F88" s="322" t="s">
        <v>827</v>
      </c>
      <c r="G88" s="322"/>
      <c r="H88" s="322"/>
      <c r="I88" s="322"/>
      <c r="J88" s="343"/>
      <c r="K88" s="322"/>
      <c r="L88" s="323"/>
      <c r="M88" s="323"/>
      <c r="N88" s="323"/>
    </row>
    <row r="89" spans="1:14" s="44" customFormat="1" ht="36" customHeight="1" x14ac:dyDescent="0.25">
      <c r="A89" s="338"/>
      <c r="B89" s="338"/>
      <c r="C89" s="322"/>
      <c r="D89" s="338"/>
      <c r="E89" s="318"/>
      <c r="F89" s="322"/>
      <c r="G89" s="322"/>
      <c r="H89" s="322"/>
      <c r="I89" s="322"/>
      <c r="J89" s="344"/>
      <c r="K89" s="322"/>
      <c r="L89" s="323"/>
      <c r="M89" s="323"/>
      <c r="N89" s="323"/>
    </row>
    <row r="90" spans="1:14" s="44" customFormat="1" ht="36" customHeight="1" x14ac:dyDescent="0.25">
      <c r="A90" s="322">
        <v>22</v>
      </c>
      <c r="B90" s="322">
        <v>15</v>
      </c>
      <c r="C90" s="322">
        <v>466</v>
      </c>
      <c r="D90" s="322" t="s">
        <v>127</v>
      </c>
      <c r="E90" s="316" t="s">
        <v>797</v>
      </c>
      <c r="F90" s="155" t="s">
        <v>191</v>
      </c>
      <c r="G90" s="322" t="s">
        <v>24</v>
      </c>
      <c r="H90" s="322" t="s">
        <v>192</v>
      </c>
      <c r="I90" s="322" t="s">
        <v>173</v>
      </c>
      <c r="J90" s="324">
        <v>130000000</v>
      </c>
      <c r="K90" s="322" t="s">
        <v>21</v>
      </c>
      <c r="L90" s="323"/>
      <c r="M90" s="323" t="s">
        <v>815</v>
      </c>
      <c r="N90" s="323" t="s">
        <v>812</v>
      </c>
    </row>
    <row r="91" spans="1:14" s="44" customFormat="1" ht="36" customHeight="1" x14ac:dyDescent="0.25">
      <c r="A91" s="322"/>
      <c r="B91" s="322"/>
      <c r="C91" s="322"/>
      <c r="D91" s="322"/>
      <c r="E91" s="317"/>
      <c r="F91" s="155" t="s">
        <v>816</v>
      </c>
      <c r="G91" s="322"/>
      <c r="H91" s="322"/>
      <c r="I91" s="322"/>
      <c r="J91" s="324"/>
      <c r="K91" s="322"/>
      <c r="L91" s="323"/>
      <c r="M91" s="323"/>
      <c r="N91" s="323"/>
    </row>
    <row r="92" spans="1:14" s="44" customFormat="1" ht="36" customHeight="1" x14ac:dyDescent="0.25">
      <c r="A92" s="322"/>
      <c r="B92" s="322"/>
      <c r="C92" s="322"/>
      <c r="D92" s="322"/>
      <c r="E92" s="317"/>
      <c r="F92" s="322" t="s">
        <v>882</v>
      </c>
      <c r="G92" s="322"/>
      <c r="H92" s="322"/>
      <c r="I92" s="322"/>
      <c r="J92" s="324"/>
      <c r="K92" s="322"/>
      <c r="L92" s="323"/>
      <c r="M92" s="323"/>
      <c r="N92" s="323"/>
    </row>
    <row r="93" spans="1:14" s="44" customFormat="1" ht="33" customHeight="1" x14ac:dyDescent="0.25">
      <c r="A93" s="322"/>
      <c r="B93" s="322"/>
      <c r="C93" s="322"/>
      <c r="D93" s="322"/>
      <c r="E93" s="318"/>
      <c r="F93" s="322"/>
      <c r="G93" s="322"/>
      <c r="H93" s="322"/>
      <c r="I93" s="322"/>
      <c r="J93" s="324"/>
      <c r="K93" s="322"/>
      <c r="L93" s="323"/>
      <c r="M93" s="323"/>
      <c r="N93" s="323"/>
    </row>
    <row r="94" spans="1:14" s="44" customFormat="1" x14ac:dyDescent="0.25">
      <c r="E94" s="43"/>
      <c r="F94" s="43"/>
      <c r="G94" s="18"/>
      <c r="H94" s="43"/>
      <c r="I94" s="43"/>
      <c r="J94" s="45"/>
    </row>
    <row r="95" spans="1:14" s="44" customFormat="1" x14ac:dyDescent="0.25">
      <c r="E95" s="43"/>
      <c r="F95" s="41"/>
      <c r="G95" s="19"/>
      <c r="H95" s="43"/>
      <c r="I95" s="43"/>
      <c r="J95" s="45"/>
    </row>
  </sheetData>
  <mergeCells count="311">
    <mergeCell ref="J86:J89"/>
    <mergeCell ref="A82:A85"/>
    <mergeCell ref="B82:B85"/>
    <mergeCell ref="C82:C85"/>
    <mergeCell ref="D82:D85"/>
    <mergeCell ref="N82:N85"/>
    <mergeCell ref="G78:G81"/>
    <mergeCell ref="G82:G85"/>
    <mergeCell ref="H82:H85"/>
    <mergeCell ref="I82:I85"/>
    <mergeCell ref="L78:L81"/>
    <mergeCell ref="E82:E85"/>
    <mergeCell ref="J82:J85"/>
    <mergeCell ref="K82:K85"/>
    <mergeCell ref="L82:L85"/>
    <mergeCell ref="M78:M81"/>
    <mergeCell ref="N78:N81"/>
    <mergeCell ref="F84:F85"/>
    <mergeCell ref="A70:A73"/>
    <mergeCell ref="B70:B73"/>
    <mergeCell ref="C70:C73"/>
    <mergeCell ref="F76:F77"/>
    <mergeCell ref="G74:G77"/>
    <mergeCell ref="H74:H77"/>
    <mergeCell ref="I74:I77"/>
    <mergeCell ref="A78:A81"/>
    <mergeCell ref="B78:B81"/>
    <mergeCell ref="C78:C81"/>
    <mergeCell ref="D78:D81"/>
    <mergeCell ref="E78:E81"/>
    <mergeCell ref="F80:F81"/>
    <mergeCell ref="A74:A77"/>
    <mergeCell ref="B74:B77"/>
    <mergeCell ref="C74:C77"/>
    <mergeCell ref="D74:D77"/>
    <mergeCell ref="N22:N25"/>
    <mergeCell ref="M18:M21"/>
    <mergeCell ref="N18:N21"/>
    <mergeCell ref="J78:J81"/>
    <mergeCell ref="L38:L41"/>
    <mergeCell ref="M38:M41"/>
    <mergeCell ref="N38:N41"/>
    <mergeCell ref="M34:M37"/>
    <mergeCell ref="J74:J77"/>
    <mergeCell ref="K74:K77"/>
    <mergeCell ref="M74:M77"/>
    <mergeCell ref="N74:N77"/>
    <mergeCell ref="L50:L53"/>
    <mergeCell ref="M50:M53"/>
    <mergeCell ref="N50:N53"/>
    <mergeCell ref="L46:L49"/>
    <mergeCell ref="M46:M49"/>
    <mergeCell ref="N46:N49"/>
    <mergeCell ref="K34:K37"/>
    <mergeCell ref="L34:L37"/>
    <mergeCell ref="N34:N37"/>
    <mergeCell ref="L30:L33"/>
    <mergeCell ref="M30:M33"/>
    <mergeCell ref="L70:L73"/>
    <mergeCell ref="M6:M9"/>
    <mergeCell ref="N6:N9"/>
    <mergeCell ref="M10:M13"/>
    <mergeCell ref="N10:N13"/>
    <mergeCell ref="D70:D73"/>
    <mergeCell ref="K70:K73"/>
    <mergeCell ref="H70:H73"/>
    <mergeCell ref="I70:I73"/>
    <mergeCell ref="J70:J73"/>
    <mergeCell ref="L66:L69"/>
    <mergeCell ref="M66:M69"/>
    <mergeCell ref="N66:N69"/>
    <mergeCell ref="I62:I65"/>
    <mergeCell ref="J62:J65"/>
    <mergeCell ref="K62:K65"/>
    <mergeCell ref="H58:H61"/>
    <mergeCell ref="I58:I61"/>
    <mergeCell ref="J58:J61"/>
    <mergeCell ref="K58:K61"/>
    <mergeCell ref="L62:L65"/>
    <mergeCell ref="M62:M65"/>
    <mergeCell ref="N62:N65"/>
    <mergeCell ref="L58:L61"/>
    <mergeCell ref="H54:H57"/>
    <mergeCell ref="A66:A69"/>
    <mergeCell ref="B66:B69"/>
    <mergeCell ref="C66:C69"/>
    <mergeCell ref="D66:D69"/>
    <mergeCell ref="H66:H69"/>
    <mergeCell ref="I66:I69"/>
    <mergeCell ref="J66:J69"/>
    <mergeCell ref="K66:K69"/>
    <mergeCell ref="G66:G69"/>
    <mergeCell ref="F68:F69"/>
    <mergeCell ref="A62:A65"/>
    <mergeCell ref="B62:B65"/>
    <mergeCell ref="C62:C65"/>
    <mergeCell ref="D62:D65"/>
    <mergeCell ref="G62:G65"/>
    <mergeCell ref="L54:L57"/>
    <mergeCell ref="M54:M57"/>
    <mergeCell ref="N54:N57"/>
    <mergeCell ref="A58:A61"/>
    <mergeCell ref="B58:B61"/>
    <mergeCell ref="C58:C61"/>
    <mergeCell ref="D58:D61"/>
    <mergeCell ref="F60:F61"/>
    <mergeCell ref="G58:G61"/>
    <mergeCell ref="M58:M61"/>
    <mergeCell ref="N58:N61"/>
    <mergeCell ref="A54:A57"/>
    <mergeCell ref="B54:B57"/>
    <mergeCell ref="C54:C57"/>
    <mergeCell ref="D54:D57"/>
    <mergeCell ref="J54:J57"/>
    <mergeCell ref="F64:F65"/>
    <mergeCell ref="F56:F57"/>
    <mergeCell ref="H62:H65"/>
    <mergeCell ref="A50:A53"/>
    <mergeCell ref="B50:B53"/>
    <mergeCell ref="C50:C53"/>
    <mergeCell ref="D50:D53"/>
    <mergeCell ref="H50:H53"/>
    <mergeCell ref="I50:I53"/>
    <mergeCell ref="J50:J53"/>
    <mergeCell ref="G46:G49"/>
    <mergeCell ref="G50:G53"/>
    <mergeCell ref="B42:B45"/>
    <mergeCell ref="C42:C45"/>
    <mergeCell ref="D42:D45"/>
    <mergeCell ref="F44:F45"/>
    <mergeCell ref="G42:G45"/>
    <mergeCell ref="G54:G57"/>
    <mergeCell ref="K50:K53"/>
    <mergeCell ref="F52:F53"/>
    <mergeCell ref="F48:F49"/>
    <mergeCell ref="E54:E57"/>
    <mergeCell ref="F40:F41"/>
    <mergeCell ref="A46:A49"/>
    <mergeCell ref="B46:B49"/>
    <mergeCell ref="C46:C49"/>
    <mergeCell ref="D46:D49"/>
    <mergeCell ref="H46:H49"/>
    <mergeCell ref="I46:I49"/>
    <mergeCell ref="J46:J49"/>
    <mergeCell ref="K46:K49"/>
    <mergeCell ref="A38:A41"/>
    <mergeCell ref="B38:B41"/>
    <mergeCell ref="C38:C41"/>
    <mergeCell ref="D38:D41"/>
    <mergeCell ref="H38:H41"/>
    <mergeCell ref="I38:I41"/>
    <mergeCell ref="J38:J41"/>
    <mergeCell ref="K38:K41"/>
    <mergeCell ref="G38:G41"/>
    <mergeCell ref="H42:H45"/>
    <mergeCell ref="I42:I45"/>
    <mergeCell ref="J42:J45"/>
    <mergeCell ref="K42:K45"/>
    <mergeCell ref="E38:E41"/>
    <mergeCell ref="A42:A45"/>
    <mergeCell ref="F36:F37"/>
    <mergeCell ref="F32:F33"/>
    <mergeCell ref="A34:A37"/>
    <mergeCell ref="B34:B37"/>
    <mergeCell ref="C34:C37"/>
    <mergeCell ref="D34:D37"/>
    <mergeCell ref="H34:H37"/>
    <mergeCell ref="I34:I37"/>
    <mergeCell ref="J34:J37"/>
    <mergeCell ref="G30:G33"/>
    <mergeCell ref="G34:G37"/>
    <mergeCell ref="E30:E33"/>
    <mergeCell ref="E34:E37"/>
    <mergeCell ref="N30:N33"/>
    <mergeCell ref="A26:A29"/>
    <mergeCell ref="B26:B29"/>
    <mergeCell ref="C26:C29"/>
    <mergeCell ref="D26:D29"/>
    <mergeCell ref="H26:H29"/>
    <mergeCell ref="I26:I29"/>
    <mergeCell ref="J26:J29"/>
    <mergeCell ref="K26:K29"/>
    <mergeCell ref="G26:G29"/>
    <mergeCell ref="E26:E29"/>
    <mergeCell ref="F28:F29"/>
    <mergeCell ref="A30:A33"/>
    <mergeCell ref="B30:B33"/>
    <mergeCell ref="C30:C33"/>
    <mergeCell ref="D30:D33"/>
    <mergeCell ref="H30:H33"/>
    <mergeCell ref="I30:I33"/>
    <mergeCell ref="J30:J33"/>
    <mergeCell ref="K30:K33"/>
    <mergeCell ref="N26:N29"/>
    <mergeCell ref="K22:K25"/>
    <mergeCell ref="L22:L25"/>
    <mergeCell ref="M22:M25"/>
    <mergeCell ref="L26:L29"/>
    <mergeCell ref="M26:M29"/>
    <mergeCell ref="F24:F25"/>
    <mergeCell ref="A22:A25"/>
    <mergeCell ref="B22:B25"/>
    <mergeCell ref="C22:C25"/>
    <mergeCell ref="D22:D25"/>
    <mergeCell ref="H22:H25"/>
    <mergeCell ref="I22:I25"/>
    <mergeCell ref="J22:J25"/>
    <mergeCell ref="G22:G25"/>
    <mergeCell ref="E22:E25"/>
    <mergeCell ref="K14:K17"/>
    <mergeCell ref="G14:G17"/>
    <mergeCell ref="A18:A21"/>
    <mergeCell ref="B18:B21"/>
    <mergeCell ref="C18:C21"/>
    <mergeCell ref="D18:D21"/>
    <mergeCell ref="E18:E21"/>
    <mergeCell ref="L18:L21"/>
    <mergeCell ref="F20:F21"/>
    <mergeCell ref="H18:H21"/>
    <mergeCell ref="I18:I21"/>
    <mergeCell ref="J18:J21"/>
    <mergeCell ref="K18:K21"/>
    <mergeCell ref="G18:G21"/>
    <mergeCell ref="A10:A13"/>
    <mergeCell ref="B10:B13"/>
    <mergeCell ref="F16:F17"/>
    <mergeCell ref="D10:D13"/>
    <mergeCell ref="H10:H13"/>
    <mergeCell ref="I10:I13"/>
    <mergeCell ref="J10:J13"/>
    <mergeCell ref="F12:F13"/>
    <mergeCell ref="A14:A17"/>
    <mergeCell ref="B14:B17"/>
    <mergeCell ref="C14:C17"/>
    <mergeCell ref="D14:D17"/>
    <mergeCell ref="H14:H17"/>
    <mergeCell ref="I14:I17"/>
    <mergeCell ref="J14:J17"/>
    <mergeCell ref="G6:G9"/>
    <mergeCell ref="G10:G13"/>
    <mergeCell ref="K10:K13"/>
    <mergeCell ref="E6:E9"/>
    <mergeCell ref="E10:E13"/>
    <mergeCell ref="E14:E17"/>
    <mergeCell ref="L10:L13"/>
    <mergeCell ref="A2:F2"/>
    <mergeCell ref="A4:K4"/>
    <mergeCell ref="A6:A9"/>
    <mergeCell ref="B6:B9"/>
    <mergeCell ref="C6:C9"/>
    <mergeCell ref="D6:D9"/>
    <mergeCell ref="H6:H9"/>
    <mergeCell ref="I6:I9"/>
    <mergeCell ref="J6:J9"/>
    <mergeCell ref="K6:K9"/>
    <mergeCell ref="L6:L9"/>
    <mergeCell ref="F8:F9"/>
    <mergeCell ref="C10:C13"/>
    <mergeCell ref="L4:N4"/>
    <mergeCell ref="L14:L17"/>
    <mergeCell ref="M14:M17"/>
    <mergeCell ref="N14:N17"/>
    <mergeCell ref="J90:J93"/>
    <mergeCell ref="F92:F93"/>
    <mergeCell ref="K90:K93"/>
    <mergeCell ref="L90:L93"/>
    <mergeCell ref="M90:M93"/>
    <mergeCell ref="N90:N93"/>
    <mergeCell ref="E90:E93"/>
    <mergeCell ref="E42:E45"/>
    <mergeCell ref="E46:E49"/>
    <mergeCell ref="E50:E53"/>
    <mergeCell ref="I54:I57"/>
    <mergeCell ref="M70:M73"/>
    <mergeCell ref="N70:N73"/>
    <mergeCell ref="F72:F73"/>
    <mergeCell ref="G70:G73"/>
    <mergeCell ref="E74:E77"/>
    <mergeCell ref="K78:K81"/>
    <mergeCell ref="K86:K89"/>
    <mergeCell ref="L86:L89"/>
    <mergeCell ref="M86:M89"/>
    <mergeCell ref="N86:N89"/>
    <mergeCell ref="F88:F89"/>
    <mergeCell ref="E86:E89"/>
    <mergeCell ref="M82:M85"/>
    <mergeCell ref="H78:H81"/>
    <mergeCell ref="I78:I81"/>
    <mergeCell ref="A90:A93"/>
    <mergeCell ref="B90:B93"/>
    <mergeCell ref="C90:C93"/>
    <mergeCell ref="D90:D93"/>
    <mergeCell ref="G90:G93"/>
    <mergeCell ref="H90:H93"/>
    <mergeCell ref="I90:I93"/>
    <mergeCell ref="A86:A89"/>
    <mergeCell ref="B86:B89"/>
    <mergeCell ref="C86:C89"/>
    <mergeCell ref="D86:D89"/>
    <mergeCell ref="G86:G89"/>
    <mergeCell ref="H86:H89"/>
    <mergeCell ref="I86:I89"/>
    <mergeCell ref="E58:E61"/>
    <mergeCell ref="E62:E65"/>
    <mergeCell ref="E66:E69"/>
    <mergeCell ref="E70:E73"/>
    <mergeCell ref="L42:L45"/>
    <mergeCell ref="M42:M45"/>
    <mergeCell ref="N42:N45"/>
    <mergeCell ref="K54:K57"/>
    <mergeCell ref="L74:L77"/>
  </mergeCells>
  <printOptions gridLines="1"/>
  <pageMargins left="0.7" right="0.7" top="0.75" bottom="0.75" header="0.3" footer="0.3"/>
  <pageSetup paperSize="8" scale="52"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N74"/>
  <sheetViews>
    <sheetView topLeftCell="A33" zoomScale="25" zoomScaleNormal="25" workbookViewId="0">
      <selection activeCell="A2" sqref="A2:F2"/>
    </sheetView>
  </sheetViews>
  <sheetFormatPr defaultColWidth="9.140625" defaultRowHeight="15" x14ac:dyDescent="0.25"/>
  <cols>
    <col min="1" max="1" width="5.5703125" style="49" customWidth="1"/>
    <col min="2" max="2" width="16.28515625" style="49" customWidth="1"/>
    <col min="3" max="3" width="13.85546875" style="49" customWidth="1"/>
    <col min="4" max="4" width="32.140625" style="35" customWidth="1"/>
    <col min="5" max="5" width="20.28515625" style="35" customWidth="1"/>
    <col min="6" max="6" width="47.42578125" style="35" customWidth="1"/>
    <col min="7" max="7" width="24" style="13" customWidth="1"/>
    <col min="8" max="8" width="25.28515625" style="35" customWidth="1"/>
    <col min="9" max="9" width="26.140625" style="35" customWidth="1"/>
    <col min="10" max="10" width="19.85546875" style="49" customWidth="1"/>
    <col min="11" max="11" width="14.85546875" style="49" customWidth="1"/>
    <col min="12" max="12" width="23.28515625" style="49" customWidth="1"/>
    <col min="13" max="13" width="17.7109375" style="49" customWidth="1"/>
    <col min="14" max="14" width="21.7109375" style="49" customWidth="1"/>
    <col min="15" max="16384" width="9.140625" style="23"/>
  </cols>
  <sheetData>
    <row r="2" spans="1:14" s="28" customFormat="1" ht="30" customHeight="1" x14ac:dyDescent="0.35">
      <c r="A2" s="252" t="s">
        <v>235</v>
      </c>
      <c r="B2" s="252"/>
      <c r="C2" s="252"/>
      <c r="D2" s="252"/>
      <c r="E2" s="252"/>
      <c r="F2" s="252"/>
      <c r="G2" s="161"/>
      <c r="H2" s="21"/>
      <c r="I2" s="21"/>
      <c r="J2" s="21"/>
      <c r="K2" s="21"/>
      <c r="L2" s="21"/>
      <c r="M2" s="63"/>
      <c r="N2" s="3"/>
    </row>
    <row r="3" spans="1:14" s="28" customFormat="1" ht="30" customHeight="1" thickBot="1" x14ac:dyDescent="0.35">
      <c r="A3" s="51"/>
      <c r="B3" s="51"/>
      <c r="C3" s="51"/>
      <c r="D3" s="52"/>
      <c r="E3" s="47"/>
      <c r="F3" s="47"/>
      <c r="G3" s="12"/>
      <c r="H3" s="21"/>
      <c r="I3" s="21"/>
      <c r="J3" s="21"/>
      <c r="K3" s="21"/>
      <c r="L3" s="21"/>
      <c r="M3" s="63"/>
      <c r="N3" s="3"/>
    </row>
    <row r="4" spans="1:14" ht="48" customHeight="1" x14ac:dyDescent="0.25">
      <c r="A4" s="157"/>
      <c r="B4" s="353" t="s">
        <v>1</v>
      </c>
      <c r="C4" s="353"/>
      <c r="D4" s="353"/>
      <c r="E4" s="353"/>
      <c r="F4" s="353"/>
      <c r="G4" s="353"/>
      <c r="H4" s="353"/>
      <c r="I4" s="353"/>
      <c r="J4" s="353"/>
      <c r="K4" s="353"/>
      <c r="L4" s="348" t="s">
        <v>2</v>
      </c>
      <c r="M4" s="349"/>
      <c r="N4" s="349"/>
    </row>
    <row r="5" spans="1:14" ht="140.44999999999999" customHeight="1" thickBot="1" x14ac:dyDescent="0.3">
      <c r="A5" s="158" t="s">
        <v>3</v>
      </c>
      <c r="B5" s="159" t="s">
        <v>4</v>
      </c>
      <c r="C5" s="159" t="s">
        <v>5</v>
      </c>
      <c r="D5" s="159" t="s">
        <v>85</v>
      </c>
      <c r="E5" s="160" t="s">
        <v>7</v>
      </c>
      <c r="F5" s="159" t="s">
        <v>8</v>
      </c>
      <c r="G5" s="159" t="s">
        <v>9</v>
      </c>
      <c r="H5" s="160" t="s">
        <v>10</v>
      </c>
      <c r="I5" s="159" t="s">
        <v>11</v>
      </c>
      <c r="J5" s="159" t="s">
        <v>86</v>
      </c>
      <c r="K5" s="159" t="s">
        <v>12</v>
      </c>
      <c r="L5" s="159" t="s">
        <v>236</v>
      </c>
      <c r="M5" s="159" t="s">
        <v>14</v>
      </c>
      <c r="N5" s="152" t="s">
        <v>15</v>
      </c>
    </row>
    <row r="6" spans="1:14" ht="44.45" customHeight="1" x14ac:dyDescent="0.25">
      <c r="A6" s="354">
        <v>1</v>
      </c>
      <c r="B6" s="278" t="s">
        <v>237</v>
      </c>
      <c r="C6" s="354">
        <v>9</v>
      </c>
      <c r="D6" s="278" t="s">
        <v>238</v>
      </c>
      <c r="E6" s="374" t="s">
        <v>642</v>
      </c>
      <c r="F6" s="123" t="s">
        <v>239</v>
      </c>
      <c r="G6" s="278" t="s">
        <v>24</v>
      </c>
      <c r="H6" s="278" t="s">
        <v>240</v>
      </c>
      <c r="I6" s="278" t="s">
        <v>241</v>
      </c>
      <c r="J6" s="356">
        <v>170000000</v>
      </c>
      <c r="K6" s="354" t="s">
        <v>21</v>
      </c>
      <c r="L6" s="278" t="s">
        <v>864</v>
      </c>
      <c r="M6" s="351" t="s">
        <v>243</v>
      </c>
      <c r="N6" s="351" t="s">
        <v>803</v>
      </c>
    </row>
    <row r="7" spans="1:14" ht="62.25" customHeight="1" x14ac:dyDescent="0.25">
      <c r="A7" s="354"/>
      <c r="B7" s="278"/>
      <c r="C7" s="354"/>
      <c r="D7" s="278"/>
      <c r="E7" s="278"/>
      <c r="F7" s="114" t="s">
        <v>244</v>
      </c>
      <c r="G7" s="278"/>
      <c r="H7" s="278"/>
      <c r="I7" s="278"/>
      <c r="J7" s="356"/>
      <c r="K7" s="354"/>
      <c r="L7" s="278"/>
      <c r="M7" s="351"/>
      <c r="N7" s="351"/>
    </row>
    <row r="8" spans="1:14" ht="64.150000000000006" customHeight="1" x14ac:dyDescent="0.25">
      <c r="A8" s="354"/>
      <c r="B8" s="278"/>
      <c r="C8" s="354"/>
      <c r="D8" s="278"/>
      <c r="E8" s="278"/>
      <c r="F8" s="277" t="s">
        <v>245</v>
      </c>
      <c r="G8" s="278"/>
      <c r="H8" s="278"/>
      <c r="I8" s="278"/>
      <c r="J8" s="356"/>
      <c r="K8" s="354"/>
      <c r="L8" s="278"/>
      <c r="M8" s="351"/>
      <c r="N8" s="351"/>
    </row>
    <row r="9" spans="1:14" ht="46.9" customHeight="1" x14ac:dyDescent="0.25">
      <c r="A9" s="355"/>
      <c r="B9" s="279"/>
      <c r="C9" s="355"/>
      <c r="D9" s="279"/>
      <c r="E9" s="279"/>
      <c r="F9" s="279"/>
      <c r="G9" s="279"/>
      <c r="H9" s="279"/>
      <c r="I9" s="279"/>
      <c r="J9" s="357"/>
      <c r="K9" s="355"/>
      <c r="L9" s="279"/>
      <c r="M9" s="352"/>
      <c r="N9" s="352"/>
    </row>
    <row r="10" spans="1:14" ht="77.25" customHeight="1" x14ac:dyDescent="0.25">
      <c r="A10" s="361">
        <v>2</v>
      </c>
      <c r="B10" s="277" t="s">
        <v>237</v>
      </c>
      <c r="C10" s="362" t="s">
        <v>246</v>
      </c>
      <c r="D10" s="277" t="s">
        <v>247</v>
      </c>
      <c r="E10" s="277" t="s">
        <v>643</v>
      </c>
      <c r="F10" s="114" t="s">
        <v>248</v>
      </c>
      <c r="G10" s="277" t="s">
        <v>24</v>
      </c>
      <c r="H10" s="277" t="s">
        <v>249</v>
      </c>
      <c r="I10" s="277" t="s">
        <v>250</v>
      </c>
      <c r="J10" s="365">
        <v>600000000</v>
      </c>
      <c r="K10" s="361" t="s">
        <v>21</v>
      </c>
      <c r="L10" s="277" t="s">
        <v>242</v>
      </c>
      <c r="M10" s="350" t="s">
        <v>251</v>
      </c>
      <c r="N10" s="358" t="s">
        <v>1028</v>
      </c>
    </row>
    <row r="11" spans="1:14" ht="59.25" customHeight="1" x14ac:dyDescent="0.25">
      <c r="A11" s="354"/>
      <c r="B11" s="278"/>
      <c r="C11" s="363"/>
      <c r="D11" s="278"/>
      <c r="E11" s="278"/>
      <c r="F11" s="122" t="s">
        <v>252</v>
      </c>
      <c r="G11" s="278"/>
      <c r="H11" s="278"/>
      <c r="I11" s="278"/>
      <c r="J11" s="356"/>
      <c r="K11" s="354"/>
      <c r="L11" s="278"/>
      <c r="M11" s="351"/>
      <c r="N11" s="359"/>
    </row>
    <row r="12" spans="1:14" ht="30" customHeight="1" x14ac:dyDescent="0.25">
      <c r="A12" s="354"/>
      <c r="B12" s="278"/>
      <c r="C12" s="363"/>
      <c r="D12" s="278"/>
      <c r="E12" s="278"/>
      <c r="F12" s="277" t="s">
        <v>253</v>
      </c>
      <c r="G12" s="278"/>
      <c r="H12" s="278"/>
      <c r="I12" s="278"/>
      <c r="J12" s="356"/>
      <c r="K12" s="354"/>
      <c r="L12" s="278"/>
      <c r="M12" s="351"/>
      <c r="N12" s="359"/>
    </row>
    <row r="13" spans="1:14" ht="40.9" customHeight="1" x14ac:dyDescent="0.25">
      <c r="A13" s="355"/>
      <c r="B13" s="279"/>
      <c r="C13" s="364"/>
      <c r="D13" s="279"/>
      <c r="E13" s="279"/>
      <c r="F13" s="279"/>
      <c r="G13" s="279"/>
      <c r="H13" s="279"/>
      <c r="I13" s="279"/>
      <c r="J13" s="357"/>
      <c r="K13" s="355"/>
      <c r="L13" s="279"/>
      <c r="M13" s="352"/>
      <c r="N13" s="360"/>
    </row>
    <row r="14" spans="1:14" ht="57" customHeight="1" x14ac:dyDescent="0.25">
      <c r="A14" s="361">
        <v>3</v>
      </c>
      <c r="B14" s="277" t="s">
        <v>254</v>
      </c>
      <c r="C14" s="361" t="s">
        <v>255</v>
      </c>
      <c r="D14" s="277" t="s">
        <v>256</v>
      </c>
      <c r="E14" s="277" t="s">
        <v>644</v>
      </c>
      <c r="F14" s="114" t="s">
        <v>257</v>
      </c>
      <c r="G14" s="277" t="s">
        <v>484</v>
      </c>
      <c r="H14" s="277" t="s">
        <v>258</v>
      </c>
      <c r="I14" s="277" t="s">
        <v>259</v>
      </c>
      <c r="J14" s="365">
        <v>325880000</v>
      </c>
      <c r="K14" s="361" t="s">
        <v>94</v>
      </c>
      <c r="L14" s="277" t="s">
        <v>260</v>
      </c>
      <c r="M14" s="350" t="s">
        <v>261</v>
      </c>
      <c r="N14" s="350" t="s">
        <v>499</v>
      </c>
    </row>
    <row r="15" spans="1:14" ht="59.25" customHeight="1" x14ac:dyDescent="0.25">
      <c r="A15" s="354"/>
      <c r="B15" s="278"/>
      <c r="C15" s="354"/>
      <c r="D15" s="278"/>
      <c r="E15" s="278"/>
      <c r="F15" s="122" t="s">
        <v>262</v>
      </c>
      <c r="G15" s="278"/>
      <c r="H15" s="278"/>
      <c r="I15" s="278"/>
      <c r="J15" s="356"/>
      <c r="K15" s="354"/>
      <c r="L15" s="278"/>
      <c r="M15" s="351"/>
      <c r="N15" s="351"/>
    </row>
    <row r="16" spans="1:14" ht="34.9" customHeight="1" x14ac:dyDescent="0.25">
      <c r="A16" s="354"/>
      <c r="B16" s="278"/>
      <c r="C16" s="354"/>
      <c r="D16" s="278"/>
      <c r="E16" s="278"/>
      <c r="F16" s="277" t="s">
        <v>532</v>
      </c>
      <c r="G16" s="278"/>
      <c r="H16" s="278"/>
      <c r="I16" s="278"/>
      <c r="J16" s="356"/>
      <c r="K16" s="354"/>
      <c r="L16" s="278"/>
      <c r="M16" s="351"/>
      <c r="N16" s="351"/>
    </row>
    <row r="17" spans="1:14" ht="34.15" customHeight="1" x14ac:dyDescent="0.25">
      <c r="A17" s="355"/>
      <c r="B17" s="279"/>
      <c r="C17" s="355"/>
      <c r="D17" s="279"/>
      <c r="E17" s="279"/>
      <c r="F17" s="279"/>
      <c r="G17" s="279"/>
      <c r="H17" s="279"/>
      <c r="I17" s="279"/>
      <c r="J17" s="357"/>
      <c r="K17" s="355"/>
      <c r="L17" s="279"/>
      <c r="M17" s="352"/>
      <c r="N17" s="352"/>
    </row>
    <row r="18" spans="1:14" ht="51" customHeight="1" x14ac:dyDescent="0.25">
      <c r="A18" s="361">
        <v>4</v>
      </c>
      <c r="B18" s="277" t="s">
        <v>254</v>
      </c>
      <c r="C18" s="361" t="s">
        <v>255</v>
      </c>
      <c r="D18" s="277" t="s">
        <v>256</v>
      </c>
      <c r="E18" s="277" t="s">
        <v>645</v>
      </c>
      <c r="F18" s="114" t="s">
        <v>257</v>
      </c>
      <c r="G18" s="277" t="s">
        <v>484</v>
      </c>
      <c r="H18" s="277" t="s">
        <v>263</v>
      </c>
      <c r="I18" s="277" t="s">
        <v>259</v>
      </c>
      <c r="J18" s="365">
        <v>100000000</v>
      </c>
      <c r="K18" s="361" t="s">
        <v>94</v>
      </c>
      <c r="L18" s="277" t="s">
        <v>260</v>
      </c>
      <c r="M18" s="350" t="s">
        <v>529</v>
      </c>
      <c r="N18" s="350" t="s">
        <v>548</v>
      </c>
    </row>
    <row r="19" spans="1:14" ht="40.15" customHeight="1" x14ac:dyDescent="0.25">
      <c r="A19" s="354"/>
      <c r="B19" s="278"/>
      <c r="C19" s="354"/>
      <c r="D19" s="278"/>
      <c r="E19" s="278"/>
      <c r="F19" s="122" t="s">
        <v>528</v>
      </c>
      <c r="G19" s="278"/>
      <c r="H19" s="278"/>
      <c r="I19" s="278"/>
      <c r="J19" s="356"/>
      <c r="K19" s="354"/>
      <c r="L19" s="278"/>
      <c r="M19" s="351"/>
      <c r="N19" s="351"/>
    </row>
    <row r="20" spans="1:14" ht="36.6" customHeight="1" x14ac:dyDescent="0.25">
      <c r="A20" s="354"/>
      <c r="B20" s="278"/>
      <c r="C20" s="354"/>
      <c r="D20" s="278"/>
      <c r="E20" s="278"/>
      <c r="F20" s="277" t="s">
        <v>530</v>
      </c>
      <c r="G20" s="278"/>
      <c r="H20" s="278"/>
      <c r="I20" s="278"/>
      <c r="J20" s="356"/>
      <c r="K20" s="354"/>
      <c r="L20" s="278"/>
      <c r="M20" s="351"/>
      <c r="N20" s="351"/>
    </row>
    <row r="21" spans="1:14" ht="36.6" customHeight="1" x14ac:dyDescent="0.25">
      <c r="A21" s="355"/>
      <c r="B21" s="279"/>
      <c r="C21" s="355"/>
      <c r="D21" s="279"/>
      <c r="E21" s="279"/>
      <c r="F21" s="279"/>
      <c r="G21" s="279"/>
      <c r="H21" s="279"/>
      <c r="I21" s="279"/>
      <c r="J21" s="357"/>
      <c r="K21" s="355"/>
      <c r="L21" s="279"/>
      <c r="M21" s="352"/>
      <c r="N21" s="352"/>
    </row>
    <row r="22" spans="1:14" ht="60" customHeight="1" x14ac:dyDescent="0.25">
      <c r="A22" s="361">
        <v>5</v>
      </c>
      <c r="B22" s="277" t="s">
        <v>254</v>
      </c>
      <c r="C22" s="361" t="s">
        <v>255</v>
      </c>
      <c r="D22" s="277" t="s">
        <v>256</v>
      </c>
      <c r="E22" s="277" t="s">
        <v>646</v>
      </c>
      <c r="F22" s="114" t="s">
        <v>257</v>
      </c>
      <c r="G22" s="277"/>
      <c r="H22" s="277" t="s">
        <v>264</v>
      </c>
      <c r="I22" s="277" t="s">
        <v>259</v>
      </c>
      <c r="J22" s="365">
        <v>5000000</v>
      </c>
      <c r="K22" s="361" t="s">
        <v>94</v>
      </c>
      <c r="L22" s="350" t="s">
        <v>906</v>
      </c>
      <c r="M22" s="350" t="s">
        <v>907</v>
      </c>
      <c r="N22" s="350" t="s">
        <v>908</v>
      </c>
    </row>
    <row r="23" spans="1:14" ht="69" customHeight="1" x14ac:dyDescent="0.25">
      <c r="A23" s="354"/>
      <c r="B23" s="278"/>
      <c r="C23" s="354"/>
      <c r="D23" s="278"/>
      <c r="E23" s="278"/>
      <c r="F23" s="122" t="s">
        <v>905</v>
      </c>
      <c r="G23" s="278"/>
      <c r="H23" s="278"/>
      <c r="I23" s="278"/>
      <c r="J23" s="356"/>
      <c r="K23" s="354"/>
      <c r="L23" s="351"/>
      <c r="M23" s="351"/>
      <c r="N23" s="351"/>
    </row>
    <row r="24" spans="1:14" ht="22.9" customHeight="1" x14ac:dyDescent="0.25">
      <c r="A24" s="354"/>
      <c r="B24" s="278"/>
      <c r="C24" s="354"/>
      <c r="D24" s="278"/>
      <c r="E24" s="278"/>
      <c r="F24" s="277" t="s">
        <v>530</v>
      </c>
      <c r="G24" s="278"/>
      <c r="H24" s="278"/>
      <c r="I24" s="278"/>
      <c r="J24" s="356"/>
      <c r="K24" s="354"/>
      <c r="L24" s="351"/>
      <c r="M24" s="351"/>
      <c r="N24" s="351"/>
    </row>
    <row r="25" spans="1:14" ht="64.150000000000006" customHeight="1" x14ac:dyDescent="0.25">
      <c r="A25" s="355"/>
      <c r="B25" s="279"/>
      <c r="C25" s="355"/>
      <c r="D25" s="279"/>
      <c r="E25" s="279"/>
      <c r="F25" s="279"/>
      <c r="G25" s="279"/>
      <c r="H25" s="279"/>
      <c r="I25" s="279"/>
      <c r="J25" s="357"/>
      <c r="K25" s="355"/>
      <c r="L25" s="352"/>
      <c r="M25" s="352"/>
      <c r="N25" s="352"/>
    </row>
    <row r="26" spans="1:14" ht="121.9" customHeight="1" x14ac:dyDescent="0.25">
      <c r="A26" s="361">
        <v>6</v>
      </c>
      <c r="B26" s="277" t="s">
        <v>265</v>
      </c>
      <c r="C26" s="361">
        <v>48</v>
      </c>
      <c r="D26" s="277" t="s">
        <v>266</v>
      </c>
      <c r="E26" s="277" t="s">
        <v>647</v>
      </c>
      <c r="F26" s="114" t="s">
        <v>689</v>
      </c>
      <c r="G26" s="277" t="s">
        <v>24</v>
      </c>
      <c r="H26" s="277" t="s">
        <v>267</v>
      </c>
      <c r="I26" s="277" t="s">
        <v>268</v>
      </c>
      <c r="J26" s="365">
        <v>452200000</v>
      </c>
      <c r="K26" s="277" t="s">
        <v>269</v>
      </c>
      <c r="L26" s="277" t="s">
        <v>270</v>
      </c>
      <c r="M26" s="350" t="s">
        <v>271</v>
      </c>
      <c r="N26" s="277" t="s">
        <v>804</v>
      </c>
    </row>
    <row r="27" spans="1:14" ht="43.15" customHeight="1" x14ac:dyDescent="0.25">
      <c r="A27" s="354"/>
      <c r="B27" s="278"/>
      <c r="C27" s="354"/>
      <c r="D27" s="278"/>
      <c r="E27" s="278"/>
      <c r="F27" s="122" t="s">
        <v>272</v>
      </c>
      <c r="G27" s="278"/>
      <c r="H27" s="278"/>
      <c r="I27" s="278"/>
      <c r="J27" s="356"/>
      <c r="K27" s="278"/>
      <c r="L27" s="278"/>
      <c r="M27" s="351"/>
      <c r="N27" s="278"/>
    </row>
    <row r="28" spans="1:14" ht="24.6" customHeight="1" x14ac:dyDescent="0.25">
      <c r="A28" s="354"/>
      <c r="B28" s="278"/>
      <c r="C28" s="354"/>
      <c r="D28" s="278"/>
      <c r="E28" s="278"/>
      <c r="F28" s="277" t="s">
        <v>273</v>
      </c>
      <c r="G28" s="278"/>
      <c r="H28" s="278"/>
      <c r="I28" s="278"/>
      <c r="J28" s="356"/>
      <c r="K28" s="278"/>
      <c r="L28" s="278"/>
      <c r="M28" s="351"/>
      <c r="N28" s="278"/>
    </row>
    <row r="29" spans="1:14" ht="34.5" customHeight="1" x14ac:dyDescent="0.25">
      <c r="A29" s="355"/>
      <c r="B29" s="279"/>
      <c r="C29" s="355"/>
      <c r="D29" s="279"/>
      <c r="E29" s="279"/>
      <c r="F29" s="279"/>
      <c r="G29" s="279"/>
      <c r="H29" s="279"/>
      <c r="I29" s="279"/>
      <c r="J29" s="357"/>
      <c r="K29" s="278"/>
      <c r="L29" s="279"/>
      <c r="M29" s="352"/>
      <c r="N29" s="279"/>
    </row>
    <row r="30" spans="1:14" ht="60.75" customHeight="1" x14ac:dyDescent="0.25">
      <c r="A30" s="361">
        <v>7</v>
      </c>
      <c r="B30" s="277" t="s">
        <v>265</v>
      </c>
      <c r="C30" s="361">
        <v>50</v>
      </c>
      <c r="D30" s="277" t="s">
        <v>274</v>
      </c>
      <c r="E30" s="277" t="s">
        <v>648</v>
      </c>
      <c r="F30" s="122" t="s">
        <v>275</v>
      </c>
      <c r="G30" s="277" t="s">
        <v>24</v>
      </c>
      <c r="H30" s="277" t="s">
        <v>276</v>
      </c>
      <c r="I30" s="277" t="s">
        <v>268</v>
      </c>
      <c r="J30" s="365">
        <v>200100000</v>
      </c>
      <c r="K30" s="278"/>
      <c r="L30" s="277" t="s">
        <v>277</v>
      </c>
      <c r="M30" s="350" t="s">
        <v>573</v>
      </c>
      <c r="N30" s="277" t="s">
        <v>588</v>
      </c>
    </row>
    <row r="31" spans="1:14" ht="48.6" customHeight="1" x14ac:dyDescent="0.25">
      <c r="A31" s="354"/>
      <c r="B31" s="278"/>
      <c r="C31" s="354"/>
      <c r="D31" s="278"/>
      <c r="E31" s="278"/>
      <c r="F31" s="122" t="s">
        <v>586</v>
      </c>
      <c r="G31" s="278"/>
      <c r="H31" s="278"/>
      <c r="I31" s="278"/>
      <c r="J31" s="356"/>
      <c r="K31" s="278"/>
      <c r="L31" s="278"/>
      <c r="M31" s="351"/>
      <c r="N31" s="278"/>
    </row>
    <row r="32" spans="1:14" ht="49.15" customHeight="1" x14ac:dyDescent="0.25">
      <c r="A32" s="354"/>
      <c r="B32" s="278"/>
      <c r="C32" s="354"/>
      <c r="D32" s="278"/>
      <c r="E32" s="278"/>
      <c r="F32" s="277" t="s">
        <v>587</v>
      </c>
      <c r="G32" s="278"/>
      <c r="H32" s="278"/>
      <c r="I32" s="278"/>
      <c r="J32" s="356"/>
      <c r="K32" s="278"/>
      <c r="L32" s="278"/>
      <c r="M32" s="351"/>
      <c r="N32" s="278"/>
    </row>
    <row r="33" spans="1:14" ht="41.45" customHeight="1" x14ac:dyDescent="0.25">
      <c r="A33" s="355"/>
      <c r="B33" s="279"/>
      <c r="C33" s="355"/>
      <c r="D33" s="279"/>
      <c r="E33" s="279"/>
      <c r="F33" s="279"/>
      <c r="G33" s="279"/>
      <c r="H33" s="279"/>
      <c r="I33" s="279"/>
      <c r="J33" s="357"/>
      <c r="K33" s="278"/>
      <c r="L33" s="279"/>
      <c r="M33" s="352"/>
      <c r="N33" s="279"/>
    </row>
    <row r="34" spans="1:14" ht="141" customHeight="1" x14ac:dyDescent="0.25">
      <c r="A34" s="361">
        <v>8</v>
      </c>
      <c r="B34" s="277" t="s">
        <v>265</v>
      </c>
      <c r="C34" s="361">
        <v>52</v>
      </c>
      <c r="D34" s="277" t="s">
        <v>278</v>
      </c>
      <c r="E34" s="277" t="s">
        <v>649</v>
      </c>
      <c r="F34" s="114" t="s">
        <v>690</v>
      </c>
      <c r="G34" s="277" t="s">
        <v>24</v>
      </c>
      <c r="H34" s="277" t="s">
        <v>279</v>
      </c>
      <c r="I34" s="277" t="s">
        <v>268</v>
      </c>
      <c r="J34" s="365">
        <v>78120000</v>
      </c>
      <c r="K34" s="278"/>
      <c r="L34" s="277" t="s">
        <v>277</v>
      </c>
      <c r="M34" s="350" t="s">
        <v>280</v>
      </c>
      <c r="N34" s="350" t="s">
        <v>805</v>
      </c>
    </row>
    <row r="35" spans="1:14" ht="49.5" customHeight="1" x14ac:dyDescent="0.25">
      <c r="A35" s="354"/>
      <c r="B35" s="278"/>
      <c r="C35" s="354"/>
      <c r="D35" s="278"/>
      <c r="E35" s="278"/>
      <c r="F35" s="122" t="s">
        <v>281</v>
      </c>
      <c r="G35" s="278"/>
      <c r="H35" s="278"/>
      <c r="I35" s="278"/>
      <c r="J35" s="356"/>
      <c r="K35" s="278"/>
      <c r="L35" s="278"/>
      <c r="M35" s="351"/>
      <c r="N35" s="351"/>
    </row>
    <row r="36" spans="1:14" ht="16.899999999999999" customHeight="1" x14ac:dyDescent="0.25">
      <c r="A36" s="354"/>
      <c r="B36" s="278"/>
      <c r="C36" s="354"/>
      <c r="D36" s="278"/>
      <c r="E36" s="278"/>
      <c r="F36" s="277" t="s">
        <v>282</v>
      </c>
      <c r="G36" s="278"/>
      <c r="H36" s="278"/>
      <c r="I36" s="278"/>
      <c r="J36" s="356"/>
      <c r="K36" s="278"/>
      <c r="L36" s="278"/>
      <c r="M36" s="351"/>
      <c r="N36" s="351"/>
    </row>
    <row r="37" spans="1:14" ht="42.75" customHeight="1" x14ac:dyDescent="0.25">
      <c r="A37" s="355"/>
      <c r="B37" s="279"/>
      <c r="C37" s="355"/>
      <c r="D37" s="279"/>
      <c r="E37" s="279"/>
      <c r="F37" s="279"/>
      <c r="G37" s="279"/>
      <c r="H37" s="279"/>
      <c r="I37" s="279"/>
      <c r="J37" s="357"/>
      <c r="K37" s="279"/>
      <c r="L37" s="279"/>
      <c r="M37" s="352"/>
      <c r="N37" s="352"/>
    </row>
    <row r="38" spans="1:14" ht="97.15" customHeight="1" x14ac:dyDescent="0.25">
      <c r="A38" s="361">
        <v>9</v>
      </c>
      <c r="B38" s="277" t="s">
        <v>265</v>
      </c>
      <c r="C38" s="361">
        <v>54</v>
      </c>
      <c r="D38" s="277" t="s">
        <v>283</v>
      </c>
      <c r="E38" s="277" t="s">
        <v>650</v>
      </c>
      <c r="F38" s="114" t="s">
        <v>284</v>
      </c>
      <c r="G38" s="277"/>
      <c r="H38" s="277" t="s">
        <v>285</v>
      </c>
      <c r="I38" s="277" t="s">
        <v>286</v>
      </c>
      <c r="J38" s="365">
        <v>220000000</v>
      </c>
      <c r="K38" s="361" t="s">
        <v>94</v>
      </c>
      <c r="L38" s="350" t="s">
        <v>734</v>
      </c>
      <c r="M38" s="350" t="s">
        <v>832</v>
      </c>
      <c r="N38" s="350" t="s">
        <v>855</v>
      </c>
    </row>
    <row r="39" spans="1:14" ht="87" customHeight="1" x14ac:dyDescent="0.25">
      <c r="A39" s="354"/>
      <c r="B39" s="278"/>
      <c r="C39" s="354"/>
      <c r="D39" s="278"/>
      <c r="E39" s="278"/>
      <c r="F39" s="122" t="s">
        <v>830</v>
      </c>
      <c r="G39" s="278"/>
      <c r="H39" s="278"/>
      <c r="I39" s="278"/>
      <c r="J39" s="356"/>
      <c r="K39" s="354"/>
      <c r="L39" s="351"/>
      <c r="M39" s="351"/>
      <c r="N39" s="351"/>
    </row>
    <row r="40" spans="1:14" ht="27.6" customHeight="1" x14ac:dyDescent="0.25">
      <c r="A40" s="354"/>
      <c r="B40" s="278"/>
      <c r="C40" s="354"/>
      <c r="D40" s="278"/>
      <c r="E40" s="278"/>
      <c r="F40" s="277" t="s">
        <v>831</v>
      </c>
      <c r="G40" s="278"/>
      <c r="H40" s="278"/>
      <c r="I40" s="278"/>
      <c r="J40" s="356"/>
      <c r="K40" s="354"/>
      <c r="L40" s="351"/>
      <c r="M40" s="351"/>
      <c r="N40" s="351"/>
    </row>
    <row r="41" spans="1:14" ht="84" customHeight="1" x14ac:dyDescent="0.25">
      <c r="A41" s="355"/>
      <c r="B41" s="279"/>
      <c r="C41" s="355"/>
      <c r="D41" s="279"/>
      <c r="E41" s="279"/>
      <c r="F41" s="279"/>
      <c r="G41" s="279"/>
      <c r="H41" s="279"/>
      <c r="I41" s="279"/>
      <c r="J41" s="357"/>
      <c r="K41" s="355"/>
      <c r="L41" s="352"/>
      <c r="M41" s="352"/>
      <c r="N41" s="352"/>
    </row>
    <row r="42" spans="1:14" ht="135" customHeight="1" x14ac:dyDescent="0.25">
      <c r="A42" s="361">
        <v>10</v>
      </c>
      <c r="B42" s="277" t="s">
        <v>265</v>
      </c>
      <c r="C42" s="361">
        <v>55</v>
      </c>
      <c r="D42" s="277" t="s">
        <v>287</v>
      </c>
      <c r="E42" s="277" t="s">
        <v>624</v>
      </c>
      <c r="F42" s="114" t="s">
        <v>288</v>
      </c>
      <c r="G42" s="277" t="s">
        <v>24</v>
      </c>
      <c r="H42" s="277" t="s">
        <v>289</v>
      </c>
      <c r="I42" s="277" t="s">
        <v>290</v>
      </c>
      <c r="J42" s="281">
        <v>228221855</v>
      </c>
      <c r="K42" s="361" t="s">
        <v>21</v>
      </c>
      <c r="L42" s="277" t="s">
        <v>746</v>
      </c>
      <c r="M42" s="350" t="s">
        <v>799</v>
      </c>
      <c r="N42" s="277" t="s">
        <v>972</v>
      </c>
    </row>
    <row r="43" spans="1:14" ht="35.25" customHeight="1" x14ac:dyDescent="0.25">
      <c r="A43" s="354"/>
      <c r="B43" s="278"/>
      <c r="C43" s="354"/>
      <c r="D43" s="278"/>
      <c r="E43" s="278"/>
      <c r="F43" s="122" t="s">
        <v>798</v>
      </c>
      <c r="G43" s="278"/>
      <c r="H43" s="278"/>
      <c r="I43" s="278"/>
      <c r="J43" s="281"/>
      <c r="K43" s="354"/>
      <c r="L43" s="278"/>
      <c r="M43" s="351"/>
      <c r="N43" s="354"/>
    </row>
    <row r="44" spans="1:14" ht="30" customHeight="1" x14ac:dyDescent="0.25">
      <c r="A44" s="354"/>
      <c r="B44" s="278"/>
      <c r="C44" s="354"/>
      <c r="D44" s="278"/>
      <c r="E44" s="278"/>
      <c r="F44" s="277" t="s">
        <v>856</v>
      </c>
      <c r="G44" s="278"/>
      <c r="H44" s="278"/>
      <c r="I44" s="278"/>
      <c r="J44" s="281"/>
      <c r="K44" s="354"/>
      <c r="L44" s="278"/>
      <c r="M44" s="351"/>
      <c r="N44" s="354"/>
    </row>
    <row r="45" spans="1:14" ht="28.9" customHeight="1" x14ac:dyDescent="0.25">
      <c r="A45" s="355"/>
      <c r="B45" s="279"/>
      <c r="C45" s="355"/>
      <c r="D45" s="279"/>
      <c r="E45" s="279"/>
      <c r="F45" s="279"/>
      <c r="G45" s="279"/>
      <c r="H45" s="279"/>
      <c r="I45" s="279"/>
      <c r="J45" s="281"/>
      <c r="K45" s="355"/>
      <c r="L45" s="279"/>
      <c r="M45" s="352"/>
      <c r="N45" s="355"/>
    </row>
    <row r="46" spans="1:14" ht="130.5" customHeight="1" x14ac:dyDescent="0.25">
      <c r="A46" s="361">
        <v>11</v>
      </c>
      <c r="B46" s="277" t="s">
        <v>265</v>
      </c>
      <c r="C46" s="361">
        <v>55</v>
      </c>
      <c r="D46" s="277" t="s">
        <v>287</v>
      </c>
      <c r="E46" s="234" t="s">
        <v>627</v>
      </c>
      <c r="F46" s="114" t="s">
        <v>288</v>
      </c>
      <c r="G46" s="277"/>
      <c r="H46" s="277" t="s">
        <v>625</v>
      </c>
      <c r="I46" s="277" t="s">
        <v>626</v>
      </c>
      <c r="J46" s="281">
        <v>6000000</v>
      </c>
      <c r="K46" s="361" t="s">
        <v>94</v>
      </c>
      <c r="L46" s="277" t="s">
        <v>873</v>
      </c>
      <c r="M46" s="350" t="s">
        <v>874</v>
      </c>
      <c r="N46" s="277" t="s">
        <v>875</v>
      </c>
    </row>
    <row r="47" spans="1:14" ht="33" customHeight="1" x14ac:dyDescent="0.25">
      <c r="A47" s="354"/>
      <c r="B47" s="278"/>
      <c r="C47" s="354"/>
      <c r="D47" s="278"/>
      <c r="E47" s="235"/>
      <c r="F47" s="123" t="s">
        <v>871</v>
      </c>
      <c r="G47" s="278"/>
      <c r="H47" s="278"/>
      <c r="I47" s="278"/>
      <c r="J47" s="281"/>
      <c r="K47" s="354"/>
      <c r="L47" s="278"/>
      <c r="M47" s="351"/>
      <c r="N47" s="354"/>
    </row>
    <row r="48" spans="1:14" ht="55.9" customHeight="1" x14ac:dyDescent="0.25">
      <c r="A48" s="354"/>
      <c r="B48" s="278"/>
      <c r="C48" s="354"/>
      <c r="D48" s="278"/>
      <c r="E48" s="235"/>
      <c r="F48" s="277" t="s">
        <v>872</v>
      </c>
      <c r="G48" s="278"/>
      <c r="H48" s="278"/>
      <c r="I48" s="278"/>
      <c r="J48" s="281"/>
      <c r="K48" s="354"/>
      <c r="L48" s="278"/>
      <c r="M48" s="351"/>
      <c r="N48" s="354"/>
    </row>
    <row r="49" spans="1:14" ht="28.9" customHeight="1" x14ac:dyDescent="0.25">
      <c r="A49" s="355"/>
      <c r="B49" s="279"/>
      <c r="C49" s="355"/>
      <c r="D49" s="279"/>
      <c r="E49" s="236"/>
      <c r="F49" s="279"/>
      <c r="G49" s="279"/>
      <c r="H49" s="279"/>
      <c r="I49" s="279"/>
      <c r="J49" s="281"/>
      <c r="K49" s="355"/>
      <c r="L49" s="279"/>
      <c r="M49" s="352"/>
      <c r="N49" s="355"/>
    </row>
    <row r="50" spans="1:14" ht="139.5" customHeight="1" x14ac:dyDescent="0.25">
      <c r="A50" s="361">
        <v>12</v>
      </c>
      <c r="B50" s="277" t="s">
        <v>265</v>
      </c>
      <c r="C50" s="361">
        <v>55</v>
      </c>
      <c r="D50" s="277" t="s">
        <v>287</v>
      </c>
      <c r="E50" s="277" t="s">
        <v>651</v>
      </c>
      <c r="F50" s="114" t="s">
        <v>288</v>
      </c>
      <c r="G50" s="277"/>
      <c r="H50" s="277" t="s">
        <v>291</v>
      </c>
      <c r="I50" s="277" t="s">
        <v>560</v>
      </c>
      <c r="J50" s="281">
        <v>20778145</v>
      </c>
      <c r="K50" s="361" t="s">
        <v>94</v>
      </c>
      <c r="L50" s="277" t="s">
        <v>857</v>
      </c>
      <c r="M50" s="350" t="s">
        <v>878</v>
      </c>
      <c r="N50" s="277" t="s">
        <v>879</v>
      </c>
    </row>
    <row r="51" spans="1:14" ht="48.75" customHeight="1" x14ac:dyDescent="0.25">
      <c r="A51" s="354"/>
      <c r="B51" s="278"/>
      <c r="C51" s="354"/>
      <c r="D51" s="278"/>
      <c r="E51" s="278"/>
      <c r="F51" s="122" t="s">
        <v>876</v>
      </c>
      <c r="G51" s="278"/>
      <c r="H51" s="278"/>
      <c r="I51" s="278"/>
      <c r="J51" s="281"/>
      <c r="K51" s="354"/>
      <c r="L51" s="278"/>
      <c r="M51" s="351"/>
      <c r="N51" s="354"/>
    </row>
    <row r="52" spans="1:14" ht="42" customHeight="1" x14ac:dyDescent="0.25">
      <c r="A52" s="354"/>
      <c r="B52" s="278"/>
      <c r="C52" s="354"/>
      <c r="D52" s="278"/>
      <c r="E52" s="278"/>
      <c r="F52" s="277" t="s">
        <v>877</v>
      </c>
      <c r="G52" s="278"/>
      <c r="H52" s="278"/>
      <c r="I52" s="278"/>
      <c r="J52" s="281"/>
      <c r="K52" s="354"/>
      <c r="L52" s="278"/>
      <c r="M52" s="351"/>
      <c r="N52" s="354"/>
    </row>
    <row r="53" spans="1:14" ht="42" customHeight="1" x14ac:dyDescent="0.25">
      <c r="A53" s="355"/>
      <c r="B53" s="279"/>
      <c r="C53" s="355"/>
      <c r="D53" s="279"/>
      <c r="E53" s="279"/>
      <c r="F53" s="279"/>
      <c r="G53" s="279"/>
      <c r="H53" s="279"/>
      <c r="I53" s="279"/>
      <c r="J53" s="281"/>
      <c r="K53" s="355"/>
      <c r="L53" s="279"/>
      <c r="M53" s="352"/>
      <c r="N53" s="355"/>
    </row>
    <row r="54" spans="1:14" ht="52.15" customHeight="1" x14ac:dyDescent="0.25">
      <c r="A54" s="361">
        <v>13</v>
      </c>
      <c r="B54" s="277" t="s">
        <v>254</v>
      </c>
      <c r="C54" s="361">
        <v>29</v>
      </c>
      <c r="D54" s="277" t="s">
        <v>292</v>
      </c>
      <c r="E54" s="277" t="s">
        <v>652</v>
      </c>
      <c r="F54" s="114" t="s">
        <v>293</v>
      </c>
      <c r="G54" s="277" t="s">
        <v>484</v>
      </c>
      <c r="H54" s="277" t="s">
        <v>294</v>
      </c>
      <c r="I54" s="277" t="s">
        <v>295</v>
      </c>
      <c r="J54" s="282">
        <v>32000000</v>
      </c>
      <c r="K54" s="361" t="s">
        <v>94</v>
      </c>
      <c r="L54" s="366" t="s">
        <v>561</v>
      </c>
      <c r="M54" s="277" t="s">
        <v>591</v>
      </c>
      <c r="N54" s="277" t="s">
        <v>732</v>
      </c>
    </row>
    <row r="55" spans="1:14" ht="50.45" customHeight="1" x14ac:dyDescent="0.25">
      <c r="A55" s="354"/>
      <c r="B55" s="278"/>
      <c r="C55" s="354"/>
      <c r="D55" s="278"/>
      <c r="E55" s="278"/>
      <c r="F55" s="122" t="s">
        <v>590</v>
      </c>
      <c r="G55" s="278"/>
      <c r="H55" s="278"/>
      <c r="I55" s="278"/>
      <c r="J55" s="282"/>
      <c r="K55" s="354"/>
      <c r="L55" s="367"/>
      <c r="M55" s="278"/>
      <c r="N55" s="278"/>
    </row>
    <row r="56" spans="1:14" ht="43.9" customHeight="1" x14ac:dyDescent="0.25">
      <c r="A56" s="354"/>
      <c r="B56" s="278"/>
      <c r="C56" s="354"/>
      <c r="D56" s="278"/>
      <c r="E56" s="278"/>
      <c r="F56" s="277" t="s">
        <v>531</v>
      </c>
      <c r="G56" s="278"/>
      <c r="H56" s="278"/>
      <c r="I56" s="278"/>
      <c r="J56" s="282"/>
      <c r="K56" s="354"/>
      <c r="L56" s="367"/>
      <c r="M56" s="278"/>
      <c r="N56" s="278"/>
    </row>
    <row r="57" spans="1:14" ht="44.45" customHeight="1" x14ac:dyDescent="0.25">
      <c r="A57" s="355"/>
      <c r="B57" s="279"/>
      <c r="C57" s="355"/>
      <c r="D57" s="279"/>
      <c r="E57" s="279"/>
      <c r="F57" s="279"/>
      <c r="G57" s="279"/>
      <c r="H57" s="279"/>
      <c r="I57" s="279"/>
      <c r="J57" s="282"/>
      <c r="K57" s="355"/>
      <c r="L57" s="368"/>
      <c r="M57" s="279"/>
      <c r="N57" s="279"/>
    </row>
    <row r="58" spans="1:14" ht="46.9" customHeight="1" x14ac:dyDescent="0.25">
      <c r="A58" s="361">
        <v>14</v>
      </c>
      <c r="B58" s="277" t="s">
        <v>254</v>
      </c>
      <c r="C58" s="361">
        <v>29</v>
      </c>
      <c r="D58" s="277" t="s">
        <v>292</v>
      </c>
      <c r="E58" s="277" t="s">
        <v>653</v>
      </c>
      <c r="F58" s="114" t="s">
        <v>248</v>
      </c>
      <c r="G58" s="277" t="s">
        <v>484</v>
      </c>
      <c r="H58" s="277" t="s">
        <v>294</v>
      </c>
      <c r="I58" s="277" t="s">
        <v>295</v>
      </c>
      <c r="J58" s="282">
        <v>18000000</v>
      </c>
      <c r="K58" s="361" t="s">
        <v>94</v>
      </c>
      <c r="L58" s="366" t="s">
        <v>518</v>
      </c>
      <c r="M58" s="350" t="s">
        <v>667</v>
      </c>
      <c r="N58" s="277" t="s">
        <v>813</v>
      </c>
    </row>
    <row r="59" spans="1:14" ht="50.45" customHeight="1" x14ac:dyDescent="0.25">
      <c r="A59" s="354"/>
      <c r="B59" s="278"/>
      <c r="C59" s="354"/>
      <c r="D59" s="278"/>
      <c r="E59" s="278"/>
      <c r="F59" s="114" t="s">
        <v>568</v>
      </c>
      <c r="G59" s="278"/>
      <c r="H59" s="278"/>
      <c r="I59" s="278"/>
      <c r="J59" s="282"/>
      <c r="K59" s="354"/>
      <c r="L59" s="367"/>
      <c r="M59" s="351"/>
      <c r="N59" s="278"/>
    </row>
    <row r="60" spans="1:14" ht="31.9" customHeight="1" x14ac:dyDescent="0.25">
      <c r="A60" s="354"/>
      <c r="B60" s="278"/>
      <c r="C60" s="354"/>
      <c r="D60" s="278"/>
      <c r="E60" s="278"/>
      <c r="F60" s="277" t="s">
        <v>531</v>
      </c>
      <c r="G60" s="278"/>
      <c r="H60" s="278"/>
      <c r="I60" s="278"/>
      <c r="J60" s="282"/>
      <c r="K60" s="354"/>
      <c r="L60" s="367"/>
      <c r="M60" s="351"/>
      <c r="N60" s="278"/>
    </row>
    <row r="61" spans="1:14" ht="45.6" customHeight="1" x14ac:dyDescent="0.25">
      <c r="A61" s="355"/>
      <c r="B61" s="279"/>
      <c r="C61" s="355"/>
      <c r="D61" s="279"/>
      <c r="E61" s="279"/>
      <c r="F61" s="279"/>
      <c r="G61" s="279"/>
      <c r="H61" s="279"/>
      <c r="I61" s="279"/>
      <c r="J61" s="282"/>
      <c r="K61" s="355"/>
      <c r="L61" s="368"/>
      <c r="M61" s="352"/>
      <c r="N61" s="279"/>
    </row>
    <row r="62" spans="1:14" ht="50.45" customHeight="1" x14ac:dyDescent="0.25">
      <c r="A62" s="361">
        <v>15</v>
      </c>
      <c r="B62" s="277" t="s">
        <v>296</v>
      </c>
      <c r="C62" s="361" t="s">
        <v>124</v>
      </c>
      <c r="D62" s="277" t="s">
        <v>297</v>
      </c>
      <c r="E62" s="277" t="s">
        <v>654</v>
      </c>
      <c r="F62" s="114" t="s">
        <v>298</v>
      </c>
      <c r="G62" s="277" t="s">
        <v>24</v>
      </c>
      <c r="H62" s="277" t="s">
        <v>299</v>
      </c>
      <c r="I62" s="277" t="s">
        <v>300</v>
      </c>
      <c r="J62" s="281">
        <v>18518601.02</v>
      </c>
      <c r="K62" s="361" t="s">
        <v>21</v>
      </c>
      <c r="L62" s="277" t="s">
        <v>747</v>
      </c>
      <c r="M62" s="350" t="s">
        <v>614</v>
      </c>
      <c r="N62" s="277" t="s">
        <v>806</v>
      </c>
    </row>
    <row r="63" spans="1:14" ht="52.9" customHeight="1" x14ac:dyDescent="0.25">
      <c r="A63" s="354"/>
      <c r="B63" s="278"/>
      <c r="C63" s="354"/>
      <c r="D63" s="278"/>
      <c r="E63" s="278"/>
      <c r="F63" s="114" t="s">
        <v>612</v>
      </c>
      <c r="G63" s="278"/>
      <c r="H63" s="278"/>
      <c r="I63" s="278"/>
      <c r="J63" s="281"/>
      <c r="K63" s="354"/>
      <c r="L63" s="278"/>
      <c r="M63" s="351"/>
      <c r="N63" s="278"/>
    </row>
    <row r="64" spans="1:14" ht="43.9" customHeight="1" x14ac:dyDescent="0.25">
      <c r="A64" s="354"/>
      <c r="B64" s="278"/>
      <c r="C64" s="354"/>
      <c r="D64" s="278"/>
      <c r="E64" s="278"/>
      <c r="F64" s="277" t="s">
        <v>613</v>
      </c>
      <c r="G64" s="278"/>
      <c r="H64" s="278"/>
      <c r="I64" s="278"/>
      <c r="J64" s="281"/>
      <c r="K64" s="354"/>
      <c r="L64" s="278"/>
      <c r="M64" s="351"/>
      <c r="N64" s="278"/>
    </row>
    <row r="65" spans="1:14" ht="42.6" customHeight="1" x14ac:dyDescent="0.25">
      <c r="A65" s="355"/>
      <c r="B65" s="279"/>
      <c r="C65" s="355"/>
      <c r="D65" s="279"/>
      <c r="E65" s="279"/>
      <c r="F65" s="279"/>
      <c r="G65" s="279"/>
      <c r="H65" s="279"/>
      <c r="I65" s="279"/>
      <c r="J65" s="281"/>
      <c r="K65" s="355"/>
      <c r="L65" s="279"/>
      <c r="M65" s="352"/>
      <c r="N65" s="279"/>
    </row>
    <row r="66" spans="1:14" ht="42.6" customHeight="1" x14ac:dyDescent="0.25">
      <c r="A66" s="361">
        <v>16</v>
      </c>
      <c r="B66" s="277" t="s">
        <v>296</v>
      </c>
      <c r="C66" s="361" t="s">
        <v>124</v>
      </c>
      <c r="D66" s="277" t="s">
        <v>297</v>
      </c>
      <c r="E66" s="277" t="s">
        <v>654</v>
      </c>
      <c r="F66" s="114" t="s">
        <v>298</v>
      </c>
      <c r="G66" s="277" t="s">
        <v>24</v>
      </c>
      <c r="H66" s="277" t="s">
        <v>299</v>
      </c>
      <c r="I66" s="277" t="s">
        <v>300</v>
      </c>
      <c r="J66" s="281">
        <f>168000000-J62</f>
        <v>149481398.97999999</v>
      </c>
      <c r="K66" s="361" t="s">
        <v>21</v>
      </c>
      <c r="L66" s="277" t="s">
        <v>747</v>
      </c>
      <c r="M66" s="350" t="s">
        <v>859</v>
      </c>
      <c r="N66" s="277" t="s">
        <v>807</v>
      </c>
    </row>
    <row r="67" spans="1:14" ht="42.6" customHeight="1" x14ac:dyDescent="0.25">
      <c r="A67" s="354"/>
      <c r="B67" s="278"/>
      <c r="C67" s="354"/>
      <c r="D67" s="278"/>
      <c r="E67" s="278"/>
      <c r="F67" s="123" t="s">
        <v>858</v>
      </c>
      <c r="G67" s="278"/>
      <c r="H67" s="278"/>
      <c r="I67" s="278"/>
      <c r="J67" s="281"/>
      <c r="K67" s="354"/>
      <c r="L67" s="278"/>
      <c r="M67" s="351"/>
      <c r="N67" s="278"/>
    </row>
    <row r="68" spans="1:14" ht="42.6" customHeight="1" x14ac:dyDescent="0.25">
      <c r="A68" s="354"/>
      <c r="B68" s="278"/>
      <c r="C68" s="354"/>
      <c r="D68" s="278"/>
      <c r="E68" s="278"/>
      <c r="F68" s="277" t="s">
        <v>1027</v>
      </c>
      <c r="G68" s="278"/>
      <c r="H68" s="278"/>
      <c r="I68" s="278"/>
      <c r="J68" s="281"/>
      <c r="K68" s="354"/>
      <c r="L68" s="278"/>
      <c r="M68" s="351"/>
      <c r="N68" s="278"/>
    </row>
    <row r="69" spans="1:14" ht="42.6" customHeight="1" x14ac:dyDescent="0.25">
      <c r="A69" s="355"/>
      <c r="B69" s="279"/>
      <c r="C69" s="355"/>
      <c r="D69" s="279"/>
      <c r="E69" s="279"/>
      <c r="F69" s="279"/>
      <c r="G69" s="279"/>
      <c r="H69" s="279"/>
      <c r="I69" s="279"/>
      <c r="J69" s="281"/>
      <c r="K69" s="355"/>
      <c r="L69" s="279"/>
      <c r="M69" s="352"/>
      <c r="N69" s="279"/>
    </row>
    <row r="70" spans="1:14" ht="42.6" customHeight="1" x14ac:dyDescent="0.25">
      <c r="A70" s="277">
        <v>17</v>
      </c>
      <c r="B70" s="277" t="str">
        <f>$B$22</f>
        <v>Componenta 2. Păduri și protecția biodiversității</v>
      </c>
      <c r="C70" s="277" t="s">
        <v>255</v>
      </c>
      <c r="D70" s="277" t="s">
        <v>256</v>
      </c>
      <c r="E70" s="234" t="s">
        <v>655</v>
      </c>
      <c r="F70" s="114" t="s">
        <v>257</v>
      </c>
      <c r="G70" s="277" t="s">
        <v>484</v>
      </c>
      <c r="H70" s="277" t="s">
        <v>301</v>
      </c>
      <c r="I70" s="277" t="s">
        <v>302</v>
      </c>
      <c r="J70" s="369">
        <v>30000000</v>
      </c>
      <c r="K70" s="277" t="s">
        <v>21</v>
      </c>
      <c r="L70" s="350" t="s">
        <v>860</v>
      </c>
      <c r="M70" s="350" t="s">
        <v>760</v>
      </c>
      <c r="N70" s="350" t="s">
        <v>733</v>
      </c>
    </row>
    <row r="71" spans="1:14" ht="42.6" customHeight="1" x14ac:dyDescent="0.25">
      <c r="A71" s="278"/>
      <c r="B71" s="278"/>
      <c r="C71" s="278"/>
      <c r="D71" s="278"/>
      <c r="E71" s="235"/>
      <c r="F71" s="123" t="s">
        <v>759</v>
      </c>
      <c r="G71" s="278"/>
      <c r="H71" s="278"/>
      <c r="I71" s="278"/>
      <c r="J71" s="370"/>
      <c r="K71" s="278"/>
      <c r="L71" s="351"/>
      <c r="M71" s="351"/>
      <c r="N71" s="351"/>
    </row>
    <row r="72" spans="1:14" ht="42.6" customHeight="1" x14ac:dyDescent="0.25">
      <c r="A72" s="278"/>
      <c r="B72" s="278"/>
      <c r="C72" s="278"/>
      <c r="D72" s="278"/>
      <c r="E72" s="235"/>
      <c r="F72" s="372" t="s">
        <v>791</v>
      </c>
      <c r="G72" s="278"/>
      <c r="H72" s="278"/>
      <c r="I72" s="278"/>
      <c r="J72" s="370"/>
      <c r="K72" s="278"/>
      <c r="L72" s="351"/>
      <c r="M72" s="351"/>
      <c r="N72" s="351"/>
    </row>
    <row r="73" spans="1:14" ht="42.6" customHeight="1" x14ac:dyDescent="0.25">
      <c r="A73" s="279"/>
      <c r="B73" s="279"/>
      <c r="C73" s="279"/>
      <c r="D73" s="279"/>
      <c r="E73" s="236"/>
      <c r="F73" s="373"/>
      <c r="G73" s="279"/>
      <c r="H73" s="279"/>
      <c r="I73" s="279"/>
      <c r="J73" s="371"/>
      <c r="K73" s="279"/>
      <c r="L73" s="352"/>
      <c r="M73" s="352"/>
      <c r="N73" s="352"/>
    </row>
    <row r="74" spans="1:14" ht="16.5" x14ac:dyDescent="0.25">
      <c r="A74" s="35"/>
      <c r="B74" s="35"/>
      <c r="C74" s="35"/>
      <c r="G74" s="14"/>
      <c r="J74" s="50"/>
      <c r="K74" s="35"/>
      <c r="L74" s="35"/>
      <c r="M74" s="35"/>
      <c r="N74" s="35"/>
    </row>
  </sheetData>
  <mergeCells count="239">
    <mergeCell ref="E50:E53"/>
    <mergeCell ref="E6:E9"/>
    <mergeCell ref="E10:E13"/>
    <mergeCell ref="E14:E17"/>
    <mergeCell ref="E18:E21"/>
    <mergeCell ref="E22:E25"/>
    <mergeCell ref="E26:E29"/>
    <mergeCell ref="E30:E33"/>
    <mergeCell ref="E34:E37"/>
    <mergeCell ref="E38:E41"/>
    <mergeCell ref="J46:J49"/>
    <mergeCell ref="K46:K49"/>
    <mergeCell ref="J58:J61"/>
    <mergeCell ref="J54:J57"/>
    <mergeCell ref="M54:M57"/>
    <mergeCell ref="N54:N57"/>
    <mergeCell ref="L54:L57"/>
    <mergeCell ref="L50:L53"/>
    <mergeCell ref="M50:M53"/>
    <mergeCell ref="N50:N53"/>
    <mergeCell ref="H54:H57"/>
    <mergeCell ref="E54:E57"/>
    <mergeCell ref="E58:E61"/>
    <mergeCell ref="L70:L73"/>
    <mergeCell ref="M70:M73"/>
    <mergeCell ref="N70:N73"/>
    <mergeCell ref="L66:L69"/>
    <mergeCell ref="M66:M69"/>
    <mergeCell ref="N66:N69"/>
    <mergeCell ref="L62:L65"/>
    <mergeCell ref="M62:M65"/>
    <mergeCell ref="N62:N65"/>
    <mergeCell ref="K66:K69"/>
    <mergeCell ref="G66:G69"/>
    <mergeCell ref="F56:F57"/>
    <mergeCell ref="N58:N61"/>
    <mergeCell ref="E62:E65"/>
    <mergeCell ref="E66:E69"/>
    <mergeCell ref="E70:E73"/>
    <mergeCell ref="A66:A69"/>
    <mergeCell ref="B66:B69"/>
    <mergeCell ref="C66:C69"/>
    <mergeCell ref="D66:D69"/>
    <mergeCell ref="F64:F65"/>
    <mergeCell ref="H62:H65"/>
    <mergeCell ref="I62:I65"/>
    <mergeCell ref="K62:K65"/>
    <mergeCell ref="J66:J69"/>
    <mergeCell ref="A62:A65"/>
    <mergeCell ref="B62:B65"/>
    <mergeCell ref="C62:C65"/>
    <mergeCell ref="D62:D65"/>
    <mergeCell ref="J62:J65"/>
    <mergeCell ref="G62:G65"/>
    <mergeCell ref="F68:F69"/>
    <mergeCell ref="H66:H69"/>
    <mergeCell ref="I66:I69"/>
    <mergeCell ref="A70:A73"/>
    <mergeCell ref="B70:B73"/>
    <mergeCell ref="C70:C73"/>
    <mergeCell ref="D70:D73"/>
    <mergeCell ref="H70:H73"/>
    <mergeCell ref="I70:I73"/>
    <mergeCell ref="J70:J73"/>
    <mergeCell ref="K70:K73"/>
    <mergeCell ref="G70:G73"/>
    <mergeCell ref="F72:F73"/>
    <mergeCell ref="A58:A61"/>
    <mergeCell ref="B58:B61"/>
    <mergeCell ref="C58:C61"/>
    <mergeCell ref="D58:D61"/>
    <mergeCell ref="H58:H61"/>
    <mergeCell ref="I58:I61"/>
    <mergeCell ref="K58:K61"/>
    <mergeCell ref="L58:L61"/>
    <mergeCell ref="M58:M61"/>
    <mergeCell ref="F60:F61"/>
    <mergeCell ref="G58:G61"/>
    <mergeCell ref="A54:A57"/>
    <mergeCell ref="I54:I57"/>
    <mergeCell ref="K54:K57"/>
    <mergeCell ref="G54:G57"/>
    <mergeCell ref="B54:B57"/>
    <mergeCell ref="C54:C57"/>
    <mergeCell ref="D54:D57"/>
    <mergeCell ref="A34:A37"/>
    <mergeCell ref="B34:B37"/>
    <mergeCell ref="C34:C37"/>
    <mergeCell ref="D34:D37"/>
    <mergeCell ref="A38:A41"/>
    <mergeCell ref="F52:F53"/>
    <mergeCell ref="J42:J45"/>
    <mergeCell ref="J50:J53"/>
    <mergeCell ref="K42:K45"/>
    <mergeCell ref="C46:C49"/>
    <mergeCell ref="D46:D49"/>
    <mergeCell ref="F48:F49"/>
    <mergeCell ref="H46:H49"/>
    <mergeCell ref="I46:I49"/>
    <mergeCell ref="G46:G49"/>
    <mergeCell ref="E42:E45"/>
    <mergeCell ref="E46:E49"/>
    <mergeCell ref="L42:L45"/>
    <mergeCell ref="M42:M45"/>
    <mergeCell ref="N42:N45"/>
    <mergeCell ref="K50:K53"/>
    <mergeCell ref="F44:F45"/>
    <mergeCell ref="L46:L49"/>
    <mergeCell ref="M46:M49"/>
    <mergeCell ref="N46:N49"/>
    <mergeCell ref="A42:A45"/>
    <mergeCell ref="B42:B45"/>
    <mergeCell ref="C42:C45"/>
    <mergeCell ref="D42:D45"/>
    <mergeCell ref="H42:H45"/>
    <mergeCell ref="I42:I45"/>
    <mergeCell ref="A50:A53"/>
    <mergeCell ref="B50:B53"/>
    <mergeCell ref="C50:C53"/>
    <mergeCell ref="D50:D53"/>
    <mergeCell ref="H50:H53"/>
    <mergeCell ref="I50:I53"/>
    <mergeCell ref="G42:G45"/>
    <mergeCell ref="G50:G53"/>
    <mergeCell ref="A46:A49"/>
    <mergeCell ref="B46:B49"/>
    <mergeCell ref="L34:L37"/>
    <mergeCell ref="M34:M37"/>
    <mergeCell ref="N34:N37"/>
    <mergeCell ref="L30:L33"/>
    <mergeCell ref="M30:M33"/>
    <mergeCell ref="N30:N33"/>
    <mergeCell ref="J34:J37"/>
    <mergeCell ref="F36:F37"/>
    <mergeCell ref="L38:L41"/>
    <mergeCell ref="M38:M41"/>
    <mergeCell ref="N38:N41"/>
    <mergeCell ref="F40:F41"/>
    <mergeCell ref="G38:G41"/>
    <mergeCell ref="H34:H37"/>
    <mergeCell ref="I34:I37"/>
    <mergeCell ref="G34:G37"/>
    <mergeCell ref="B38:B41"/>
    <mergeCell ref="C38:C41"/>
    <mergeCell ref="D38:D41"/>
    <mergeCell ref="H38:H41"/>
    <mergeCell ref="I38:I41"/>
    <mergeCell ref="J38:J41"/>
    <mergeCell ref="K38:K41"/>
    <mergeCell ref="H22:H25"/>
    <mergeCell ref="F24:F25"/>
    <mergeCell ref="G26:G29"/>
    <mergeCell ref="G30:G33"/>
    <mergeCell ref="F28:F29"/>
    <mergeCell ref="I26:I29"/>
    <mergeCell ref="J26:J29"/>
    <mergeCell ref="K26:K37"/>
    <mergeCell ref="L22:L25"/>
    <mergeCell ref="M22:M25"/>
    <mergeCell ref="N22:N25"/>
    <mergeCell ref="F32:F33"/>
    <mergeCell ref="H26:H29"/>
    <mergeCell ref="L26:L29"/>
    <mergeCell ref="M26:M29"/>
    <mergeCell ref="N26:N29"/>
    <mergeCell ref="A30:A33"/>
    <mergeCell ref="B30:B33"/>
    <mergeCell ref="C30:C33"/>
    <mergeCell ref="D30:D33"/>
    <mergeCell ref="I22:I25"/>
    <mergeCell ref="J22:J25"/>
    <mergeCell ref="A26:A29"/>
    <mergeCell ref="B26:B29"/>
    <mergeCell ref="C26:C29"/>
    <mergeCell ref="D26:D29"/>
    <mergeCell ref="H30:H33"/>
    <mergeCell ref="I30:I33"/>
    <mergeCell ref="J30:J33"/>
    <mergeCell ref="A22:A25"/>
    <mergeCell ref="B22:B25"/>
    <mergeCell ref="C22:C25"/>
    <mergeCell ref="D22:D25"/>
    <mergeCell ref="H14:H17"/>
    <mergeCell ref="I14:I17"/>
    <mergeCell ref="J14:J17"/>
    <mergeCell ref="F16:F17"/>
    <mergeCell ref="K10:K13"/>
    <mergeCell ref="G18:G21"/>
    <mergeCell ref="G22:G25"/>
    <mergeCell ref="K22:K25"/>
    <mergeCell ref="F20:F21"/>
    <mergeCell ref="L14:L17"/>
    <mergeCell ref="M14:M17"/>
    <mergeCell ref="N14:N17"/>
    <mergeCell ref="A10:A13"/>
    <mergeCell ref="B10:B13"/>
    <mergeCell ref="A14:A17"/>
    <mergeCell ref="B14:B17"/>
    <mergeCell ref="A18:A21"/>
    <mergeCell ref="B18:B21"/>
    <mergeCell ref="C18:C21"/>
    <mergeCell ref="D18:D21"/>
    <mergeCell ref="C10:C13"/>
    <mergeCell ref="D10:D13"/>
    <mergeCell ref="C14:C17"/>
    <mergeCell ref="D14:D17"/>
    <mergeCell ref="G14:G17"/>
    <mergeCell ref="I10:I13"/>
    <mergeCell ref="J10:J13"/>
    <mergeCell ref="F12:F13"/>
    <mergeCell ref="H18:H21"/>
    <mergeCell ref="I18:I21"/>
    <mergeCell ref="J18:J21"/>
    <mergeCell ref="K18:K21"/>
    <mergeCell ref="H10:H13"/>
    <mergeCell ref="F8:F9"/>
    <mergeCell ref="L4:N4"/>
    <mergeCell ref="G6:G9"/>
    <mergeCell ref="L18:L21"/>
    <mergeCell ref="M18:M21"/>
    <mergeCell ref="A2:F2"/>
    <mergeCell ref="B4:K4"/>
    <mergeCell ref="A6:A9"/>
    <mergeCell ref="B6:B9"/>
    <mergeCell ref="C6:C9"/>
    <mergeCell ref="D6:D9"/>
    <mergeCell ref="H6:H9"/>
    <mergeCell ref="I6:I9"/>
    <mergeCell ref="J6:J9"/>
    <mergeCell ref="K6:K9"/>
    <mergeCell ref="N6:N9"/>
    <mergeCell ref="L6:L9"/>
    <mergeCell ref="M6:M9"/>
    <mergeCell ref="L10:L13"/>
    <mergeCell ref="M10:M13"/>
    <mergeCell ref="N10:N13"/>
    <mergeCell ref="G10:G13"/>
    <mergeCell ref="N18:N21"/>
    <mergeCell ref="K14:K17"/>
  </mergeCells>
  <printOptions gridLines="1"/>
  <pageMargins left="0.7" right="0.7" top="0.75" bottom="0.75" header="0.3" footer="0.3"/>
  <pageSetup paperSize="8" scale="55" fitToWidth="0"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67"/>
  <sheetViews>
    <sheetView zoomScale="25" zoomScaleNormal="25" workbookViewId="0">
      <selection activeCell="A2" sqref="A2:F2"/>
    </sheetView>
  </sheetViews>
  <sheetFormatPr defaultColWidth="9.140625" defaultRowHeight="15" x14ac:dyDescent="0.25"/>
  <cols>
    <col min="1" max="1" width="5.5703125" style="55" customWidth="1"/>
    <col min="2" max="2" width="16.28515625" style="55" customWidth="1"/>
    <col min="3" max="3" width="13.85546875" style="55" customWidth="1"/>
    <col min="4" max="4" width="23.7109375" style="55" customWidth="1"/>
    <col min="5" max="5" width="30.5703125" style="54" customWidth="1"/>
    <col min="6" max="6" width="24.7109375" style="54" customWidth="1"/>
    <col min="7" max="7" width="24.7109375" style="15" customWidth="1"/>
    <col min="8" max="8" width="50.5703125" style="54" customWidth="1"/>
    <col min="9" max="9" width="22.28515625" style="54" customWidth="1"/>
    <col min="10" max="10" width="19.5703125" style="55" customWidth="1"/>
    <col min="11" max="11" width="11.7109375" style="55" customWidth="1"/>
    <col min="12" max="12" width="15.7109375" style="55" customWidth="1"/>
    <col min="13" max="13" width="17.5703125" style="55" customWidth="1"/>
    <col min="14" max="14" width="24.140625" style="55" customWidth="1"/>
    <col min="15" max="16384" width="9.140625" style="56"/>
  </cols>
  <sheetData>
    <row r="1" spans="1:14" x14ac:dyDescent="0.25">
      <c r="G1" s="54"/>
    </row>
    <row r="2" spans="1:14" s="28" customFormat="1" ht="30" customHeight="1" x14ac:dyDescent="0.35">
      <c r="A2" s="252" t="s">
        <v>303</v>
      </c>
      <c r="B2" s="252"/>
      <c r="C2" s="252"/>
      <c r="D2" s="252"/>
      <c r="E2" s="252"/>
      <c r="F2" s="252"/>
      <c r="G2" s="53"/>
      <c r="H2" s="53"/>
      <c r="I2" s="21"/>
      <c r="J2" s="21"/>
      <c r="K2" s="21"/>
      <c r="L2" s="21"/>
      <c r="M2" s="63"/>
      <c r="N2" s="93"/>
    </row>
    <row r="3" spans="1:14" s="28" customFormat="1" ht="30" customHeight="1" x14ac:dyDescent="0.3">
      <c r="A3" s="51"/>
      <c r="B3" s="51"/>
      <c r="C3" s="51"/>
      <c r="D3" s="51"/>
      <c r="E3" s="47"/>
      <c r="F3" s="47"/>
      <c r="G3" s="47"/>
      <c r="H3" s="21"/>
      <c r="I3" s="21"/>
      <c r="J3" s="21"/>
      <c r="K3" s="21"/>
      <c r="L3" s="21"/>
      <c r="M3" s="63"/>
      <c r="N3" s="93"/>
    </row>
    <row r="4" spans="1:14" ht="15.75" thickBot="1" x14ac:dyDescent="0.3">
      <c r="G4" s="54"/>
    </row>
    <row r="5" spans="1:14" ht="38.25" customHeight="1" thickBot="1" x14ac:dyDescent="0.35">
      <c r="A5" s="375" t="s">
        <v>1</v>
      </c>
      <c r="B5" s="376"/>
      <c r="C5" s="376"/>
      <c r="D5" s="376"/>
      <c r="E5" s="376"/>
      <c r="F5" s="376"/>
      <c r="G5" s="376"/>
      <c r="H5" s="376"/>
      <c r="I5" s="376"/>
      <c r="J5" s="376"/>
      <c r="K5" s="377"/>
      <c r="L5" s="382" t="s">
        <v>2</v>
      </c>
      <c r="M5" s="383"/>
      <c r="N5" s="383"/>
    </row>
    <row r="6" spans="1:14" ht="135.6" customHeight="1" thickBot="1" x14ac:dyDescent="0.3">
      <c r="A6" s="162" t="s">
        <v>3</v>
      </c>
      <c r="B6" s="163" t="s">
        <v>4</v>
      </c>
      <c r="C6" s="163" t="s">
        <v>5</v>
      </c>
      <c r="D6" s="163" t="s">
        <v>85</v>
      </c>
      <c r="E6" s="164" t="s">
        <v>7</v>
      </c>
      <c r="F6" s="163" t="s">
        <v>8</v>
      </c>
      <c r="G6" s="163" t="s">
        <v>9</v>
      </c>
      <c r="H6" s="164" t="s">
        <v>10</v>
      </c>
      <c r="I6" s="163" t="s">
        <v>11</v>
      </c>
      <c r="J6" s="163" t="s">
        <v>86</v>
      </c>
      <c r="K6" s="163" t="s">
        <v>12</v>
      </c>
      <c r="L6" s="163" t="s">
        <v>13</v>
      </c>
      <c r="M6" s="163" t="s">
        <v>14</v>
      </c>
      <c r="N6" s="103" t="s">
        <v>15</v>
      </c>
    </row>
    <row r="7" spans="1:14" ht="60" customHeight="1" x14ac:dyDescent="0.25">
      <c r="A7" s="354">
        <v>1</v>
      </c>
      <c r="B7" s="278" t="s">
        <v>304</v>
      </c>
      <c r="C7" s="278">
        <v>334</v>
      </c>
      <c r="D7" s="378" t="s">
        <v>305</v>
      </c>
      <c r="E7" s="378" t="s">
        <v>306</v>
      </c>
      <c r="F7" s="123" t="s">
        <v>202</v>
      </c>
      <c r="G7" s="278" t="s">
        <v>311</v>
      </c>
      <c r="H7" s="278" t="s">
        <v>307</v>
      </c>
      <c r="I7" s="278" t="s">
        <v>308</v>
      </c>
      <c r="J7" s="380">
        <v>79004650.370000005</v>
      </c>
      <c r="K7" s="354" t="s">
        <v>21</v>
      </c>
      <c r="L7" s="351" t="s">
        <v>309</v>
      </c>
      <c r="M7" s="351" t="s">
        <v>487</v>
      </c>
      <c r="N7" s="278" t="s">
        <v>488</v>
      </c>
    </row>
    <row r="8" spans="1:14" ht="64.150000000000006" customHeight="1" x14ac:dyDescent="0.25">
      <c r="A8" s="354"/>
      <c r="B8" s="278"/>
      <c r="C8" s="278"/>
      <c r="D8" s="378"/>
      <c r="E8" s="378"/>
      <c r="F8" s="114" t="s">
        <v>486</v>
      </c>
      <c r="G8" s="278"/>
      <c r="H8" s="278"/>
      <c r="I8" s="278"/>
      <c r="J8" s="380"/>
      <c r="K8" s="354"/>
      <c r="L8" s="351"/>
      <c r="M8" s="351"/>
      <c r="N8" s="278"/>
    </row>
    <row r="9" spans="1:14" ht="25.15" customHeight="1" x14ac:dyDescent="0.25">
      <c r="A9" s="354"/>
      <c r="B9" s="278"/>
      <c r="C9" s="278"/>
      <c r="D9" s="378"/>
      <c r="E9" s="379"/>
      <c r="F9" s="277" t="s">
        <v>523</v>
      </c>
      <c r="G9" s="278"/>
      <c r="H9" s="278"/>
      <c r="I9" s="278"/>
      <c r="J9" s="380"/>
      <c r="K9" s="354"/>
      <c r="L9" s="351"/>
      <c r="M9" s="351"/>
      <c r="N9" s="278"/>
    </row>
    <row r="10" spans="1:14" ht="42" customHeight="1" x14ac:dyDescent="0.25">
      <c r="A10" s="355"/>
      <c r="B10" s="279"/>
      <c r="C10" s="279"/>
      <c r="D10" s="379"/>
      <c r="E10" s="97"/>
      <c r="F10" s="279"/>
      <c r="G10" s="279"/>
      <c r="H10" s="279"/>
      <c r="I10" s="279"/>
      <c r="J10" s="381"/>
      <c r="K10" s="355"/>
      <c r="L10" s="352"/>
      <c r="M10" s="352"/>
      <c r="N10" s="279"/>
    </row>
    <row r="11" spans="1:14" ht="42" customHeight="1" x14ac:dyDescent="0.25">
      <c r="A11" s="361">
        <v>2</v>
      </c>
      <c r="B11" s="277" t="s">
        <v>304</v>
      </c>
      <c r="C11" s="277">
        <v>334</v>
      </c>
      <c r="D11" s="384" t="s">
        <v>305</v>
      </c>
      <c r="E11" s="384" t="s">
        <v>306</v>
      </c>
      <c r="F11" s="114" t="s">
        <v>202</v>
      </c>
      <c r="G11" s="277" t="s">
        <v>24</v>
      </c>
      <c r="H11" s="277" t="s">
        <v>307</v>
      </c>
      <c r="I11" s="277" t="s">
        <v>308</v>
      </c>
      <c r="J11" s="369">
        <f>93480000-J7</f>
        <v>14475349.629999995</v>
      </c>
      <c r="K11" s="361" t="s">
        <v>21</v>
      </c>
      <c r="L11" s="350" t="s">
        <v>489</v>
      </c>
      <c r="M11" s="350" t="s">
        <v>557</v>
      </c>
      <c r="N11" s="277" t="s">
        <v>592</v>
      </c>
    </row>
    <row r="12" spans="1:14" ht="42" customHeight="1" x14ac:dyDescent="0.25">
      <c r="A12" s="354"/>
      <c r="B12" s="278"/>
      <c r="C12" s="278"/>
      <c r="D12" s="378"/>
      <c r="E12" s="378"/>
      <c r="F12" s="114" t="s">
        <v>556</v>
      </c>
      <c r="G12" s="278"/>
      <c r="H12" s="278"/>
      <c r="I12" s="278"/>
      <c r="J12" s="370"/>
      <c r="K12" s="354"/>
      <c r="L12" s="351"/>
      <c r="M12" s="351"/>
      <c r="N12" s="278"/>
    </row>
    <row r="13" spans="1:14" ht="27" customHeight="1" x14ac:dyDescent="0.25">
      <c r="A13" s="354"/>
      <c r="B13" s="278"/>
      <c r="C13" s="278"/>
      <c r="D13" s="378"/>
      <c r="E13" s="379"/>
      <c r="F13" s="277" t="s">
        <v>565</v>
      </c>
      <c r="G13" s="278"/>
      <c r="H13" s="278"/>
      <c r="I13" s="278"/>
      <c r="J13" s="370"/>
      <c r="K13" s="354"/>
      <c r="L13" s="351"/>
      <c r="M13" s="351"/>
      <c r="N13" s="278"/>
    </row>
    <row r="14" spans="1:14" ht="42" customHeight="1" x14ac:dyDescent="0.25">
      <c r="A14" s="355"/>
      <c r="B14" s="279"/>
      <c r="C14" s="279"/>
      <c r="D14" s="379"/>
      <c r="E14" s="98"/>
      <c r="F14" s="279"/>
      <c r="G14" s="279"/>
      <c r="H14" s="279"/>
      <c r="I14" s="279"/>
      <c r="J14" s="371"/>
      <c r="K14" s="355"/>
      <c r="L14" s="352"/>
      <c r="M14" s="352"/>
      <c r="N14" s="279"/>
    </row>
    <row r="15" spans="1:14" ht="55.9" customHeight="1" x14ac:dyDescent="0.25">
      <c r="A15" s="361">
        <v>3</v>
      </c>
      <c r="B15" s="277" t="s">
        <v>304</v>
      </c>
      <c r="C15" s="277">
        <v>336</v>
      </c>
      <c r="D15" s="384" t="s">
        <v>312</v>
      </c>
      <c r="E15" s="384" t="s">
        <v>313</v>
      </c>
      <c r="F15" s="114" t="s">
        <v>202</v>
      </c>
      <c r="G15" s="386" t="s">
        <v>311</v>
      </c>
      <c r="H15" s="277" t="s">
        <v>314</v>
      </c>
      <c r="I15" s="277" t="s">
        <v>315</v>
      </c>
      <c r="J15" s="385">
        <v>68480000</v>
      </c>
      <c r="K15" s="361" t="s">
        <v>21</v>
      </c>
      <c r="L15" s="350" t="s">
        <v>316</v>
      </c>
      <c r="M15" s="350" t="s">
        <v>317</v>
      </c>
      <c r="N15" s="277" t="s">
        <v>500</v>
      </c>
    </row>
    <row r="16" spans="1:14" ht="63.6" customHeight="1" x14ac:dyDescent="0.25">
      <c r="A16" s="354"/>
      <c r="B16" s="278"/>
      <c r="C16" s="278"/>
      <c r="D16" s="378"/>
      <c r="E16" s="378"/>
      <c r="F16" s="114" t="s">
        <v>318</v>
      </c>
      <c r="G16" s="387"/>
      <c r="H16" s="278"/>
      <c r="I16" s="278"/>
      <c r="J16" s="380"/>
      <c r="K16" s="354"/>
      <c r="L16" s="351"/>
      <c r="M16" s="351"/>
      <c r="N16" s="278"/>
    </row>
    <row r="17" spans="1:14" ht="19.149999999999999" customHeight="1" x14ac:dyDescent="0.25">
      <c r="A17" s="354"/>
      <c r="B17" s="278"/>
      <c r="C17" s="278"/>
      <c r="D17" s="378"/>
      <c r="E17" s="379"/>
      <c r="F17" s="277" t="s">
        <v>524</v>
      </c>
      <c r="G17" s="387"/>
      <c r="H17" s="278"/>
      <c r="I17" s="278"/>
      <c r="J17" s="380"/>
      <c r="K17" s="354"/>
      <c r="L17" s="351"/>
      <c r="M17" s="351"/>
      <c r="N17" s="278"/>
    </row>
    <row r="18" spans="1:14" ht="28.15" customHeight="1" x14ac:dyDescent="0.25">
      <c r="A18" s="355"/>
      <c r="B18" s="279"/>
      <c r="C18" s="279"/>
      <c r="D18" s="379"/>
      <c r="E18" s="97"/>
      <c r="F18" s="279"/>
      <c r="G18" s="388"/>
      <c r="H18" s="279"/>
      <c r="I18" s="279"/>
      <c r="J18" s="381"/>
      <c r="K18" s="355"/>
      <c r="L18" s="352"/>
      <c r="M18" s="352"/>
      <c r="N18" s="279"/>
    </row>
    <row r="19" spans="1:14" ht="104.25" customHeight="1" x14ac:dyDescent="0.25">
      <c r="A19" s="361">
        <v>4</v>
      </c>
      <c r="B19" s="277" t="s">
        <v>319</v>
      </c>
      <c r="C19" s="277">
        <v>175</v>
      </c>
      <c r="D19" s="277" t="s">
        <v>849</v>
      </c>
      <c r="E19" s="277" t="s">
        <v>320</v>
      </c>
      <c r="F19" s="114" t="s">
        <v>321</v>
      </c>
      <c r="G19" s="277"/>
      <c r="H19" s="277" t="s">
        <v>322</v>
      </c>
      <c r="I19" s="361" t="s">
        <v>323</v>
      </c>
      <c r="J19" s="365">
        <v>9000000</v>
      </c>
      <c r="K19" s="277" t="s">
        <v>1044</v>
      </c>
      <c r="L19" s="350" t="s">
        <v>885</v>
      </c>
      <c r="M19" s="350" t="s">
        <v>1045</v>
      </c>
      <c r="N19" s="350" t="s">
        <v>787</v>
      </c>
    </row>
    <row r="20" spans="1:14" ht="43.9" customHeight="1" x14ac:dyDescent="0.25">
      <c r="A20" s="354"/>
      <c r="B20" s="278"/>
      <c r="C20" s="278"/>
      <c r="D20" s="278"/>
      <c r="E20" s="278"/>
      <c r="F20" s="114" t="s">
        <v>1019</v>
      </c>
      <c r="G20" s="278"/>
      <c r="H20" s="278"/>
      <c r="I20" s="354"/>
      <c r="J20" s="356"/>
      <c r="K20" s="278"/>
      <c r="L20" s="351"/>
      <c r="M20" s="351"/>
      <c r="N20" s="351"/>
    </row>
    <row r="21" spans="1:14" ht="22.15" customHeight="1" x14ac:dyDescent="0.25">
      <c r="A21" s="354"/>
      <c r="B21" s="278"/>
      <c r="C21" s="278"/>
      <c r="D21" s="278"/>
      <c r="E21" s="278"/>
      <c r="F21" s="277" t="s">
        <v>786</v>
      </c>
      <c r="G21" s="278"/>
      <c r="H21" s="278"/>
      <c r="I21" s="354"/>
      <c r="J21" s="356"/>
      <c r="K21" s="278"/>
      <c r="L21" s="351"/>
      <c r="M21" s="351"/>
      <c r="N21" s="351"/>
    </row>
    <row r="22" spans="1:14" ht="39.6" customHeight="1" x14ac:dyDescent="0.25">
      <c r="A22" s="355"/>
      <c r="B22" s="279"/>
      <c r="C22" s="279"/>
      <c r="D22" s="279"/>
      <c r="E22" s="99"/>
      <c r="F22" s="279"/>
      <c r="G22" s="279"/>
      <c r="H22" s="279"/>
      <c r="I22" s="355"/>
      <c r="J22" s="357"/>
      <c r="K22" s="279"/>
      <c r="L22" s="352"/>
      <c r="M22" s="352"/>
      <c r="N22" s="352"/>
    </row>
    <row r="23" spans="1:14" ht="76.150000000000006" customHeight="1" x14ac:dyDescent="0.25">
      <c r="A23" s="361">
        <v>5</v>
      </c>
      <c r="B23" s="277" t="s">
        <v>324</v>
      </c>
      <c r="C23" s="277" t="s">
        <v>325</v>
      </c>
      <c r="D23" s="277" t="s">
        <v>491</v>
      </c>
      <c r="E23" s="277" t="s">
        <v>326</v>
      </c>
      <c r="F23" s="114" t="s">
        <v>327</v>
      </c>
      <c r="G23" s="277" t="s">
        <v>24</v>
      </c>
      <c r="H23" s="277" t="s">
        <v>328</v>
      </c>
      <c r="I23" s="277" t="s">
        <v>490</v>
      </c>
      <c r="J23" s="365">
        <v>500000000</v>
      </c>
      <c r="K23" s="361" t="s">
        <v>310</v>
      </c>
      <c r="L23" s="366" t="s">
        <v>310</v>
      </c>
      <c r="M23" s="277"/>
      <c r="N23" s="277"/>
    </row>
    <row r="24" spans="1:14" ht="73.150000000000006" customHeight="1" x14ac:dyDescent="0.25">
      <c r="A24" s="354"/>
      <c r="B24" s="278"/>
      <c r="C24" s="278"/>
      <c r="D24" s="278"/>
      <c r="E24" s="278"/>
      <c r="F24" s="114" t="s">
        <v>704</v>
      </c>
      <c r="G24" s="278"/>
      <c r="H24" s="278"/>
      <c r="I24" s="278"/>
      <c r="J24" s="356"/>
      <c r="K24" s="354"/>
      <c r="L24" s="367"/>
      <c r="M24" s="278"/>
      <c r="N24" s="278"/>
    </row>
    <row r="25" spans="1:14" ht="79.900000000000006" customHeight="1" x14ac:dyDescent="0.25">
      <c r="A25" s="354"/>
      <c r="B25" s="278"/>
      <c r="C25" s="278"/>
      <c r="D25" s="278"/>
      <c r="E25" s="278"/>
      <c r="F25" s="277" t="s">
        <v>705</v>
      </c>
      <c r="G25" s="278"/>
      <c r="H25" s="278"/>
      <c r="I25" s="278"/>
      <c r="J25" s="356"/>
      <c r="K25" s="354"/>
      <c r="L25" s="367"/>
      <c r="M25" s="278"/>
      <c r="N25" s="278"/>
    </row>
    <row r="26" spans="1:14" ht="51" customHeight="1" x14ac:dyDescent="0.25">
      <c r="A26" s="355"/>
      <c r="B26" s="279"/>
      <c r="C26" s="279"/>
      <c r="D26" s="279"/>
      <c r="E26" s="99"/>
      <c r="F26" s="279"/>
      <c r="G26" s="279"/>
      <c r="H26" s="279"/>
      <c r="I26" s="279"/>
      <c r="J26" s="357"/>
      <c r="K26" s="355"/>
      <c r="L26" s="368"/>
      <c r="M26" s="279"/>
      <c r="N26" s="279"/>
    </row>
    <row r="27" spans="1:14" ht="57.6" customHeight="1" x14ac:dyDescent="0.25">
      <c r="A27" s="361">
        <v>6</v>
      </c>
      <c r="B27" s="277" t="s">
        <v>324</v>
      </c>
      <c r="C27" s="277" t="s">
        <v>329</v>
      </c>
      <c r="D27" s="277" t="s">
        <v>330</v>
      </c>
      <c r="E27" s="277" t="s">
        <v>331</v>
      </c>
      <c r="F27" s="114" t="s">
        <v>332</v>
      </c>
      <c r="G27" s="277" t="s">
        <v>24</v>
      </c>
      <c r="H27" s="277" t="s">
        <v>333</v>
      </c>
      <c r="I27" s="277" t="s">
        <v>334</v>
      </c>
      <c r="J27" s="365">
        <v>400000000</v>
      </c>
      <c r="K27" s="361" t="s">
        <v>94</v>
      </c>
      <c r="L27" s="366" t="s">
        <v>310</v>
      </c>
      <c r="M27" s="350"/>
      <c r="N27" s="350"/>
    </row>
    <row r="28" spans="1:14" ht="73.900000000000006" customHeight="1" x14ac:dyDescent="0.25">
      <c r="A28" s="354"/>
      <c r="B28" s="278"/>
      <c r="C28" s="278"/>
      <c r="D28" s="278"/>
      <c r="E28" s="278"/>
      <c r="F28" s="114" t="s">
        <v>706</v>
      </c>
      <c r="G28" s="278"/>
      <c r="H28" s="278"/>
      <c r="I28" s="278"/>
      <c r="J28" s="356"/>
      <c r="K28" s="354"/>
      <c r="L28" s="367"/>
      <c r="M28" s="351"/>
      <c r="N28" s="351"/>
    </row>
    <row r="29" spans="1:14" ht="57" customHeight="1" x14ac:dyDescent="0.25">
      <c r="A29" s="354"/>
      <c r="B29" s="278"/>
      <c r="C29" s="278"/>
      <c r="D29" s="278"/>
      <c r="E29" s="278"/>
      <c r="F29" s="277" t="s">
        <v>707</v>
      </c>
      <c r="G29" s="278"/>
      <c r="H29" s="278"/>
      <c r="I29" s="278"/>
      <c r="J29" s="356"/>
      <c r="K29" s="354"/>
      <c r="L29" s="367"/>
      <c r="M29" s="351"/>
      <c r="N29" s="351"/>
    </row>
    <row r="30" spans="1:14" ht="55.9" customHeight="1" x14ac:dyDescent="0.25">
      <c r="A30" s="355"/>
      <c r="B30" s="279"/>
      <c r="C30" s="279"/>
      <c r="D30" s="279"/>
      <c r="E30" s="99"/>
      <c r="F30" s="279"/>
      <c r="G30" s="279"/>
      <c r="H30" s="279"/>
      <c r="I30" s="279"/>
      <c r="J30" s="357"/>
      <c r="K30" s="355"/>
      <c r="L30" s="368"/>
      <c r="M30" s="352"/>
      <c r="N30" s="352"/>
    </row>
    <row r="31" spans="1:14" ht="81" customHeight="1" x14ac:dyDescent="0.25">
      <c r="A31" s="361">
        <v>7</v>
      </c>
      <c r="B31" s="277" t="s">
        <v>324</v>
      </c>
      <c r="C31" s="277" t="s">
        <v>335</v>
      </c>
      <c r="D31" s="277" t="s">
        <v>336</v>
      </c>
      <c r="E31" s="277" t="s">
        <v>337</v>
      </c>
      <c r="F31" s="114" t="s">
        <v>332</v>
      </c>
      <c r="G31" s="277" t="s">
        <v>24</v>
      </c>
      <c r="H31" s="277" t="s">
        <v>338</v>
      </c>
      <c r="I31" s="277" t="s">
        <v>339</v>
      </c>
      <c r="J31" s="365">
        <v>300000000</v>
      </c>
      <c r="K31" s="361" t="s">
        <v>94</v>
      </c>
      <c r="L31" s="366" t="s">
        <v>310</v>
      </c>
      <c r="M31" s="350"/>
      <c r="N31" s="277"/>
    </row>
    <row r="32" spans="1:14" ht="70.900000000000006" customHeight="1" x14ac:dyDescent="0.25">
      <c r="A32" s="354"/>
      <c r="B32" s="278"/>
      <c r="C32" s="278"/>
      <c r="D32" s="278"/>
      <c r="E32" s="278"/>
      <c r="F32" s="114" t="s">
        <v>708</v>
      </c>
      <c r="G32" s="278"/>
      <c r="H32" s="278"/>
      <c r="I32" s="278"/>
      <c r="J32" s="356"/>
      <c r="K32" s="354"/>
      <c r="L32" s="367"/>
      <c r="M32" s="351"/>
      <c r="N32" s="278"/>
    </row>
    <row r="33" spans="1:14" ht="50.45" customHeight="1" x14ac:dyDescent="0.25">
      <c r="A33" s="354"/>
      <c r="B33" s="278"/>
      <c r="C33" s="278"/>
      <c r="D33" s="278"/>
      <c r="E33" s="278"/>
      <c r="F33" s="277" t="s">
        <v>709</v>
      </c>
      <c r="G33" s="278"/>
      <c r="H33" s="278"/>
      <c r="I33" s="278"/>
      <c r="J33" s="356"/>
      <c r="K33" s="354"/>
      <c r="L33" s="367"/>
      <c r="M33" s="351"/>
      <c r="N33" s="278"/>
    </row>
    <row r="34" spans="1:14" ht="43.9" customHeight="1" x14ac:dyDescent="0.25">
      <c r="A34" s="355"/>
      <c r="B34" s="279"/>
      <c r="C34" s="279"/>
      <c r="D34" s="279"/>
      <c r="E34" s="99"/>
      <c r="F34" s="279"/>
      <c r="G34" s="279"/>
      <c r="H34" s="279"/>
      <c r="I34" s="279"/>
      <c r="J34" s="357"/>
      <c r="K34" s="355"/>
      <c r="L34" s="368"/>
      <c r="M34" s="352"/>
      <c r="N34" s="279"/>
    </row>
    <row r="35" spans="1:14" ht="73.150000000000006" customHeight="1" x14ac:dyDescent="0.25">
      <c r="A35" s="361">
        <v>8</v>
      </c>
      <c r="B35" s="277" t="s">
        <v>324</v>
      </c>
      <c r="C35" s="277" t="s">
        <v>340</v>
      </c>
      <c r="D35" s="277" t="s">
        <v>341</v>
      </c>
      <c r="E35" s="277" t="s">
        <v>342</v>
      </c>
      <c r="F35" s="114" t="s">
        <v>343</v>
      </c>
      <c r="G35" s="277" t="s">
        <v>24</v>
      </c>
      <c r="H35" s="277" t="s">
        <v>344</v>
      </c>
      <c r="I35" s="277" t="s">
        <v>345</v>
      </c>
      <c r="J35" s="365">
        <v>50000000</v>
      </c>
      <c r="K35" s="361" t="s">
        <v>310</v>
      </c>
      <c r="L35" s="366" t="s">
        <v>310</v>
      </c>
      <c r="M35" s="350"/>
      <c r="N35" s="350"/>
    </row>
    <row r="36" spans="1:14" ht="72.599999999999994" customHeight="1" x14ac:dyDescent="0.25">
      <c r="A36" s="354"/>
      <c r="B36" s="278"/>
      <c r="C36" s="278"/>
      <c r="D36" s="278"/>
      <c r="E36" s="278"/>
      <c r="F36" s="114" t="s">
        <v>704</v>
      </c>
      <c r="G36" s="278"/>
      <c r="H36" s="278"/>
      <c r="I36" s="278"/>
      <c r="J36" s="356"/>
      <c r="K36" s="354"/>
      <c r="L36" s="367"/>
      <c r="M36" s="351"/>
      <c r="N36" s="351"/>
    </row>
    <row r="37" spans="1:14" ht="66" customHeight="1" x14ac:dyDescent="0.25">
      <c r="A37" s="354"/>
      <c r="B37" s="278"/>
      <c r="C37" s="278"/>
      <c r="D37" s="278"/>
      <c r="E37" s="278"/>
      <c r="F37" s="277" t="s">
        <v>705</v>
      </c>
      <c r="G37" s="278"/>
      <c r="H37" s="278"/>
      <c r="I37" s="278"/>
      <c r="J37" s="356"/>
      <c r="K37" s="354"/>
      <c r="L37" s="367"/>
      <c r="M37" s="351"/>
      <c r="N37" s="351"/>
    </row>
    <row r="38" spans="1:14" ht="46.15" customHeight="1" x14ac:dyDescent="0.25">
      <c r="A38" s="355"/>
      <c r="B38" s="279"/>
      <c r="C38" s="279"/>
      <c r="D38" s="279"/>
      <c r="E38" s="99"/>
      <c r="F38" s="279"/>
      <c r="G38" s="279"/>
      <c r="H38" s="279"/>
      <c r="I38" s="279"/>
      <c r="J38" s="357"/>
      <c r="K38" s="355"/>
      <c r="L38" s="368"/>
      <c r="M38" s="352"/>
      <c r="N38" s="352"/>
    </row>
    <row r="39" spans="1:14" ht="93.6" customHeight="1" x14ac:dyDescent="0.25">
      <c r="A39" s="361">
        <v>9</v>
      </c>
      <c r="B39" s="277" t="s">
        <v>324</v>
      </c>
      <c r="C39" s="277">
        <v>263</v>
      </c>
      <c r="D39" s="277" t="s">
        <v>346</v>
      </c>
      <c r="E39" s="277" t="s">
        <v>347</v>
      </c>
      <c r="F39" s="111" t="s">
        <v>348</v>
      </c>
      <c r="G39" s="277" t="s">
        <v>24</v>
      </c>
      <c r="H39" s="277" t="s">
        <v>349</v>
      </c>
      <c r="I39" s="361" t="s">
        <v>350</v>
      </c>
      <c r="J39" s="365">
        <v>347500000</v>
      </c>
      <c r="K39" s="361" t="s">
        <v>94</v>
      </c>
      <c r="L39" s="350" t="s">
        <v>351</v>
      </c>
      <c r="M39" s="350" t="s">
        <v>352</v>
      </c>
      <c r="N39" s="350" t="s">
        <v>808</v>
      </c>
    </row>
    <row r="40" spans="1:14" ht="72" customHeight="1" x14ac:dyDescent="0.25">
      <c r="A40" s="354"/>
      <c r="B40" s="278"/>
      <c r="C40" s="278"/>
      <c r="D40" s="278"/>
      <c r="E40" s="278"/>
      <c r="F40" s="114" t="s">
        <v>244</v>
      </c>
      <c r="G40" s="278"/>
      <c r="H40" s="278"/>
      <c r="I40" s="354"/>
      <c r="J40" s="356"/>
      <c r="K40" s="354"/>
      <c r="L40" s="351"/>
      <c r="M40" s="351"/>
      <c r="N40" s="351"/>
    </row>
    <row r="41" spans="1:14" ht="64.900000000000006" customHeight="1" x14ac:dyDescent="0.25">
      <c r="A41" s="354"/>
      <c r="B41" s="278"/>
      <c r="C41" s="278"/>
      <c r="D41" s="278"/>
      <c r="E41" s="278"/>
      <c r="F41" s="277" t="s">
        <v>665</v>
      </c>
      <c r="G41" s="278"/>
      <c r="H41" s="278"/>
      <c r="I41" s="354"/>
      <c r="J41" s="356"/>
      <c r="K41" s="354"/>
      <c r="L41" s="351"/>
      <c r="M41" s="351"/>
      <c r="N41" s="351"/>
    </row>
    <row r="42" spans="1:14" ht="45" customHeight="1" x14ac:dyDescent="0.25">
      <c r="A42" s="355"/>
      <c r="B42" s="279"/>
      <c r="C42" s="279"/>
      <c r="D42" s="279"/>
      <c r="E42" s="99"/>
      <c r="F42" s="279"/>
      <c r="G42" s="279"/>
      <c r="H42" s="279"/>
      <c r="I42" s="355"/>
      <c r="J42" s="357"/>
      <c r="K42" s="355"/>
      <c r="L42" s="352"/>
      <c r="M42" s="352"/>
      <c r="N42" s="352"/>
    </row>
    <row r="43" spans="1:14" ht="103.15" customHeight="1" x14ac:dyDescent="0.25">
      <c r="A43" s="361">
        <v>10</v>
      </c>
      <c r="B43" s="277" t="s">
        <v>324</v>
      </c>
      <c r="C43" s="277">
        <v>263</v>
      </c>
      <c r="D43" s="277" t="s">
        <v>346</v>
      </c>
      <c r="E43" s="277" t="s">
        <v>347</v>
      </c>
      <c r="F43" s="111" t="s">
        <v>348</v>
      </c>
      <c r="G43" s="277"/>
      <c r="H43" s="277" t="s">
        <v>492</v>
      </c>
      <c r="I43" s="361" t="s">
        <v>350</v>
      </c>
      <c r="J43" s="365">
        <v>150000000</v>
      </c>
      <c r="K43" s="361" t="s">
        <v>94</v>
      </c>
      <c r="L43" s="350" t="s">
        <v>810</v>
      </c>
      <c r="M43" s="358" t="s">
        <v>1050</v>
      </c>
      <c r="N43" s="350" t="s">
        <v>811</v>
      </c>
    </row>
    <row r="44" spans="1:14" ht="54" customHeight="1" x14ac:dyDescent="0.25">
      <c r="A44" s="354"/>
      <c r="B44" s="278"/>
      <c r="C44" s="278"/>
      <c r="D44" s="278"/>
      <c r="E44" s="278"/>
      <c r="F44" s="165" t="s">
        <v>1051</v>
      </c>
      <c r="G44" s="278"/>
      <c r="H44" s="278"/>
      <c r="I44" s="354"/>
      <c r="J44" s="356"/>
      <c r="K44" s="354"/>
      <c r="L44" s="351"/>
      <c r="M44" s="359"/>
      <c r="N44" s="351"/>
    </row>
    <row r="45" spans="1:14" ht="45" customHeight="1" x14ac:dyDescent="0.25">
      <c r="A45" s="354"/>
      <c r="B45" s="278"/>
      <c r="C45" s="278"/>
      <c r="D45" s="278"/>
      <c r="E45" s="278"/>
      <c r="F45" s="277" t="s">
        <v>1020</v>
      </c>
      <c r="G45" s="278"/>
      <c r="H45" s="278"/>
      <c r="I45" s="354"/>
      <c r="J45" s="356"/>
      <c r="K45" s="354"/>
      <c r="L45" s="351"/>
      <c r="M45" s="359"/>
      <c r="N45" s="351"/>
    </row>
    <row r="46" spans="1:14" ht="45" customHeight="1" x14ac:dyDescent="0.25">
      <c r="A46" s="355"/>
      <c r="B46" s="279"/>
      <c r="C46" s="279"/>
      <c r="D46" s="279"/>
      <c r="E46" s="99"/>
      <c r="F46" s="279"/>
      <c r="G46" s="279"/>
      <c r="H46" s="279"/>
      <c r="I46" s="355"/>
      <c r="J46" s="357"/>
      <c r="K46" s="355"/>
      <c r="L46" s="352"/>
      <c r="M46" s="360"/>
      <c r="N46" s="352"/>
    </row>
    <row r="47" spans="1:14" ht="96.6" customHeight="1" x14ac:dyDescent="0.25">
      <c r="A47" s="361">
        <v>11</v>
      </c>
      <c r="B47" s="277" t="s">
        <v>324</v>
      </c>
      <c r="C47" s="277">
        <v>265</v>
      </c>
      <c r="D47" s="277" t="s">
        <v>353</v>
      </c>
      <c r="E47" s="277" t="s">
        <v>354</v>
      </c>
      <c r="F47" s="114" t="s">
        <v>355</v>
      </c>
      <c r="G47" s="277" t="s">
        <v>24</v>
      </c>
      <c r="H47" s="277" t="s">
        <v>356</v>
      </c>
      <c r="I47" s="277" t="s">
        <v>357</v>
      </c>
      <c r="J47" s="365">
        <v>35000000</v>
      </c>
      <c r="K47" s="361" t="s">
        <v>94</v>
      </c>
      <c r="L47" s="350" t="s">
        <v>940</v>
      </c>
      <c r="M47" s="350" t="s">
        <v>941</v>
      </c>
      <c r="N47" s="350" t="s">
        <v>943</v>
      </c>
    </row>
    <row r="48" spans="1:14" ht="89.45" customHeight="1" x14ac:dyDescent="0.25">
      <c r="A48" s="354"/>
      <c r="B48" s="278"/>
      <c r="C48" s="278"/>
      <c r="D48" s="278"/>
      <c r="E48" s="278"/>
      <c r="F48" s="114" t="s">
        <v>939</v>
      </c>
      <c r="G48" s="278"/>
      <c r="H48" s="278"/>
      <c r="I48" s="278"/>
      <c r="J48" s="356"/>
      <c r="K48" s="354"/>
      <c r="L48" s="367"/>
      <c r="M48" s="351"/>
      <c r="N48" s="351"/>
    </row>
    <row r="49" spans="1:28" ht="24.6" customHeight="1" x14ac:dyDescent="0.25">
      <c r="A49" s="354"/>
      <c r="B49" s="278"/>
      <c r="C49" s="278"/>
      <c r="D49" s="278"/>
      <c r="E49" s="278"/>
      <c r="F49" s="277" t="s">
        <v>942</v>
      </c>
      <c r="G49" s="278"/>
      <c r="H49" s="278"/>
      <c r="I49" s="278"/>
      <c r="J49" s="356"/>
      <c r="K49" s="354"/>
      <c r="L49" s="367"/>
      <c r="M49" s="351"/>
      <c r="N49" s="351"/>
    </row>
    <row r="50" spans="1:28" ht="48" customHeight="1" x14ac:dyDescent="0.25">
      <c r="A50" s="355"/>
      <c r="B50" s="279"/>
      <c r="C50" s="279"/>
      <c r="D50" s="279"/>
      <c r="E50" s="99"/>
      <c r="F50" s="279"/>
      <c r="G50" s="279"/>
      <c r="H50" s="279"/>
      <c r="I50" s="279"/>
      <c r="J50" s="357"/>
      <c r="K50" s="355"/>
      <c r="L50" s="368"/>
      <c r="M50" s="352"/>
      <c r="N50" s="352"/>
    </row>
    <row r="51" spans="1:28" ht="96.6" customHeight="1" x14ac:dyDescent="0.25">
      <c r="A51" s="361">
        <v>12</v>
      </c>
      <c r="B51" s="277" t="s">
        <v>324</v>
      </c>
      <c r="C51" s="277">
        <v>265</v>
      </c>
      <c r="D51" s="277" t="s">
        <v>353</v>
      </c>
      <c r="E51" s="277" t="s">
        <v>354</v>
      </c>
      <c r="F51" s="114" t="s">
        <v>355</v>
      </c>
      <c r="G51" s="277"/>
      <c r="H51" s="277" t="s">
        <v>356</v>
      </c>
      <c r="I51" s="277" t="s">
        <v>357</v>
      </c>
      <c r="J51" s="365">
        <v>34770760</v>
      </c>
      <c r="K51" s="361" t="s">
        <v>94</v>
      </c>
      <c r="L51" s="350" t="s">
        <v>937</v>
      </c>
      <c r="M51" s="350" t="s">
        <v>974</v>
      </c>
      <c r="N51" s="350" t="s">
        <v>975</v>
      </c>
    </row>
    <row r="52" spans="1:28" ht="89.45" customHeight="1" x14ac:dyDescent="0.25">
      <c r="A52" s="354"/>
      <c r="B52" s="278"/>
      <c r="C52" s="278"/>
      <c r="D52" s="278"/>
      <c r="E52" s="278"/>
      <c r="F52" s="114" t="s">
        <v>973</v>
      </c>
      <c r="G52" s="278"/>
      <c r="H52" s="278"/>
      <c r="I52" s="278"/>
      <c r="J52" s="356"/>
      <c r="K52" s="354"/>
      <c r="L52" s="367"/>
      <c r="M52" s="351"/>
      <c r="N52" s="351"/>
    </row>
    <row r="53" spans="1:28" ht="24.6" customHeight="1" x14ac:dyDescent="0.25">
      <c r="A53" s="354"/>
      <c r="B53" s="278"/>
      <c r="C53" s="278"/>
      <c r="D53" s="278"/>
      <c r="E53" s="278"/>
      <c r="F53" s="277" t="s">
        <v>938</v>
      </c>
      <c r="G53" s="278"/>
      <c r="H53" s="278"/>
      <c r="I53" s="278"/>
      <c r="J53" s="356"/>
      <c r="K53" s="354"/>
      <c r="L53" s="367"/>
      <c r="M53" s="351"/>
      <c r="N53" s="351"/>
    </row>
    <row r="54" spans="1:28" ht="48" customHeight="1" x14ac:dyDescent="0.25">
      <c r="A54" s="355"/>
      <c r="B54" s="279"/>
      <c r="C54" s="279"/>
      <c r="D54" s="279"/>
      <c r="E54" s="279"/>
      <c r="F54" s="279"/>
      <c r="G54" s="279"/>
      <c r="H54" s="279"/>
      <c r="I54" s="279"/>
      <c r="J54" s="357"/>
      <c r="K54" s="355"/>
      <c r="L54" s="368"/>
      <c r="M54" s="352"/>
      <c r="N54" s="352"/>
    </row>
    <row r="55" spans="1:28" ht="100.15" customHeight="1" x14ac:dyDescent="0.25">
      <c r="A55" s="361">
        <v>12</v>
      </c>
      <c r="B55" s="277" t="s">
        <v>324</v>
      </c>
      <c r="C55" s="277">
        <v>267</v>
      </c>
      <c r="D55" s="277" t="s">
        <v>640</v>
      </c>
      <c r="E55" s="277" t="s">
        <v>358</v>
      </c>
      <c r="F55" s="114" t="s">
        <v>359</v>
      </c>
      <c r="G55" s="277"/>
      <c r="H55" s="277" t="s">
        <v>360</v>
      </c>
      <c r="I55" s="277" t="s">
        <v>761</v>
      </c>
      <c r="J55" s="365">
        <v>400000000</v>
      </c>
      <c r="K55" s="361" t="s">
        <v>94</v>
      </c>
      <c r="L55" s="389" t="s">
        <v>818</v>
      </c>
      <c r="M55" s="389" t="s">
        <v>970</v>
      </c>
      <c r="N55" s="277" t="s">
        <v>971</v>
      </c>
    </row>
    <row r="56" spans="1:28" ht="96" customHeight="1" x14ac:dyDescent="0.25">
      <c r="A56" s="354"/>
      <c r="B56" s="278"/>
      <c r="C56" s="278"/>
      <c r="D56" s="278"/>
      <c r="E56" s="278"/>
      <c r="F56" s="114" t="s">
        <v>968</v>
      </c>
      <c r="G56" s="278"/>
      <c r="H56" s="278"/>
      <c r="I56" s="278"/>
      <c r="J56" s="356"/>
      <c r="K56" s="354"/>
      <c r="L56" s="390"/>
      <c r="M56" s="392"/>
      <c r="N56" s="278"/>
    </row>
    <row r="57" spans="1:28" ht="51" customHeight="1" x14ac:dyDescent="0.25">
      <c r="A57" s="354"/>
      <c r="B57" s="278"/>
      <c r="C57" s="278"/>
      <c r="D57" s="278"/>
      <c r="E57" s="278"/>
      <c r="F57" s="277" t="s">
        <v>969</v>
      </c>
      <c r="G57" s="278"/>
      <c r="H57" s="278"/>
      <c r="I57" s="278"/>
      <c r="J57" s="356"/>
      <c r="K57" s="354"/>
      <c r="L57" s="390"/>
      <c r="M57" s="392"/>
      <c r="N57" s="278"/>
    </row>
    <row r="58" spans="1:28" ht="120" customHeight="1" x14ac:dyDescent="0.25">
      <c r="A58" s="355"/>
      <c r="B58" s="279"/>
      <c r="C58" s="279"/>
      <c r="D58" s="279"/>
      <c r="E58" s="279"/>
      <c r="F58" s="279"/>
      <c r="G58" s="279"/>
      <c r="H58" s="279"/>
      <c r="I58" s="279"/>
      <c r="J58" s="357"/>
      <c r="K58" s="355"/>
      <c r="L58" s="391"/>
      <c r="M58" s="393"/>
      <c r="N58" s="279"/>
    </row>
    <row r="59" spans="1:28" ht="86.45" customHeight="1" x14ac:dyDescent="0.25">
      <c r="A59" s="361">
        <v>13</v>
      </c>
      <c r="B59" s="277" t="s">
        <v>361</v>
      </c>
      <c r="C59" s="277">
        <v>447</v>
      </c>
      <c r="D59" s="277" t="s">
        <v>362</v>
      </c>
      <c r="E59" s="277" t="s">
        <v>363</v>
      </c>
      <c r="F59" s="114" t="s">
        <v>364</v>
      </c>
      <c r="G59" s="277"/>
      <c r="H59" s="277" t="s">
        <v>365</v>
      </c>
      <c r="I59" s="277" t="s">
        <v>366</v>
      </c>
      <c r="J59" s="365">
        <v>20000000</v>
      </c>
      <c r="K59" s="361" t="s">
        <v>21</v>
      </c>
      <c r="L59" s="366" t="s">
        <v>819</v>
      </c>
      <c r="M59" s="350" t="s">
        <v>946</v>
      </c>
      <c r="N59" s="350" t="s">
        <v>947</v>
      </c>
    </row>
    <row r="60" spans="1:28" ht="81.599999999999994" customHeight="1" x14ac:dyDescent="0.25">
      <c r="A60" s="354"/>
      <c r="B60" s="278"/>
      <c r="C60" s="278"/>
      <c r="D60" s="278"/>
      <c r="E60" s="278"/>
      <c r="F60" s="114" t="s">
        <v>944</v>
      </c>
      <c r="G60" s="278"/>
      <c r="H60" s="278"/>
      <c r="I60" s="278"/>
      <c r="J60" s="356"/>
      <c r="K60" s="354"/>
      <c r="L60" s="367"/>
      <c r="M60" s="351"/>
      <c r="N60" s="351"/>
    </row>
    <row r="61" spans="1:28" ht="60.6" customHeight="1" x14ac:dyDescent="0.25">
      <c r="A61" s="354"/>
      <c r="B61" s="278"/>
      <c r="C61" s="278"/>
      <c r="D61" s="278"/>
      <c r="E61" s="278"/>
      <c r="F61" s="277" t="s">
        <v>945</v>
      </c>
      <c r="G61" s="278"/>
      <c r="H61" s="278"/>
      <c r="I61" s="278"/>
      <c r="J61" s="356"/>
      <c r="K61" s="354"/>
      <c r="L61" s="367"/>
      <c r="M61" s="351"/>
      <c r="N61" s="351"/>
    </row>
    <row r="62" spans="1:28" ht="57" customHeight="1" x14ac:dyDescent="0.25">
      <c r="A62" s="355"/>
      <c r="B62" s="279"/>
      <c r="C62" s="279"/>
      <c r="D62" s="279"/>
      <c r="E62" s="279"/>
      <c r="F62" s="279"/>
      <c r="G62" s="279"/>
      <c r="H62" s="279"/>
      <c r="I62" s="279"/>
      <c r="J62" s="357"/>
      <c r="K62" s="355"/>
      <c r="L62" s="368"/>
      <c r="M62" s="352"/>
      <c r="N62" s="352"/>
    </row>
    <row r="63" spans="1:28" s="57" customFormat="1" ht="60" customHeight="1" x14ac:dyDescent="0.25">
      <c r="A63" s="361">
        <v>14</v>
      </c>
      <c r="B63" s="277" t="s">
        <v>361</v>
      </c>
      <c r="C63" s="277">
        <v>448</v>
      </c>
      <c r="D63" s="277" t="s">
        <v>582</v>
      </c>
      <c r="E63" s="277" t="s">
        <v>367</v>
      </c>
      <c r="F63" s="114" t="s">
        <v>368</v>
      </c>
      <c r="G63" s="277"/>
      <c r="H63" s="277" t="s">
        <v>369</v>
      </c>
      <c r="I63" s="277" t="s">
        <v>370</v>
      </c>
      <c r="J63" s="365">
        <v>13000000</v>
      </c>
      <c r="K63" s="361" t="s">
        <v>21</v>
      </c>
      <c r="L63" s="366" t="s">
        <v>819</v>
      </c>
      <c r="M63" s="350" t="s">
        <v>946</v>
      </c>
      <c r="N63" s="350" t="s">
        <v>947</v>
      </c>
      <c r="O63" s="56"/>
      <c r="P63" s="56"/>
      <c r="Q63" s="56"/>
      <c r="R63" s="56"/>
      <c r="S63" s="56"/>
      <c r="T63" s="56"/>
      <c r="U63" s="56"/>
      <c r="V63" s="56"/>
      <c r="W63" s="56"/>
      <c r="X63" s="56"/>
      <c r="Y63" s="56"/>
      <c r="Z63" s="56"/>
      <c r="AA63" s="56"/>
      <c r="AB63" s="56"/>
    </row>
    <row r="64" spans="1:28" s="57" customFormat="1" ht="54" customHeight="1" x14ac:dyDescent="0.25">
      <c r="A64" s="354"/>
      <c r="B64" s="278"/>
      <c r="C64" s="278"/>
      <c r="D64" s="278"/>
      <c r="E64" s="278"/>
      <c r="F64" s="114" t="s">
        <v>944</v>
      </c>
      <c r="G64" s="278"/>
      <c r="H64" s="278"/>
      <c r="I64" s="278"/>
      <c r="J64" s="356"/>
      <c r="K64" s="354"/>
      <c r="L64" s="367"/>
      <c r="M64" s="351"/>
      <c r="N64" s="351"/>
      <c r="O64" s="56"/>
      <c r="P64" s="56"/>
      <c r="Q64" s="56"/>
      <c r="R64" s="56"/>
      <c r="S64" s="56"/>
      <c r="T64" s="56"/>
      <c r="U64" s="56"/>
      <c r="V64" s="56"/>
      <c r="W64" s="56"/>
      <c r="X64" s="56"/>
      <c r="Y64" s="56"/>
      <c r="Z64" s="56"/>
      <c r="AA64" s="56"/>
      <c r="AB64" s="56"/>
    </row>
    <row r="65" spans="1:28" s="57" customFormat="1" ht="59.45" customHeight="1" x14ac:dyDescent="0.25">
      <c r="A65" s="354"/>
      <c r="B65" s="278"/>
      <c r="C65" s="278"/>
      <c r="D65" s="278"/>
      <c r="E65" s="278"/>
      <c r="F65" s="277" t="s">
        <v>945</v>
      </c>
      <c r="G65" s="278"/>
      <c r="H65" s="278"/>
      <c r="I65" s="278"/>
      <c r="J65" s="356"/>
      <c r="K65" s="354"/>
      <c r="L65" s="367"/>
      <c r="M65" s="351"/>
      <c r="N65" s="351"/>
      <c r="O65" s="56"/>
      <c r="P65" s="56"/>
      <c r="Q65" s="56"/>
      <c r="R65" s="56"/>
      <c r="S65" s="56"/>
      <c r="T65" s="56"/>
      <c r="U65" s="56"/>
      <c r="V65" s="56"/>
      <c r="W65" s="56"/>
      <c r="X65" s="56"/>
      <c r="Y65" s="56"/>
      <c r="Z65" s="56"/>
      <c r="AA65" s="56"/>
      <c r="AB65" s="56"/>
    </row>
    <row r="66" spans="1:28" ht="38.450000000000003" customHeight="1" x14ac:dyDescent="0.25">
      <c r="A66" s="355"/>
      <c r="B66" s="279"/>
      <c r="C66" s="279"/>
      <c r="D66" s="279"/>
      <c r="E66" s="279"/>
      <c r="F66" s="279"/>
      <c r="G66" s="279"/>
      <c r="H66" s="279"/>
      <c r="I66" s="279"/>
      <c r="J66" s="357"/>
      <c r="K66" s="355"/>
      <c r="L66" s="368"/>
      <c r="M66" s="352"/>
      <c r="N66" s="352"/>
    </row>
    <row r="67" spans="1:28" ht="16.5" x14ac:dyDescent="0.3">
      <c r="A67" s="60"/>
      <c r="B67" s="60"/>
      <c r="C67" s="60"/>
      <c r="D67" s="60"/>
      <c r="E67" s="58"/>
      <c r="F67" s="58"/>
      <c r="G67" s="16"/>
      <c r="H67" s="58"/>
      <c r="I67" s="58"/>
      <c r="J67" s="59"/>
      <c r="K67" s="60"/>
      <c r="L67" s="60"/>
      <c r="M67" s="58"/>
      <c r="N67" s="61"/>
    </row>
  </sheetData>
  <mergeCells count="213">
    <mergeCell ref="K59:K62"/>
    <mergeCell ref="G59:G62"/>
    <mergeCell ref="A63:A66"/>
    <mergeCell ref="B63:B66"/>
    <mergeCell ref="C63:C66"/>
    <mergeCell ref="D63:D66"/>
    <mergeCell ref="H63:H66"/>
    <mergeCell ref="I63:I66"/>
    <mergeCell ref="J63:J66"/>
    <mergeCell ref="E55:E58"/>
    <mergeCell ref="E59:E62"/>
    <mergeCell ref="A55:A58"/>
    <mergeCell ref="B55:B58"/>
    <mergeCell ref="C55:C58"/>
    <mergeCell ref="D55:D58"/>
    <mergeCell ref="J55:J58"/>
    <mergeCell ref="A59:A62"/>
    <mergeCell ref="B59:B62"/>
    <mergeCell ref="C59:C62"/>
    <mergeCell ref="D59:D62"/>
    <mergeCell ref="H59:H62"/>
    <mergeCell ref="I59:I62"/>
    <mergeCell ref="J59:J62"/>
    <mergeCell ref="K63:K66"/>
    <mergeCell ref="G63:G66"/>
    <mergeCell ref="F65:F66"/>
    <mergeCell ref="L63:L66"/>
    <mergeCell ref="M63:M66"/>
    <mergeCell ref="N63:N66"/>
    <mergeCell ref="F61:F62"/>
    <mergeCell ref="E63:E66"/>
    <mergeCell ref="L47:L50"/>
    <mergeCell ref="M47:M50"/>
    <mergeCell ref="N47:N50"/>
    <mergeCell ref="L59:L62"/>
    <mergeCell ref="M59:M62"/>
    <mergeCell ref="N59:N62"/>
    <mergeCell ref="F49:F50"/>
    <mergeCell ref="K55:K58"/>
    <mergeCell ref="L55:L58"/>
    <mergeCell ref="M55:M58"/>
    <mergeCell ref="N55:N58"/>
    <mergeCell ref="K47:K50"/>
    <mergeCell ref="J51:J54"/>
    <mergeCell ref="F57:F58"/>
    <mergeCell ref="H55:H58"/>
    <mergeCell ref="I55:I58"/>
    <mergeCell ref="G55:G58"/>
    <mergeCell ref="A47:A50"/>
    <mergeCell ref="B47:B50"/>
    <mergeCell ref="C47:C50"/>
    <mergeCell ref="D47:D50"/>
    <mergeCell ref="E47:E49"/>
    <mergeCell ref="H47:H50"/>
    <mergeCell ref="I47:I50"/>
    <mergeCell ref="E51:E54"/>
    <mergeCell ref="F53:F54"/>
    <mergeCell ref="A51:A54"/>
    <mergeCell ref="B51:B54"/>
    <mergeCell ref="C51:C54"/>
    <mergeCell ref="D51:D54"/>
    <mergeCell ref="G51:G54"/>
    <mergeCell ref="H51:H54"/>
    <mergeCell ref="I51:I54"/>
    <mergeCell ref="F37:F38"/>
    <mergeCell ref="A39:A42"/>
    <mergeCell ref="B39:B42"/>
    <mergeCell ref="C39:C42"/>
    <mergeCell ref="D39:D42"/>
    <mergeCell ref="E39:E41"/>
    <mergeCell ref="H39:H42"/>
    <mergeCell ref="I39:I42"/>
    <mergeCell ref="B43:B46"/>
    <mergeCell ref="C43:C46"/>
    <mergeCell ref="E43:E45"/>
    <mergeCell ref="A43:A46"/>
    <mergeCell ref="D43:D46"/>
    <mergeCell ref="G43:G46"/>
    <mergeCell ref="H43:H46"/>
    <mergeCell ref="G47:G50"/>
    <mergeCell ref="G39:G42"/>
    <mergeCell ref="L39:L42"/>
    <mergeCell ref="M39:M42"/>
    <mergeCell ref="N39:N42"/>
    <mergeCell ref="F41:F42"/>
    <mergeCell ref="A35:A38"/>
    <mergeCell ref="B35:B38"/>
    <mergeCell ref="C35:C38"/>
    <mergeCell ref="D35:D38"/>
    <mergeCell ref="E35:E37"/>
    <mergeCell ref="H35:H38"/>
    <mergeCell ref="I35:I38"/>
    <mergeCell ref="J35:J38"/>
    <mergeCell ref="J39:J42"/>
    <mergeCell ref="G31:G34"/>
    <mergeCell ref="G35:G38"/>
    <mergeCell ref="A31:A34"/>
    <mergeCell ref="B31:B34"/>
    <mergeCell ref="C31:C34"/>
    <mergeCell ref="D31:D34"/>
    <mergeCell ref="E31:E33"/>
    <mergeCell ref="H31:H34"/>
    <mergeCell ref="I31:I34"/>
    <mergeCell ref="F29:F30"/>
    <mergeCell ref="N27:N30"/>
    <mergeCell ref="L27:L30"/>
    <mergeCell ref="M27:M30"/>
    <mergeCell ref="A27:A30"/>
    <mergeCell ref="B27:B30"/>
    <mergeCell ref="C27:C30"/>
    <mergeCell ref="D27:D30"/>
    <mergeCell ref="E27:E29"/>
    <mergeCell ref="H27:H30"/>
    <mergeCell ref="I27:I30"/>
    <mergeCell ref="J27:J30"/>
    <mergeCell ref="K27:K30"/>
    <mergeCell ref="G27:G30"/>
    <mergeCell ref="A19:A22"/>
    <mergeCell ref="B19:B22"/>
    <mergeCell ref="F25:F26"/>
    <mergeCell ref="C19:C22"/>
    <mergeCell ref="D19:D22"/>
    <mergeCell ref="E19:E21"/>
    <mergeCell ref="H19:H22"/>
    <mergeCell ref="I19:I22"/>
    <mergeCell ref="J19:J22"/>
    <mergeCell ref="G19:G22"/>
    <mergeCell ref="F21:F22"/>
    <mergeCell ref="A23:A26"/>
    <mergeCell ref="B23:B26"/>
    <mergeCell ref="C23:C26"/>
    <mergeCell ref="D23:D26"/>
    <mergeCell ref="E23:E25"/>
    <mergeCell ref="H23:H26"/>
    <mergeCell ref="I23:I26"/>
    <mergeCell ref="J23:J26"/>
    <mergeCell ref="A2:F2"/>
    <mergeCell ref="K11:K14"/>
    <mergeCell ref="L11:L14"/>
    <mergeCell ref="F17:F18"/>
    <mergeCell ref="A15:A18"/>
    <mergeCell ref="B15:B18"/>
    <mergeCell ref="C15:C18"/>
    <mergeCell ref="D15:D18"/>
    <mergeCell ref="E15:E17"/>
    <mergeCell ref="H15:H18"/>
    <mergeCell ref="I15:I18"/>
    <mergeCell ref="J15:J18"/>
    <mergeCell ref="G15:G18"/>
    <mergeCell ref="G7:G10"/>
    <mergeCell ref="F9:F10"/>
    <mergeCell ref="A11:A14"/>
    <mergeCell ref="B11:B14"/>
    <mergeCell ref="C11:C14"/>
    <mergeCell ref="D11:D14"/>
    <mergeCell ref="E11:E13"/>
    <mergeCell ref="G11:G14"/>
    <mergeCell ref="H11:H14"/>
    <mergeCell ref="M11:M14"/>
    <mergeCell ref="N11:N14"/>
    <mergeCell ref="F13:F14"/>
    <mergeCell ref="I11:I14"/>
    <mergeCell ref="J11:J14"/>
    <mergeCell ref="A5:K5"/>
    <mergeCell ref="A7:A10"/>
    <mergeCell ref="B7:B10"/>
    <mergeCell ref="C7:C10"/>
    <mergeCell ref="D7:D10"/>
    <mergeCell ref="E7:E9"/>
    <mergeCell ref="H7:H10"/>
    <mergeCell ref="I7:I10"/>
    <mergeCell ref="J7:J10"/>
    <mergeCell ref="K7:K10"/>
    <mergeCell ref="L7:L10"/>
    <mergeCell ref="M7:M10"/>
    <mergeCell ref="L5:N5"/>
    <mergeCell ref="N7:N10"/>
    <mergeCell ref="F45:F46"/>
    <mergeCell ref="K43:K46"/>
    <mergeCell ref="L43:L46"/>
    <mergeCell ref="M43:M46"/>
    <mergeCell ref="N43:N46"/>
    <mergeCell ref="K35:K38"/>
    <mergeCell ref="L35:L38"/>
    <mergeCell ref="M35:M38"/>
    <mergeCell ref="L15:L18"/>
    <mergeCell ref="N35:N38"/>
    <mergeCell ref="L19:L22"/>
    <mergeCell ref="M19:M22"/>
    <mergeCell ref="N19:N22"/>
    <mergeCell ref="M15:M18"/>
    <mergeCell ref="K15:K18"/>
    <mergeCell ref="K23:K26"/>
    <mergeCell ref="L23:L26"/>
    <mergeCell ref="M23:M26"/>
    <mergeCell ref="N23:N26"/>
    <mergeCell ref="G23:G26"/>
    <mergeCell ref="K19:K22"/>
    <mergeCell ref="J31:J34"/>
    <mergeCell ref="K31:K34"/>
    <mergeCell ref="F33:F34"/>
    <mergeCell ref="K51:K54"/>
    <mergeCell ref="L51:L54"/>
    <mergeCell ref="M51:M54"/>
    <mergeCell ref="N51:N54"/>
    <mergeCell ref="I43:I46"/>
    <mergeCell ref="J43:J46"/>
    <mergeCell ref="N15:N18"/>
    <mergeCell ref="L31:L34"/>
    <mergeCell ref="M31:M34"/>
    <mergeCell ref="N31:N34"/>
    <mergeCell ref="K39:K42"/>
    <mergeCell ref="J47:J50"/>
  </mergeCells>
  <printOptions gridLines="1"/>
  <pageMargins left="0.7" right="0.7" top="0.75" bottom="0.75" header="0.3" footer="0.3"/>
  <pageSetup paperSize="8" scale="55" fitToWidth="0"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P52"/>
  <sheetViews>
    <sheetView zoomScale="40" zoomScaleNormal="40" workbookViewId="0">
      <selection activeCell="A2" sqref="A2:F2"/>
    </sheetView>
  </sheetViews>
  <sheetFormatPr defaultColWidth="8.85546875" defaultRowHeight="15" x14ac:dyDescent="0.25"/>
  <cols>
    <col min="1" max="1" width="5.140625" style="63" customWidth="1"/>
    <col min="2" max="2" width="16.7109375" style="63" customWidth="1"/>
    <col min="3" max="3" width="13.5703125" style="63" customWidth="1"/>
    <col min="4" max="4" width="16.140625" style="63" customWidth="1"/>
    <col min="5" max="5" width="29.5703125" style="21" customWidth="1"/>
    <col min="6" max="6" width="40" style="21" customWidth="1"/>
    <col min="7" max="7" width="24.140625" style="11" customWidth="1"/>
    <col min="8" max="8" width="51" style="21" customWidth="1"/>
    <col min="9" max="9" width="52.5703125" style="21" customWidth="1"/>
    <col min="10" max="10" width="26" style="63" customWidth="1"/>
    <col min="11" max="11" width="17.140625" style="63" customWidth="1"/>
    <col min="12" max="12" width="15.42578125" style="63" customWidth="1"/>
    <col min="13" max="13" width="17.7109375" style="63" customWidth="1"/>
    <col min="14" max="14" width="16.42578125" style="63" customWidth="1"/>
    <col min="15" max="16384" width="8.85546875" style="25"/>
  </cols>
  <sheetData>
    <row r="2" spans="1:14" s="28" customFormat="1" ht="31.5" customHeight="1" x14ac:dyDescent="0.35">
      <c r="A2" s="252" t="s">
        <v>371</v>
      </c>
      <c r="B2" s="252"/>
      <c r="C2" s="252"/>
      <c r="D2" s="252"/>
      <c r="E2" s="252"/>
      <c r="F2" s="252"/>
      <c r="G2" s="161"/>
      <c r="H2" s="53"/>
      <c r="I2" s="62"/>
      <c r="J2" s="21"/>
      <c r="K2" s="21"/>
      <c r="L2" s="21"/>
      <c r="M2" s="63"/>
      <c r="N2" s="3"/>
    </row>
    <row r="3" spans="1:14" s="48" customFormat="1" ht="31.5" customHeight="1" thickBot="1" x14ac:dyDescent="0.35">
      <c r="A3" s="47"/>
      <c r="B3" s="3"/>
      <c r="C3" s="65"/>
      <c r="D3" s="3"/>
      <c r="E3" s="65"/>
      <c r="F3" s="47"/>
      <c r="G3" s="12"/>
      <c r="H3" s="47"/>
      <c r="I3" s="47"/>
      <c r="J3" s="47"/>
      <c r="K3" s="47"/>
      <c r="L3" s="47"/>
      <c r="M3" s="63"/>
      <c r="N3" s="64"/>
    </row>
    <row r="4" spans="1:14" ht="15" customHeight="1" thickBot="1" x14ac:dyDescent="0.35">
      <c r="A4" s="166"/>
      <c r="B4" s="402" t="s">
        <v>1</v>
      </c>
      <c r="C4" s="403"/>
      <c r="D4" s="403"/>
      <c r="E4" s="403"/>
      <c r="F4" s="403"/>
      <c r="G4" s="403"/>
      <c r="H4" s="403"/>
      <c r="I4" s="403"/>
      <c r="J4" s="403"/>
      <c r="K4" s="404"/>
      <c r="L4" s="397" t="s">
        <v>2</v>
      </c>
      <c r="M4" s="398"/>
      <c r="N4" s="398"/>
    </row>
    <row r="5" spans="1:14" ht="166.9" customHeight="1" thickBot="1" x14ac:dyDescent="0.3">
      <c r="A5" s="167" t="s">
        <v>3</v>
      </c>
      <c r="B5" s="168" t="s">
        <v>4</v>
      </c>
      <c r="C5" s="168" t="s">
        <v>5</v>
      </c>
      <c r="D5" s="168" t="s">
        <v>372</v>
      </c>
      <c r="E5" s="169" t="s">
        <v>7</v>
      </c>
      <c r="F5" s="168" t="s">
        <v>8</v>
      </c>
      <c r="G5" s="168" t="s">
        <v>373</v>
      </c>
      <c r="H5" s="169" t="s">
        <v>10</v>
      </c>
      <c r="I5" s="168" t="s">
        <v>11</v>
      </c>
      <c r="J5" s="168" t="s">
        <v>86</v>
      </c>
      <c r="K5" s="168" t="s">
        <v>12</v>
      </c>
      <c r="L5" s="168" t="s">
        <v>236</v>
      </c>
      <c r="M5" s="168" t="s">
        <v>14</v>
      </c>
      <c r="N5" s="103" t="s">
        <v>15</v>
      </c>
    </row>
    <row r="6" spans="1:14" ht="80.25" customHeight="1" x14ac:dyDescent="0.25">
      <c r="A6" s="230">
        <v>1</v>
      </c>
      <c r="B6" s="230" t="s">
        <v>851</v>
      </c>
      <c r="C6" s="230" t="s">
        <v>375</v>
      </c>
      <c r="D6" s="230" t="s">
        <v>852</v>
      </c>
      <c r="E6" s="245" t="s">
        <v>853</v>
      </c>
      <c r="F6" s="105" t="s">
        <v>376</v>
      </c>
      <c r="G6" s="278" t="s">
        <v>24</v>
      </c>
      <c r="H6" s="230" t="s">
        <v>377</v>
      </c>
      <c r="I6" s="230" t="s">
        <v>378</v>
      </c>
      <c r="J6" s="405">
        <v>457700000</v>
      </c>
      <c r="K6" s="395" t="s">
        <v>94</v>
      </c>
      <c r="L6" s="227" t="s">
        <v>379</v>
      </c>
      <c r="M6" s="227" t="s">
        <v>380</v>
      </c>
      <c r="N6" s="227" t="s">
        <v>809</v>
      </c>
    </row>
    <row r="7" spans="1:14" ht="55.9" customHeight="1" x14ac:dyDescent="0.25">
      <c r="A7" s="230"/>
      <c r="B7" s="230"/>
      <c r="C7" s="230"/>
      <c r="D7" s="230"/>
      <c r="E7" s="230"/>
      <c r="F7" s="105" t="s">
        <v>381</v>
      </c>
      <c r="G7" s="278"/>
      <c r="H7" s="230"/>
      <c r="I7" s="230"/>
      <c r="J7" s="405"/>
      <c r="K7" s="395"/>
      <c r="L7" s="227"/>
      <c r="M7" s="227"/>
      <c r="N7" s="227"/>
    </row>
    <row r="8" spans="1:14" ht="39" customHeight="1" x14ac:dyDescent="0.25">
      <c r="A8" s="230"/>
      <c r="B8" s="230"/>
      <c r="C8" s="230"/>
      <c r="D8" s="230"/>
      <c r="E8" s="230"/>
      <c r="F8" s="277" t="s">
        <v>382</v>
      </c>
      <c r="G8" s="278"/>
      <c r="H8" s="230"/>
      <c r="I8" s="230"/>
      <c r="J8" s="405"/>
      <c r="K8" s="395"/>
      <c r="L8" s="227"/>
      <c r="M8" s="227"/>
      <c r="N8" s="227"/>
    </row>
    <row r="9" spans="1:14" ht="26.45" customHeight="1" x14ac:dyDescent="0.25">
      <c r="A9" s="231"/>
      <c r="B9" s="231"/>
      <c r="C9" s="231"/>
      <c r="D9" s="231"/>
      <c r="E9" s="231"/>
      <c r="F9" s="279"/>
      <c r="G9" s="279"/>
      <c r="H9" s="231"/>
      <c r="I9" s="231"/>
      <c r="J9" s="406"/>
      <c r="K9" s="396"/>
      <c r="L9" s="228"/>
      <c r="M9" s="228"/>
      <c r="N9" s="228"/>
    </row>
    <row r="10" spans="1:14" s="47" customFormat="1" ht="88.15" customHeight="1" x14ac:dyDescent="0.25">
      <c r="A10" s="229">
        <v>2</v>
      </c>
      <c r="B10" s="229" t="s">
        <v>374</v>
      </c>
      <c r="C10" s="229">
        <v>129</v>
      </c>
      <c r="D10" s="229" t="s">
        <v>121</v>
      </c>
      <c r="E10" s="229" t="s">
        <v>383</v>
      </c>
      <c r="F10" s="105" t="s">
        <v>384</v>
      </c>
      <c r="G10" s="229" t="s">
        <v>24</v>
      </c>
      <c r="H10" s="229" t="s">
        <v>385</v>
      </c>
      <c r="I10" s="229" t="s">
        <v>386</v>
      </c>
      <c r="J10" s="401">
        <v>114425000</v>
      </c>
      <c r="K10" s="394" t="s">
        <v>94</v>
      </c>
      <c r="L10" s="226" t="s">
        <v>675</v>
      </c>
      <c r="M10" s="407" t="s">
        <v>727</v>
      </c>
      <c r="N10" s="226" t="s">
        <v>698</v>
      </c>
    </row>
    <row r="11" spans="1:14" s="47" customFormat="1" ht="68.45" customHeight="1" x14ac:dyDescent="0.25">
      <c r="A11" s="230"/>
      <c r="B11" s="230"/>
      <c r="C11" s="230"/>
      <c r="D11" s="230"/>
      <c r="E11" s="230"/>
      <c r="F11" s="114" t="s">
        <v>681</v>
      </c>
      <c r="G11" s="230"/>
      <c r="H11" s="230"/>
      <c r="I11" s="230"/>
      <c r="J11" s="405"/>
      <c r="K11" s="395"/>
      <c r="L11" s="227"/>
      <c r="M11" s="227"/>
      <c r="N11" s="227"/>
    </row>
    <row r="12" spans="1:14" s="47" customFormat="1" ht="48.6" customHeight="1" x14ac:dyDescent="0.25">
      <c r="A12" s="230"/>
      <c r="B12" s="230"/>
      <c r="C12" s="230"/>
      <c r="D12" s="230"/>
      <c r="E12" s="230"/>
      <c r="F12" s="277" t="s">
        <v>697</v>
      </c>
      <c r="G12" s="230"/>
      <c r="H12" s="230"/>
      <c r="I12" s="230"/>
      <c r="J12" s="405"/>
      <c r="K12" s="395"/>
      <c r="L12" s="227"/>
      <c r="M12" s="227"/>
      <c r="N12" s="227"/>
    </row>
    <row r="13" spans="1:14" s="47" customFormat="1" ht="18" customHeight="1" x14ac:dyDescent="0.25">
      <c r="A13" s="231"/>
      <c r="B13" s="231"/>
      <c r="C13" s="231"/>
      <c r="D13" s="231"/>
      <c r="E13" s="231"/>
      <c r="F13" s="279"/>
      <c r="G13" s="231"/>
      <c r="H13" s="231"/>
      <c r="I13" s="231"/>
      <c r="J13" s="406"/>
      <c r="K13" s="396"/>
      <c r="L13" s="228"/>
      <c r="M13" s="228"/>
      <c r="N13" s="228"/>
    </row>
    <row r="14" spans="1:14" s="47" customFormat="1" ht="48" customHeight="1" x14ac:dyDescent="0.25">
      <c r="A14" s="229">
        <v>3</v>
      </c>
      <c r="B14" s="229" t="s">
        <v>374</v>
      </c>
      <c r="C14" s="229">
        <v>133</v>
      </c>
      <c r="D14" s="229" t="s">
        <v>124</v>
      </c>
      <c r="E14" s="229" t="s">
        <v>387</v>
      </c>
      <c r="F14" s="105" t="s">
        <v>384</v>
      </c>
      <c r="G14" s="229" t="s">
        <v>24</v>
      </c>
      <c r="H14" s="229" t="s">
        <v>388</v>
      </c>
      <c r="I14" s="229" t="s">
        <v>389</v>
      </c>
      <c r="J14" s="401">
        <v>298500000</v>
      </c>
      <c r="K14" s="394" t="s">
        <v>94</v>
      </c>
      <c r="L14" s="226" t="s">
        <v>379</v>
      </c>
      <c r="M14" s="226" t="s">
        <v>850</v>
      </c>
      <c r="N14" s="226" t="s">
        <v>639</v>
      </c>
    </row>
    <row r="15" spans="1:14" s="47" customFormat="1" ht="55.9" customHeight="1" x14ac:dyDescent="0.25">
      <c r="A15" s="230"/>
      <c r="B15" s="230"/>
      <c r="C15" s="230"/>
      <c r="D15" s="230"/>
      <c r="E15" s="230"/>
      <c r="F15" s="105" t="s">
        <v>141</v>
      </c>
      <c r="G15" s="230"/>
      <c r="H15" s="230"/>
      <c r="I15" s="230"/>
      <c r="J15" s="405"/>
      <c r="K15" s="395"/>
      <c r="L15" s="227"/>
      <c r="M15" s="227"/>
      <c r="N15" s="227"/>
    </row>
    <row r="16" spans="1:14" s="47" customFormat="1" ht="38.450000000000003" customHeight="1" x14ac:dyDescent="0.25">
      <c r="A16" s="230"/>
      <c r="B16" s="230"/>
      <c r="C16" s="230"/>
      <c r="D16" s="230"/>
      <c r="E16" s="230"/>
      <c r="F16" s="229" t="s">
        <v>390</v>
      </c>
      <c r="G16" s="230"/>
      <c r="H16" s="230"/>
      <c r="I16" s="230"/>
      <c r="J16" s="405"/>
      <c r="K16" s="395"/>
      <c r="L16" s="227"/>
      <c r="M16" s="227"/>
      <c r="N16" s="227"/>
    </row>
    <row r="17" spans="1:14" s="47" customFormat="1" ht="45.6" customHeight="1" x14ac:dyDescent="0.25">
      <c r="A17" s="231"/>
      <c r="B17" s="231"/>
      <c r="C17" s="231"/>
      <c r="D17" s="231"/>
      <c r="E17" s="231"/>
      <c r="F17" s="231"/>
      <c r="G17" s="231"/>
      <c r="H17" s="231"/>
      <c r="I17" s="231"/>
      <c r="J17" s="406"/>
      <c r="K17" s="396"/>
      <c r="L17" s="228"/>
      <c r="M17" s="228"/>
      <c r="N17" s="228"/>
    </row>
    <row r="18" spans="1:14" s="47" customFormat="1" ht="52.5" customHeight="1" x14ac:dyDescent="0.25">
      <c r="A18" s="229">
        <v>4</v>
      </c>
      <c r="B18" s="229" t="s">
        <v>374</v>
      </c>
      <c r="C18" s="229">
        <v>140</v>
      </c>
      <c r="D18" s="229" t="s">
        <v>391</v>
      </c>
      <c r="E18" s="229" t="s">
        <v>918</v>
      </c>
      <c r="F18" s="105" t="s">
        <v>384</v>
      </c>
      <c r="G18" s="229" t="s">
        <v>24</v>
      </c>
      <c r="H18" s="229" t="s">
        <v>392</v>
      </c>
      <c r="I18" s="229" t="s">
        <v>393</v>
      </c>
      <c r="J18" s="401">
        <v>62000000</v>
      </c>
      <c r="K18" s="394" t="s">
        <v>94</v>
      </c>
      <c r="L18" s="226" t="s">
        <v>824</v>
      </c>
      <c r="M18" s="226" t="s">
        <v>917</v>
      </c>
      <c r="N18" s="226" t="s">
        <v>916</v>
      </c>
    </row>
    <row r="19" spans="1:14" s="47" customFormat="1" ht="75.599999999999994" customHeight="1" x14ac:dyDescent="0.25">
      <c r="A19" s="230"/>
      <c r="B19" s="230"/>
      <c r="C19" s="230"/>
      <c r="D19" s="230"/>
      <c r="E19" s="230"/>
      <c r="F19" s="114" t="s">
        <v>912</v>
      </c>
      <c r="G19" s="230"/>
      <c r="H19" s="230"/>
      <c r="I19" s="230"/>
      <c r="J19" s="405"/>
      <c r="K19" s="395"/>
      <c r="L19" s="227"/>
      <c r="M19" s="227"/>
      <c r="N19" s="227"/>
    </row>
    <row r="20" spans="1:14" s="47" customFormat="1" ht="32.450000000000003" customHeight="1" x14ac:dyDescent="0.25">
      <c r="A20" s="230"/>
      <c r="B20" s="230"/>
      <c r="C20" s="230"/>
      <c r="D20" s="230"/>
      <c r="E20" s="230"/>
      <c r="F20" s="277" t="s">
        <v>913</v>
      </c>
      <c r="G20" s="230"/>
      <c r="H20" s="230"/>
      <c r="I20" s="230"/>
      <c r="J20" s="405"/>
      <c r="K20" s="395"/>
      <c r="L20" s="227"/>
      <c r="M20" s="227"/>
      <c r="N20" s="227"/>
    </row>
    <row r="21" spans="1:14" s="47" customFormat="1" ht="120" customHeight="1" x14ac:dyDescent="0.25">
      <c r="A21" s="231"/>
      <c r="B21" s="231"/>
      <c r="C21" s="231"/>
      <c r="D21" s="231"/>
      <c r="E21" s="231"/>
      <c r="F21" s="279"/>
      <c r="G21" s="231"/>
      <c r="H21" s="231"/>
      <c r="I21" s="231"/>
      <c r="J21" s="406"/>
      <c r="K21" s="396"/>
      <c r="L21" s="228"/>
      <c r="M21" s="228"/>
      <c r="N21" s="228"/>
    </row>
    <row r="22" spans="1:14" s="47" customFormat="1" ht="75" customHeight="1" x14ac:dyDescent="0.25">
      <c r="A22" s="230">
        <v>5</v>
      </c>
      <c r="B22" s="229" t="s">
        <v>374</v>
      </c>
      <c r="C22" s="229">
        <v>140</v>
      </c>
      <c r="D22" s="229" t="s">
        <v>391</v>
      </c>
      <c r="E22" s="229" t="s">
        <v>919</v>
      </c>
      <c r="F22" s="105" t="s">
        <v>384</v>
      </c>
      <c r="G22" s="229" t="s">
        <v>484</v>
      </c>
      <c r="H22" s="229" t="s">
        <v>392</v>
      </c>
      <c r="I22" s="229" t="s">
        <v>393</v>
      </c>
      <c r="J22" s="401">
        <v>62000000</v>
      </c>
      <c r="K22" s="394" t="s">
        <v>94</v>
      </c>
      <c r="L22" s="226" t="s">
        <v>914</v>
      </c>
      <c r="M22" s="226" t="s">
        <v>915</v>
      </c>
      <c r="N22" s="226" t="s">
        <v>909</v>
      </c>
    </row>
    <row r="23" spans="1:14" s="47" customFormat="1" ht="55.9" customHeight="1" x14ac:dyDescent="0.25">
      <c r="A23" s="230"/>
      <c r="B23" s="230"/>
      <c r="C23" s="230"/>
      <c r="D23" s="230"/>
      <c r="E23" s="230"/>
      <c r="F23" s="111" t="s">
        <v>910</v>
      </c>
      <c r="G23" s="230"/>
      <c r="H23" s="230"/>
      <c r="I23" s="230"/>
      <c r="J23" s="405"/>
      <c r="K23" s="395"/>
      <c r="L23" s="227"/>
      <c r="M23" s="227"/>
      <c r="N23" s="227"/>
    </row>
    <row r="24" spans="1:14" s="47" customFormat="1" ht="46.9" customHeight="1" x14ac:dyDescent="0.25">
      <c r="A24" s="230"/>
      <c r="B24" s="230"/>
      <c r="C24" s="230"/>
      <c r="D24" s="230"/>
      <c r="E24" s="230"/>
      <c r="F24" s="384" t="s">
        <v>911</v>
      </c>
      <c r="G24" s="230"/>
      <c r="H24" s="230"/>
      <c r="I24" s="230"/>
      <c r="J24" s="405"/>
      <c r="K24" s="395"/>
      <c r="L24" s="227"/>
      <c r="M24" s="227"/>
      <c r="N24" s="227"/>
    </row>
    <row r="25" spans="1:14" s="47" customFormat="1" ht="88.15" customHeight="1" x14ac:dyDescent="0.25">
      <c r="A25" s="231"/>
      <c r="B25" s="231"/>
      <c r="C25" s="231"/>
      <c r="D25" s="231"/>
      <c r="E25" s="231"/>
      <c r="F25" s="379"/>
      <c r="G25" s="231"/>
      <c r="H25" s="231"/>
      <c r="I25" s="231"/>
      <c r="J25" s="406"/>
      <c r="K25" s="396"/>
      <c r="L25" s="228"/>
      <c r="M25" s="228"/>
      <c r="N25" s="228"/>
    </row>
    <row r="26" spans="1:14" s="30" customFormat="1" ht="78.599999999999994" customHeight="1" x14ac:dyDescent="0.25">
      <c r="A26" s="229">
        <v>6</v>
      </c>
      <c r="B26" s="229" t="s">
        <v>374</v>
      </c>
      <c r="C26" s="229">
        <v>135</v>
      </c>
      <c r="D26" s="229" t="s">
        <v>127</v>
      </c>
      <c r="E26" s="229" t="s">
        <v>549</v>
      </c>
      <c r="F26" s="108" t="s">
        <v>394</v>
      </c>
      <c r="G26" s="229" t="s">
        <v>861</v>
      </c>
      <c r="H26" s="229" t="s">
        <v>550</v>
      </c>
      <c r="I26" s="229" t="s">
        <v>395</v>
      </c>
      <c r="J26" s="401">
        <v>149250000</v>
      </c>
      <c r="K26" s="394" t="s">
        <v>94</v>
      </c>
      <c r="L26" s="226" t="s">
        <v>924</v>
      </c>
      <c r="M26" s="350" t="s">
        <v>925</v>
      </c>
      <c r="N26" s="226" t="s">
        <v>929</v>
      </c>
    </row>
    <row r="27" spans="1:14" s="30" customFormat="1" ht="54.6" customHeight="1" x14ac:dyDescent="0.25">
      <c r="A27" s="230"/>
      <c r="B27" s="230"/>
      <c r="C27" s="230"/>
      <c r="D27" s="230"/>
      <c r="E27" s="230"/>
      <c r="F27" s="108" t="s">
        <v>926</v>
      </c>
      <c r="G27" s="230"/>
      <c r="H27" s="230"/>
      <c r="I27" s="230"/>
      <c r="J27" s="405"/>
      <c r="K27" s="395"/>
      <c r="L27" s="227"/>
      <c r="M27" s="351"/>
      <c r="N27" s="227"/>
    </row>
    <row r="28" spans="1:14" s="30" customFormat="1" ht="27" customHeight="1" x14ac:dyDescent="0.25">
      <c r="A28" s="230"/>
      <c r="B28" s="230"/>
      <c r="C28" s="230"/>
      <c r="D28" s="230"/>
      <c r="E28" s="230"/>
      <c r="F28" s="229" t="s">
        <v>928</v>
      </c>
      <c r="G28" s="230"/>
      <c r="H28" s="230"/>
      <c r="I28" s="230"/>
      <c r="J28" s="405"/>
      <c r="K28" s="395"/>
      <c r="L28" s="227"/>
      <c r="M28" s="351"/>
      <c r="N28" s="227"/>
    </row>
    <row r="29" spans="1:14" s="30" customFormat="1" ht="64.900000000000006" customHeight="1" x14ac:dyDescent="0.25">
      <c r="A29" s="231"/>
      <c r="B29" s="231"/>
      <c r="C29" s="231"/>
      <c r="D29" s="231"/>
      <c r="E29" s="231"/>
      <c r="F29" s="231"/>
      <c r="G29" s="231"/>
      <c r="H29" s="231"/>
      <c r="I29" s="231"/>
      <c r="J29" s="406"/>
      <c r="K29" s="396"/>
      <c r="L29" s="228"/>
      <c r="M29" s="352"/>
      <c r="N29" s="228"/>
    </row>
    <row r="30" spans="1:14" s="30" customFormat="1" ht="62.45" customHeight="1" x14ac:dyDescent="0.25">
      <c r="A30" s="229">
        <v>7</v>
      </c>
      <c r="B30" s="229" t="s">
        <v>374</v>
      </c>
      <c r="C30" s="229">
        <v>135</v>
      </c>
      <c r="D30" s="229" t="s">
        <v>127</v>
      </c>
      <c r="E30" s="234" t="s">
        <v>551</v>
      </c>
      <c r="F30" s="108" t="s">
        <v>394</v>
      </c>
      <c r="G30" s="229" t="s">
        <v>861</v>
      </c>
      <c r="H30" s="229" t="s">
        <v>552</v>
      </c>
      <c r="I30" s="229" t="s">
        <v>553</v>
      </c>
      <c r="J30" s="401">
        <v>49750000</v>
      </c>
      <c r="K30" s="394" t="s">
        <v>94</v>
      </c>
      <c r="L30" s="226" t="s">
        <v>924</v>
      </c>
      <c r="M30" s="350" t="s">
        <v>925</v>
      </c>
      <c r="N30" s="226" t="s">
        <v>929</v>
      </c>
    </row>
    <row r="31" spans="1:14" s="30" customFormat="1" ht="59.45" customHeight="1" x14ac:dyDescent="0.25">
      <c r="A31" s="230"/>
      <c r="B31" s="230"/>
      <c r="C31" s="230"/>
      <c r="D31" s="230"/>
      <c r="E31" s="235"/>
      <c r="F31" s="108" t="s">
        <v>926</v>
      </c>
      <c r="G31" s="230"/>
      <c r="H31" s="399"/>
      <c r="I31" s="399"/>
      <c r="J31" s="399"/>
      <c r="K31" s="395"/>
      <c r="L31" s="227"/>
      <c r="M31" s="351"/>
      <c r="N31" s="227"/>
    </row>
    <row r="32" spans="1:14" s="30" customFormat="1" ht="33" customHeight="1" x14ac:dyDescent="0.25">
      <c r="A32" s="230"/>
      <c r="B32" s="230"/>
      <c r="C32" s="230"/>
      <c r="D32" s="230"/>
      <c r="E32" s="235"/>
      <c r="F32" s="229" t="s">
        <v>928</v>
      </c>
      <c r="G32" s="230"/>
      <c r="H32" s="399"/>
      <c r="I32" s="399"/>
      <c r="J32" s="399"/>
      <c r="K32" s="395"/>
      <c r="L32" s="227"/>
      <c r="M32" s="351"/>
      <c r="N32" s="227"/>
    </row>
    <row r="33" spans="1:16" s="30" customFormat="1" ht="40.9" customHeight="1" x14ac:dyDescent="0.25">
      <c r="A33" s="231"/>
      <c r="B33" s="231"/>
      <c r="C33" s="231"/>
      <c r="D33" s="231"/>
      <c r="E33" s="236"/>
      <c r="F33" s="231"/>
      <c r="G33" s="231"/>
      <c r="H33" s="400"/>
      <c r="I33" s="400"/>
      <c r="J33" s="400"/>
      <c r="K33" s="396"/>
      <c r="L33" s="228"/>
      <c r="M33" s="352"/>
      <c r="N33" s="228"/>
    </row>
    <row r="34" spans="1:16" s="79" customFormat="1" ht="78.599999999999994" customHeight="1" x14ac:dyDescent="0.25">
      <c r="A34" s="229">
        <v>8</v>
      </c>
      <c r="B34" s="229" t="s">
        <v>374</v>
      </c>
      <c r="C34" s="229">
        <v>135</v>
      </c>
      <c r="D34" s="229" t="s">
        <v>127</v>
      </c>
      <c r="E34" s="229" t="s">
        <v>549</v>
      </c>
      <c r="F34" s="108" t="s">
        <v>394</v>
      </c>
      <c r="G34" s="229" t="s">
        <v>484</v>
      </c>
      <c r="H34" s="229" t="s">
        <v>550</v>
      </c>
      <c r="I34" s="229" t="s">
        <v>395</v>
      </c>
      <c r="J34" s="401">
        <v>149250000</v>
      </c>
      <c r="K34" s="394" t="s">
        <v>94</v>
      </c>
      <c r="L34" s="226" t="s">
        <v>920</v>
      </c>
      <c r="M34" s="350" t="s">
        <v>921</v>
      </c>
      <c r="N34" s="226" t="s">
        <v>922</v>
      </c>
      <c r="O34" s="30"/>
      <c r="P34" s="30"/>
    </row>
    <row r="35" spans="1:16" s="79" customFormat="1" ht="61.5" customHeight="1" x14ac:dyDescent="0.25">
      <c r="A35" s="230"/>
      <c r="B35" s="230"/>
      <c r="C35" s="230"/>
      <c r="D35" s="230"/>
      <c r="E35" s="230"/>
      <c r="F35" s="108" t="s">
        <v>985</v>
      </c>
      <c r="G35" s="230"/>
      <c r="H35" s="230"/>
      <c r="I35" s="230"/>
      <c r="J35" s="405"/>
      <c r="K35" s="395"/>
      <c r="L35" s="227"/>
      <c r="M35" s="351"/>
      <c r="N35" s="227"/>
      <c r="O35" s="30"/>
      <c r="P35" s="30"/>
    </row>
    <row r="36" spans="1:16" s="79" customFormat="1" ht="27" customHeight="1" x14ac:dyDescent="0.25">
      <c r="A36" s="230"/>
      <c r="B36" s="230"/>
      <c r="C36" s="230"/>
      <c r="D36" s="230"/>
      <c r="E36" s="230"/>
      <c r="F36" s="229" t="s">
        <v>930</v>
      </c>
      <c r="G36" s="230"/>
      <c r="H36" s="230"/>
      <c r="I36" s="230"/>
      <c r="J36" s="405"/>
      <c r="K36" s="395"/>
      <c r="L36" s="227"/>
      <c r="M36" s="351"/>
      <c r="N36" s="227"/>
      <c r="O36" s="30"/>
      <c r="P36" s="30"/>
    </row>
    <row r="37" spans="1:16" s="79" customFormat="1" ht="64.900000000000006" customHeight="1" x14ac:dyDescent="0.25">
      <c r="A37" s="231"/>
      <c r="B37" s="231"/>
      <c r="C37" s="231"/>
      <c r="D37" s="231"/>
      <c r="E37" s="231"/>
      <c r="F37" s="231"/>
      <c r="G37" s="231"/>
      <c r="H37" s="231"/>
      <c r="I37" s="231"/>
      <c r="J37" s="406"/>
      <c r="K37" s="396"/>
      <c r="L37" s="228"/>
      <c r="M37" s="352"/>
      <c r="N37" s="228"/>
      <c r="O37" s="30"/>
      <c r="P37" s="30"/>
    </row>
    <row r="38" spans="1:16" s="79" customFormat="1" ht="62.45" customHeight="1" x14ac:dyDescent="0.25">
      <c r="A38" s="229">
        <v>9</v>
      </c>
      <c r="B38" s="229" t="s">
        <v>374</v>
      </c>
      <c r="C38" s="229">
        <v>135</v>
      </c>
      <c r="D38" s="229" t="s">
        <v>127</v>
      </c>
      <c r="E38" s="234" t="s">
        <v>551</v>
      </c>
      <c r="F38" s="108" t="s">
        <v>394</v>
      </c>
      <c r="G38" s="229" t="s">
        <v>484</v>
      </c>
      <c r="H38" s="229" t="s">
        <v>552</v>
      </c>
      <c r="I38" s="229" t="s">
        <v>553</v>
      </c>
      <c r="J38" s="401">
        <v>49750000</v>
      </c>
      <c r="K38" s="394" t="s">
        <v>94</v>
      </c>
      <c r="L38" s="226" t="s">
        <v>920</v>
      </c>
      <c r="M38" s="350" t="s">
        <v>921</v>
      </c>
      <c r="N38" s="226" t="s">
        <v>922</v>
      </c>
      <c r="O38" s="30"/>
      <c r="P38" s="30"/>
    </row>
    <row r="39" spans="1:16" s="79" customFormat="1" ht="78.75" customHeight="1" x14ac:dyDescent="0.25">
      <c r="A39" s="230"/>
      <c r="B39" s="230"/>
      <c r="C39" s="230"/>
      <c r="D39" s="230"/>
      <c r="E39" s="235"/>
      <c r="F39" s="108" t="s">
        <v>985</v>
      </c>
      <c r="G39" s="230"/>
      <c r="H39" s="399"/>
      <c r="I39" s="399"/>
      <c r="J39" s="399"/>
      <c r="K39" s="395"/>
      <c r="L39" s="227"/>
      <c r="M39" s="351"/>
      <c r="N39" s="227"/>
      <c r="O39" s="30"/>
      <c r="P39" s="30"/>
    </row>
    <row r="40" spans="1:16" s="79" customFormat="1" ht="33" customHeight="1" x14ac:dyDescent="0.25">
      <c r="A40" s="230"/>
      <c r="B40" s="230"/>
      <c r="C40" s="230"/>
      <c r="D40" s="230"/>
      <c r="E40" s="235"/>
      <c r="F40" s="229" t="s">
        <v>930</v>
      </c>
      <c r="G40" s="230"/>
      <c r="H40" s="399"/>
      <c r="I40" s="399"/>
      <c r="J40" s="399"/>
      <c r="K40" s="395"/>
      <c r="L40" s="227"/>
      <c r="M40" s="351"/>
      <c r="N40" s="227"/>
      <c r="O40" s="30"/>
      <c r="P40" s="30"/>
    </row>
    <row r="41" spans="1:16" s="79" customFormat="1" ht="40.9" customHeight="1" x14ac:dyDescent="0.25">
      <c r="A41" s="231"/>
      <c r="B41" s="231"/>
      <c r="C41" s="231"/>
      <c r="D41" s="231"/>
      <c r="E41" s="236"/>
      <c r="F41" s="231"/>
      <c r="G41" s="231"/>
      <c r="H41" s="400"/>
      <c r="I41" s="400"/>
      <c r="J41" s="400"/>
      <c r="K41" s="396"/>
      <c r="L41" s="228"/>
      <c r="M41" s="352"/>
      <c r="N41" s="228"/>
      <c r="O41" s="30"/>
      <c r="P41" s="30"/>
    </row>
    <row r="42" spans="1:16" s="30" customFormat="1" ht="63.6" customHeight="1" x14ac:dyDescent="0.25">
      <c r="A42" s="229">
        <v>10</v>
      </c>
      <c r="B42" s="229" t="s">
        <v>374</v>
      </c>
      <c r="C42" s="229">
        <v>136</v>
      </c>
      <c r="D42" s="229" t="s">
        <v>127</v>
      </c>
      <c r="E42" s="229" t="s">
        <v>396</v>
      </c>
      <c r="F42" s="105" t="s">
        <v>397</v>
      </c>
      <c r="G42" s="229" t="s">
        <v>861</v>
      </c>
      <c r="H42" s="229" t="s">
        <v>398</v>
      </c>
      <c r="I42" s="229" t="s">
        <v>399</v>
      </c>
      <c r="J42" s="401">
        <v>79600000</v>
      </c>
      <c r="K42" s="394" t="s">
        <v>94</v>
      </c>
      <c r="L42" s="226" t="s">
        <v>924</v>
      </c>
      <c r="M42" s="350" t="s">
        <v>933</v>
      </c>
      <c r="N42" s="226" t="s">
        <v>934</v>
      </c>
    </row>
    <row r="43" spans="1:16" s="30" customFormat="1" ht="57.6" customHeight="1" x14ac:dyDescent="0.25">
      <c r="A43" s="230"/>
      <c r="B43" s="230"/>
      <c r="C43" s="230"/>
      <c r="D43" s="230"/>
      <c r="E43" s="230"/>
      <c r="F43" s="105" t="s">
        <v>931</v>
      </c>
      <c r="G43" s="230"/>
      <c r="H43" s="230"/>
      <c r="I43" s="230"/>
      <c r="J43" s="405"/>
      <c r="K43" s="395"/>
      <c r="L43" s="227"/>
      <c r="M43" s="351"/>
      <c r="N43" s="227"/>
    </row>
    <row r="44" spans="1:16" s="30" customFormat="1" ht="37.15" customHeight="1" x14ac:dyDescent="0.25">
      <c r="A44" s="230"/>
      <c r="B44" s="230"/>
      <c r="C44" s="230"/>
      <c r="D44" s="230"/>
      <c r="E44" s="230"/>
      <c r="F44" s="229" t="s">
        <v>932</v>
      </c>
      <c r="G44" s="230"/>
      <c r="H44" s="230"/>
      <c r="I44" s="230"/>
      <c r="J44" s="405"/>
      <c r="K44" s="395"/>
      <c r="L44" s="227"/>
      <c r="M44" s="351"/>
      <c r="N44" s="227"/>
    </row>
    <row r="45" spans="1:16" s="30" customFormat="1" ht="25.15" customHeight="1" x14ac:dyDescent="0.25">
      <c r="A45" s="231"/>
      <c r="B45" s="231"/>
      <c r="C45" s="231"/>
      <c r="D45" s="231"/>
      <c r="E45" s="231"/>
      <c r="F45" s="231"/>
      <c r="G45" s="231"/>
      <c r="H45" s="231"/>
      <c r="I45" s="231"/>
      <c r="J45" s="406"/>
      <c r="K45" s="396"/>
      <c r="L45" s="228"/>
      <c r="M45" s="352"/>
      <c r="N45" s="228"/>
    </row>
    <row r="46" spans="1:16" s="30" customFormat="1" ht="63.6" customHeight="1" x14ac:dyDescent="0.25">
      <c r="A46" s="229">
        <v>11</v>
      </c>
      <c r="B46" s="229" t="s">
        <v>374</v>
      </c>
      <c r="C46" s="229">
        <v>136</v>
      </c>
      <c r="D46" s="229" t="s">
        <v>127</v>
      </c>
      <c r="E46" s="229" t="s">
        <v>396</v>
      </c>
      <c r="F46" s="105" t="s">
        <v>397</v>
      </c>
      <c r="G46" s="229" t="s">
        <v>484</v>
      </c>
      <c r="H46" s="229" t="s">
        <v>398</v>
      </c>
      <c r="I46" s="229" t="s">
        <v>399</v>
      </c>
      <c r="J46" s="401">
        <v>79600000</v>
      </c>
      <c r="K46" s="394" t="s">
        <v>94</v>
      </c>
      <c r="L46" s="226" t="s">
        <v>920</v>
      </c>
      <c r="M46" s="350" t="s">
        <v>921</v>
      </c>
      <c r="N46" s="226" t="s">
        <v>927</v>
      </c>
    </row>
    <row r="47" spans="1:16" s="30" customFormat="1" ht="57.6" customHeight="1" x14ac:dyDescent="0.25">
      <c r="A47" s="230"/>
      <c r="B47" s="230"/>
      <c r="C47" s="230"/>
      <c r="D47" s="230"/>
      <c r="E47" s="230"/>
      <c r="F47" s="105" t="s">
        <v>986</v>
      </c>
      <c r="G47" s="230"/>
      <c r="H47" s="230"/>
      <c r="I47" s="230"/>
      <c r="J47" s="405"/>
      <c r="K47" s="395"/>
      <c r="L47" s="227"/>
      <c r="M47" s="351"/>
      <c r="N47" s="227"/>
    </row>
    <row r="48" spans="1:16" s="30" customFormat="1" ht="37.15" customHeight="1" x14ac:dyDescent="0.25">
      <c r="A48" s="230"/>
      <c r="B48" s="230"/>
      <c r="C48" s="230"/>
      <c r="D48" s="230"/>
      <c r="E48" s="230"/>
      <c r="F48" s="229" t="s">
        <v>923</v>
      </c>
      <c r="G48" s="230"/>
      <c r="H48" s="230"/>
      <c r="I48" s="230"/>
      <c r="J48" s="405"/>
      <c r="K48" s="395"/>
      <c r="L48" s="227"/>
      <c r="M48" s="351"/>
      <c r="N48" s="227"/>
    </row>
    <row r="49" spans="1:14" s="30" customFormat="1" ht="25.15" customHeight="1" x14ac:dyDescent="0.25">
      <c r="A49" s="231"/>
      <c r="B49" s="231"/>
      <c r="C49" s="231"/>
      <c r="D49" s="231"/>
      <c r="E49" s="231"/>
      <c r="F49" s="231"/>
      <c r="G49" s="231"/>
      <c r="H49" s="231"/>
      <c r="I49" s="231"/>
      <c r="J49" s="406"/>
      <c r="K49" s="396"/>
      <c r="L49" s="228"/>
      <c r="M49" s="352"/>
      <c r="N49" s="228"/>
    </row>
    <row r="50" spans="1:14" s="30" customFormat="1" ht="25.15" customHeight="1" x14ac:dyDescent="0.25">
      <c r="A50" s="4"/>
      <c r="B50" s="4"/>
      <c r="C50" s="4"/>
      <c r="D50" s="4"/>
      <c r="E50" s="80"/>
      <c r="F50" s="4"/>
      <c r="G50" s="5"/>
      <c r="H50" s="4"/>
      <c r="I50" s="4"/>
      <c r="J50" s="81"/>
      <c r="K50" s="82"/>
      <c r="L50" s="31"/>
      <c r="M50" s="83"/>
      <c r="N50" s="31"/>
    </row>
    <row r="51" spans="1:14" ht="16.5" x14ac:dyDescent="0.25">
      <c r="I51" s="22"/>
      <c r="J51" s="6"/>
      <c r="K51" s="30"/>
      <c r="M51" s="25"/>
      <c r="N51" s="25"/>
    </row>
    <row r="52" spans="1:14" x14ac:dyDescent="0.25">
      <c r="J52" s="25"/>
      <c r="K52" s="30"/>
      <c r="M52" s="25"/>
      <c r="N52" s="25"/>
    </row>
  </sheetData>
  <mergeCells count="157">
    <mergeCell ref="E30:E33"/>
    <mergeCell ref="E34:E37"/>
    <mergeCell ref="E38:E41"/>
    <mergeCell ref="K46:K49"/>
    <mergeCell ref="J10:J13"/>
    <mergeCell ref="G18:G21"/>
    <mergeCell ref="I14:I17"/>
    <mergeCell ref="G14:G17"/>
    <mergeCell ref="G10:G13"/>
    <mergeCell ref="I18:I21"/>
    <mergeCell ref="K18:K21"/>
    <mergeCell ref="L46:L49"/>
    <mergeCell ref="M46:M49"/>
    <mergeCell ref="N46:N49"/>
    <mergeCell ref="K34:K37"/>
    <mergeCell ref="L34:L37"/>
    <mergeCell ref="A46:A49"/>
    <mergeCell ref="B46:B49"/>
    <mergeCell ref="C46:C49"/>
    <mergeCell ref="D46:D49"/>
    <mergeCell ref="G46:G49"/>
    <mergeCell ref="H46:H49"/>
    <mergeCell ref="I46:I49"/>
    <mergeCell ref="J46:J49"/>
    <mergeCell ref="F48:F49"/>
    <mergeCell ref="E46:E49"/>
    <mergeCell ref="A26:A29"/>
    <mergeCell ref="B26:B29"/>
    <mergeCell ref="C26:C29"/>
    <mergeCell ref="D26:D29"/>
    <mergeCell ref="J26:J29"/>
    <mergeCell ref="L38:L41"/>
    <mergeCell ref="M38:M41"/>
    <mergeCell ref="A34:A37"/>
    <mergeCell ref="B34:B37"/>
    <mergeCell ref="C34:C37"/>
    <mergeCell ref="D34:D37"/>
    <mergeCell ref="G34:G37"/>
    <mergeCell ref="H34:H37"/>
    <mergeCell ref="I34:I37"/>
    <mergeCell ref="J34:J37"/>
    <mergeCell ref="F36:F37"/>
    <mergeCell ref="A38:A41"/>
    <mergeCell ref="B38:B41"/>
    <mergeCell ref="A30:A33"/>
    <mergeCell ref="B30:B33"/>
    <mergeCell ref="C30:C33"/>
    <mergeCell ref="D30:D33"/>
    <mergeCell ref="K38:K41"/>
    <mergeCell ref="E26:E29"/>
    <mergeCell ref="L42:L45"/>
    <mergeCell ref="M42:M45"/>
    <mergeCell ref="N42:N45"/>
    <mergeCell ref="M34:M37"/>
    <mergeCell ref="N34:N37"/>
    <mergeCell ref="L14:L17"/>
    <mergeCell ref="M14:M17"/>
    <mergeCell ref="N14:N17"/>
    <mergeCell ref="N22:N25"/>
    <mergeCell ref="L18:L21"/>
    <mergeCell ref="M18:M21"/>
    <mergeCell ref="N18:N21"/>
    <mergeCell ref="A18:A21"/>
    <mergeCell ref="B18:B21"/>
    <mergeCell ref="C18:C21"/>
    <mergeCell ref="D18:D21"/>
    <mergeCell ref="K42:K45"/>
    <mergeCell ref="N38:N41"/>
    <mergeCell ref="A42:A45"/>
    <mergeCell ref="B42:B45"/>
    <mergeCell ref="C42:C45"/>
    <mergeCell ref="D42:D45"/>
    <mergeCell ref="H42:H45"/>
    <mergeCell ref="I42:I45"/>
    <mergeCell ref="J42:J45"/>
    <mergeCell ref="F44:F45"/>
    <mergeCell ref="E42:E45"/>
    <mergeCell ref="G42:G45"/>
    <mergeCell ref="C38:C41"/>
    <mergeCell ref="D38:D41"/>
    <mergeCell ref="G38:G41"/>
    <mergeCell ref="H38:H41"/>
    <mergeCell ref="I38:I41"/>
    <mergeCell ref="J38:J41"/>
    <mergeCell ref="F40:F41"/>
    <mergeCell ref="F20:F21"/>
    <mergeCell ref="A2:F2"/>
    <mergeCell ref="A22:A25"/>
    <mergeCell ref="B22:B25"/>
    <mergeCell ref="C22:C25"/>
    <mergeCell ref="D22:D25"/>
    <mergeCell ref="D10:D13"/>
    <mergeCell ref="F12:F13"/>
    <mergeCell ref="G22:G25"/>
    <mergeCell ref="J22:J25"/>
    <mergeCell ref="F24:F25"/>
    <mergeCell ref="H14:H17"/>
    <mergeCell ref="H18:H21"/>
    <mergeCell ref="J14:J17"/>
    <mergeCell ref="F16:F17"/>
    <mergeCell ref="H10:H13"/>
    <mergeCell ref="I10:I13"/>
    <mergeCell ref="J18:J21"/>
    <mergeCell ref="A14:A17"/>
    <mergeCell ref="B14:B17"/>
    <mergeCell ref="C14:C17"/>
    <mergeCell ref="D14:D17"/>
    <mergeCell ref="A10:A13"/>
    <mergeCell ref="B10:B13"/>
    <mergeCell ref="C10:C13"/>
    <mergeCell ref="A6:A9"/>
    <mergeCell ref="B6:B9"/>
    <mergeCell ref="C6:C9"/>
    <mergeCell ref="D6:D9"/>
    <mergeCell ref="H6:H9"/>
    <mergeCell ref="I6:I9"/>
    <mergeCell ref="J6:J9"/>
    <mergeCell ref="K6:K9"/>
    <mergeCell ref="F8:F9"/>
    <mergeCell ref="F32:F33"/>
    <mergeCell ref="H30:H33"/>
    <mergeCell ref="I30:I33"/>
    <mergeCell ref="J30:J33"/>
    <mergeCell ref="K30:K33"/>
    <mergeCell ref="L30:L33"/>
    <mergeCell ref="M30:M33"/>
    <mergeCell ref="N30:N33"/>
    <mergeCell ref="H26:H29"/>
    <mergeCell ref="I26:I29"/>
    <mergeCell ref="F28:F29"/>
    <mergeCell ref="L26:L29"/>
    <mergeCell ref="M26:M29"/>
    <mergeCell ref="K26:K29"/>
    <mergeCell ref="G26:G29"/>
    <mergeCell ref="G30:G33"/>
    <mergeCell ref="N26:N29"/>
    <mergeCell ref="N6:N9"/>
    <mergeCell ref="K22:K25"/>
    <mergeCell ref="L22:L25"/>
    <mergeCell ref="K14:K17"/>
    <mergeCell ref="L6:L9"/>
    <mergeCell ref="L4:N4"/>
    <mergeCell ref="G6:G9"/>
    <mergeCell ref="E6:E9"/>
    <mergeCell ref="M6:M9"/>
    <mergeCell ref="H22:H25"/>
    <mergeCell ref="I22:I25"/>
    <mergeCell ref="K10:K13"/>
    <mergeCell ref="B4:K4"/>
    <mergeCell ref="L10:L13"/>
    <mergeCell ref="M10:M13"/>
    <mergeCell ref="N10:N13"/>
    <mergeCell ref="M22:M25"/>
    <mergeCell ref="E10:E13"/>
    <mergeCell ref="E14:E17"/>
    <mergeCell ref="E18:E21"/>
    <mergeCell ref="E22:E25"/>
  </mergeCells>
  <phoneticPr fontId="34" type="noConversion"/>
  <printOptions gridLines="1"/>
  <pageMargins left="0.7" right="0.7" top="0.75" bottom="0.75" header="0.3" footer="0.3"/>
  <pageSetup paperSize="8" scale="55" fitToWidth="0"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29"/>
  <sheetViews>
    <sheetView zoomScale="25" zoomScaleNormal="25" workbookViewId="0">
      <selection activeCell="A2" sqref="A2:F2"/>
    </sheetView>
  </sheetViews>
  <sheetFormatPr defaultColWidth="9.140625" defaultRowHeight="16.5" x14ac:dyDescent="0.3"/>
  <cols>
    <col min="1" max="1" width="9.140625" style="75"/>
    <col min="2" max="2" width="17" style="75" customWidth="1"/>
    <col min="3" max="3" width="14.5703125" style="75" customWidth="1"/>
    <col min="4" max="4" width="23.5703125" style="71" customWidth="1"/>
    <col min="5" max="6" width="25.28515625" style="71" customWidth="1"/>
    <col min="7" max="7" width="21.42578125" style="71" customWidth="1"/>
    <col min="8" max="8" width="32.42578125" style="71" customWidth="1"/>
    <col min="9" max="9" width="21.140625" style="71" customWidth="1"/>
    <col min="10" max="10" width="16.28515625" style="75" customWidth="1"/>
    <col min="11" max="11" width="16.42578125" style="75" customWidth="1"/>
    <col min="12" max="12" width="12.42578125" style="75" customWidth="1"/>
    <col min="13" max="13" width="17.28515625" style="75" customWidth="1"/>
    <col min="14" max="14" width="18.28515625" style="75" customWidth="1"/>
    <col min="15" max="16384" width="9.140625" style="75"/>
  </cols>
  <sheetData>
    <row r="1" spans="1:14" x14ac:dyDescent="0.3">
      <c r="A1" s="172"/>
      <c r="B1" s="172"/>
      <c r="C1" s="172"/>
      <c r="D1" s="173"/>
      <c r="E1" s="173"/>
      <c r="F1" s="173"/>
      <c r="G1" s="173"/>
      <c r="H1" s="173"/>
      <c r="I1" s="173"/>
      <c r="J1" s="172"/>
      <c r="K1" s="172"/>
      <c r="L1" s="172"/>
      <c r="M1" s="172"/>
      <c r="N1" s="172"/>
    </row>
    <row r="2" spans="1:14" s="72" customFormat="1" ht="29.25" customHeight="1" x14ac:dyDescent="0.35">
      <c r="A2" s="435" t="s">
        <v>400</v>
      </c>
      <c r="B2" s="435"/>
      <c r="C2" s="435"/>
      <c r="D2" s="435"/>
      <c r="E2" s="435"/>
      <c r="F2" s="435"/>
      <c r="G2" s="174"/>
      <c r="H2" s="174"/>
      <c r="I2" s="173"/>
      <c r="J2" s="175"/>
      <c r="K2" s="175"/>
      <c r="L2" s="175"/>
      <c r="M2" s="172"/>
      <c r="N2" s="176"/>
    </row>
    <row r="3" spans="1:14" s="74" customFormat="1" ht="29.25" customHeight="1" thickBot="1" x14ac:dyDescent="0.35">
      <c r="A3" s="177"/>
      <c r="B3" s="176"/>
      <c r="C3" s="178"/>
      <c r="D3" s="179"/>
      <c r="E3" s="180"/>
      <c r="F3" s="181"/>
      <c r="G3" s="181"/>
      <c r="H3" s="181"/>
      <c r="I3" s="181"/>
      <c r="J3" s="182"/>
      <c r="K3" s="182"/>
      <c r="L3" s="177"/>
      <c r="M3" s="172"/>
      <c r="N3" s="183"/>
    </row>
    <row r="4" spans="1:14" ht="31.5" customHeight="1" x14ac:dyDescent="0.3">
      <c r="A4" s="184"/>
      <c r="B4" s="436" t="s">
        <v>1</v>
      </c>
      <c r="C4" s="436"/>
      <c r="D4" s="436"/>
      <c r="E4" s="436"/>
      <c r="F4" s="436"/>
      <c r="G4" s="436"/>
      <c r="H4" s="436"/>
      <c r="I4" s="436"/>
      <c r="J4" s="436"/>
      <c r="K4" s="436"/>
      <c r="L4" s="437" t="s">
        <v>2</v>
      </c>
      <c r="M4" s="438"/>
      <c r="N4" s="438"/>
    </row>
    <row r="5" spans="1:14" ht="120.6" customHeight="1" thickBot="1" x14ac:dyDescent="0.35">
      <c r="A5" s="185" t="s">
        <v>3</v>
      </c>
      <c r="B5" s="186" t="s">
        <v>4</v>
      </c>
      <c r="C5" s="186" t="s">
        <v>5</v>
      </c>
      <c r="D5" s="186" t="s">
        <v>85</v>
      </c>
      <c r="E5" s="186" t="s">
        <v>7</v>
      </c>
      <c r="F5" s="186" t="s">
        <v>8</v>
      </c>
      <c r="G5" s="186" t="s">
        <v>9</v>
      </c>
      <c r="H5" s="186" t="s">
        <v>10</v>
      </c>
      <c r="I5" s="186" t="s">
        <v>11</v>
      </c>
      <c r="J5" s="186" t="s">
        <v>86</v>
      </c>
      <c r="K5" s="186" t="s">
        <v>12</v>
      </c>
      <c r="L5" s="186" t="s">
        <v>13</v>
      </c>
      <c r="M5" s="186" t="s">
        <v>14</v>
      </c>
      <c r="N5" s="187" t="s">
        <v>15</v>
      </c>
    </row>
    <row r="6" spans="1:14" ht="97.15" customHeight="1" x14ac:dyDescent="0.3">
      <c r="A6" s="431">
        <v>1</v>
      </c>
      <c r="B6" s="430" t="s">
        <v>304</v>
      </c>
      <c r="C6" s="430">
        <v>346</v>
      </c>
      <c r="D6" s="430" t="s">
        <v>1046</v>
      </c>
      <c r="E6" s="440" t="s">
        <v>401</v>
      </c>
      <c r="F6" s="170" t="s">
        <v>402</v>
      </c>
      <c r="G6" s="430" t="s">
        <v>24</v>
      </c>
      <c r="H6" s="430" t="s">
        <v>403</v>
      </c>
      <c r="I6" s="430" t="s">
        <v>404</v>
      </c>
      <c r="J6" s="427">
        <v>3000000</v>
      </c>
      <c r="K6" s="430" t="s">
        <v>21</v>
      </c>
      <c r="L6" s="433" t="s">
        <v>405</v>
      </c>
      <c r="M6" s="424" t="s">
        <v>406</v>
      </c>
      <c r="N6" s="424" t="s">
        <v>501</v>
      </c>
    </row>
    <row r="7" spans="1:14" ht="94.9" customHeight="1" x14ac:dyDescent="0.3">
      <c r="A7" s="439"/>
      <c r="B7" s="430"/>
      <c r="C7" s="430"/>
      <c r="D7" s="430"/>
      <c r="E7" s="430"/>
      <c r="F7" s="171" t="s">
        <v>407</v>
      </c>
      <c r="G7" s="430"/>
      <c r="H7" s="430"/>
      <c r="I7" s="430"/>
      <c r="J7" s="427"/>
      <c r="K7" s="430"/>
      <c r="L7" s="433"/>
      <c r="M7" s="424"/>
      <c r="N7" s="424"/>
    </row>
    <row r="8" spans="1:14" ht="75.599999999999994" customHeight="1" x14ac:dyDescent="0.3">
      <c r="A8" s="439"/>
      <c r="B8" s="430"/>
      <c r="C8" s="430"/>
      <c r="D8" s="430"/>
      <c r="E8" s="430"/>
      <c r="F8" s="429" t="s">
        <v>69</v>
      </c>
      <c r="G8" s="430"/>
      <c r="H8" s="430"/>
      <c r="I8" s="430"/>
      <c r="J8" s="427"/>
      <c r="K8" s="430"/>
      <c r="L8" s="433"/>
      <c r="M8" s="424"/>
      <c r="N8" s="424"/>
    </row>
    <row r="9" spans="1:14" ht="129.6" customHeight="1" x14ac:dyDescent="0.3">
      <c r="A9" s="439"/>
      <c r="B9" s="431"/>
      <c r="C9" s="431"/>
      <c r="D9" s="431"/>
      <c r="E9" s="431"/>
      <c r="F9" s="431"/>
      <c r="G9" s="431"/>
      <c r="H9" s="431"/>
      <c r="I9" s="431"/>
      <c r="J9" s="428"/>
      <c r="K9" s="431"/>
      <c r="L9" s="434"/>
      <c r="M9" s="425"/>
      <c r="N9" s="425"/>
    </row>
    <row r="10" spans="1:14" s="76" customFormat="1" ht="103.15" customHeight="1" x14ac:dyDescent="0.3">
      <c r="A10" s="429">
        <v>2</v>
      </c>
      <c r="B10" s="429" t="s">
        <v>304</v>
      </c>
      <c r="C10" s="429">
        <v>346</v>
      </c>
      <c r="D10" s="429" t="s">
        <v>1047</v>
      </c>
      <c r="E10" s="429" t="s">
        <v>408</v>
      </c>
      <c r="F10" s="171" t="s">
        <v>402</v>
      </c>
      <c r="G10" s="429" t="s">
        <v>24</v>
      </c>
      <c r="H10" s="429" t="s">
        <v>409</v>
      </c>
      <c r="I10" s="429" t="s">
        <v>410</v>
      </c>
      <c r="J10" s="426">
        <v>4000000</v>
      </c>
      <c r="K10" s="429" t="s">
        <v>21</v>
      </c>
      <c r="L10" s="432" t="s">
        <v>405</v>
      </c>
      <c r="M10" s="423" t="s">
        <v>406</v>
      </c>
      <c r="N10" s="423" t="s">
        <v>501</v>
      </c>
    </row>
    <row r="11" spans="1:14" s="76" customFormat="1" ht="116.45" customHeight="1" x14ac:dyDescent="0.3">
      <c r="A11" s="430"/>
      <c r="B11" s="430"/>
      <c r="C11" s="430"/>
      <c r="D11" s="430"/>
      <c r="E11" s="430"/>
      <c r="F11" s="171" t="s">
        <v>407</v>
      </c>
      <c r="G11" s="430"/>
      <c r="H11" s="430"/>
      <c r="I11" s="430"/>
      <c r="J11" s="427"/>
      <c r="K11" s="430"/>
      <c r="L11" s="433"/>
      <c r="M11" s="424"/>
      <c r="N11" s="424"/>
    </row>
    <row r="12" spans="1:14" s="76" customFormat="1" ht="85.15" customHeight="1" x14ac:dyDescent="0.3">
      <c r="A12" s="430"/>
      <c r="B12" s="430"/>
      <c r="C12" s="430"/>
      <c r="D12" s="430"/>
      <c r="E12" s="430"/>
      <c r="F12" s="429" t="s">
        <v>69</v>
      </c>
      <c r="G12" s="430"/>
      <c r="H12" s="430"/>
      <c r="I12" s="430"/>
      <c r="J12" s="427"/>
      <c r="K12" s="430"/>
      <c r="L12" s="433"/>
      <c r="M12" s="424"/>
      <c r="N12" s="424"/>
    </row>
    <row r="13" spans="1:14" s="76" customFormat="1" ht="105.6" customHeight="1" x14ac:dyDescent="0.3">
      <c r="A13" s="431"/>
      <c r="B13" s="431"/>
      <c r="C13" s="431"/>
      <c r="D13" s="431"/>
      <c r="E13" s="431"/>
      <c r="F13" s="431"/>
      <c r="G13" s="431"/>
      <c r="H13" s="431"/>
      <c r="I13" s="431"/>
      <c r="J13" s="428"/>
      <c r="K13" s="431"/>
      <c r="L13" s="434"/>
      <c r="M13" s="425"/>
      <c r="N13" s="425"/>
    </row>
    <row r="14" spans="1:14" s="66" customFormat="1" ht="82.15" customHeight="1" x14ac:dyDescent="0.3">
      <c r="A14" s="229">
        <v>3</v>
      </c>
      <c r="B14" s="229" t="s">
        <v>304</v>
      </c>
      <c r="C14" s="229">
        <v>349</v>
      </c>
      <c r="D14" s="229" t="s">
        <v>836</v>
      </c>
      <c r="E14" s="229" t="s">
        <v>411</v>
      </c>
      <c r="F14" s="108" t="s">
        <v>412</v>
      </c>
      <c r="G14" s="229" t="s">
        <v>833</v>
      </c>
      <c r="H14" s="229" t="s">
        <v>413</v>
      </c>
      <c r="I14" s="229" t="s">
        <v>414</v>
      </c>
      <c r="J14" s="247">
        <v>5000000</v>
      </c>
      <c r="K14" s="229" t="s">
        <v>94</v>
      </c>
      <c r="L14" s="226" t="s">
        <v>415</v>
      </c>
      <c r="M14" s="226" t="s">
        <v>520</v>
      </c>
      <c r="N14" s="226" t="s">
        <v>755</v>
      </c>
    </row>
    <row r="15" spans="1:14" s="66" customFormat="1" ht="76.150000000000006" customHeight="1" x14ac:dyDescent="0.3">
      <c r="A15" s="230"/>
      <c r="B15" s="230"/>
      <c r="C15" s="230"/>
      <c r="D15" s="230"/>
      <c r="E15" s="230"/>
      <c r="F15" s="108" t="s">
        <v>519</v>
      </c>
      <c r="G15" s="230"/>
      <c r="H15" s="230"/>
      <c r="I15" s="230"/>
      <c r="J15" s="256"/>
      <c r="K15" s="230"/>
      <c r="L15" s="227"/>
      <c r="M15" s="227"/>
      <c r="N15" s="227"/>
    </row>
    <row r="16" spans="1:14" s="66" customFormat="1" ht="96.6" customHeight="1" x14ac:dyDescent="0.3">
      <c r="A16" s="230"/>
      <c r="B16" s="230"/>
      <c r="C16" s="230"/>
      <c r="D16" s="230"/>
      <c r="E16" s="230"/>
      <c r="F16" s="229" t="s">
        <v>566</v>
      </c>
      <c r="G16" s="230"/>
      <c r="H16" s="230"/>
      <c r="I16" s="230"/>
      <c r="J16" s="256"/>
      <c r="K16" s="230"/>
      <c r="L16" s="227"/>
      <c r="M16" s="227"/>
      <c r="N16" s="227"/>
    </row>
    <row r="17" spans="1:14" s="66" customFormat="1" ht="146.44999999999999" customHeight="1" x14ac:dyDescent="0.3">
      <c r="A17" s="231"/>
      <c r="B17" s="231"/>
      <c r="C17" s="231"/>
      <c r="D17" s="231"/>
      <c r="E17" s="231"/>
      <c r="F17" s="231"/>
      <c r="G17" s="231"/>
      <c r="H17" s="231"/>
      <c r="I17" s="231"/>
      <c r="J17" s="260"/>
      <c r="K17" s="231"/>
      <c r="L17" s="228"/>
      <c r="M17" s="228"/>
      <c r="N17" s="228"/>
    </row>
    <row r="18" spans="1:14" s="67" customFormat="1" ht="145.9" customHeight="1" x14ac:dyDescent="0.25">
      <c r="A18" s="408">
        <v>4</v>
      </c>
      <c r="B18" s="408" t="s">
        <v>304</v>
      </c>
      <c r="C18" s="408">
        <v>349</v>
      </c>
      <c r="D18" s="408" t="s">
        <v>834</v>
      </c>
      <c r="E18" s="408" t="s">
        <v>411</v>
      </c>
      <c r="F18" s="100" t="s">
        <v>835</v>
      </c>
      <c r="G18" s="408"/>
      <c r="H18" s="408" t="s">
        <v>413</v>
      </c>
      <c r="I18" s="408" t="s">
        <v>414</v>
      </c>
      <c r="J18" s="414">
        <v>5000000</v>
      </c>
      <c r="K18" s="408" t="s">
        <v>94</v>
      </c>
      <c r="L18" s="417" t="s">
        <v>1040</v>
      </c>
      <c r="M18" s="410" t="s">
        <v>978</v>
      </c>
      <c r="N18" s="410" t="s">
        <v>880</v>
      </c>
    </row>
    <row r="19" spans="1:14" s="67" customFormat="1" ht="76.150000000000006" customHeight="1" x14ac:dyDescent="0.25">
      <c r="A19" s="413"/>
      <c r="B19" s="413"/>
      <c r="C19" s="413"/>
      <c r="D19" s="413"/>
      <c r="E19" s="413"/>
      <c r="F19" s="100" t="s">
        <v>977</v>
      </c>
      <c r="G19" s="413"/>
      <c r="H19" s="413"/>
      <c r="I19" s="413"/>
      <c r="J19" s="415"/>
      <c r="K19" s="413"/>
      <c r="L19" s="418"/>
      <c r="M19" s="411"/>
      <c r="N19" s="411"/>
    </row>
    <row r="20" spans="1:14" s="67" customFormat="1" ht="14.25" customHeight="1" x14ac:dyDescent="0.25">
      <c r="A20" s="413"/>
      <c r="B20" s="413"/>
      <c r="C20" s="413"/>
      <c r="D20" s="413"/>
      <c r="E20" s="413"/>
      <c r="F20" s="408" t="s">
        <v>786</v>
      </c>
      <c r="G20" s="413"/>
      <c r="H20" s="413"/>
      <c r="I20" s="413"/>
      <c r="J20" s="415"/>
      <c r="K20" s="413"/>
      <c r="L20" s="418"/>
      <c r="M20" s="411"/>
      <c r="N20" s="411"/>
    </row>
    <row r="21" spans="1:14" s="67" customFormat="1" ht="74.25" customHeight="1" x14ac:dyDescent="0.25">
      <c r="A21" s="409"/>
      <c r="B21" s="409"/>
      <c r="C21" s="409"/>
      <c r="D21" s="409"/>
      <c r="E21" s="409"/>
      <c r="F21" s="409"/>
      <c r="G21" s="409"/>
      <c r="H21" s="409"/>
      <c r="I21" s="409"/>
      <c r="J21" s="416"/>
      <c r="K21" s="409"/>
      <c r="L21" s="419"/>
      <c r="M21" s="412"/>
      <c r="N21" s="412"/>
    </row>
    <row r="22" spans="1:14" x14ac:dyDescent="0.3">
      <c r="B22" s="421"/>
      <c r="C22" s="421"/>
      <c r="D22" s="422"/>
      <c r="E22" s="422"/>
      <c r="I22" s="73"/>
      <c r="J22" s="78"/>
    </row>
    <row r="23" spans="1:14" x14ac:dyDescent="0.3">
      <c r="B23" s="92"/>
      <c r="E23" s="73"/>
    </row>
    <row r="24" spans="1:14" x14ac:dyDescent="0.3">
      <c r="B24" s="77"/>
      <c r="E24" s="73"/>
      <c r="F24" s="73"/>
      <c r="G24" s="73"/>
    </row>
    <row r="25" spans="1:14" x14ac:dyDescent="0.3">
      <c r="B25" s="420"/>
      <c r="C25" s="420"/>
      <c r="E25" s="73"/>
      <c r="F25" s="73"/>
      <c r="G25" s="73"/>
    </row>
    <row r="26" spans="1:14" x14ac:dyDescent="0.3">
      <c r="F26" s="73"/>
      <c r="G26" s="73"/>
    </row>
    <row r="27" spans="1:14" x14ac:dyDescent="0.3">
      <c r="F27" s="73"/>
      <c r="G27" s="73"/>
    </row>
    <row r="28" spans="1:14" x14ac:dyDescent="0.3">
      <c r="F28" s="73"/>
      <c r="G28" s="73"/>
    </row>
    <row r="29" spans="1:14" x14ac:dyDescent="0.3">
      <c r="F29" s="73"/>
      <c r="G29" s="73"/>
    </row>
  </sheetData>
  <mergeCells count="62">
    <mergeCell ref="L4:N4"/>
    <mergeCell ref="A6:A9"/>
    <mergeCell ref="B6:B9"/>
    <mergeCell ref="C6:C9"/>
    <mergeCell ref="D6:D9"/>
    <mergeCell ref="E6:E9"/>
    <mergeCell ref="G6:G9"/>
    <mergeCell ref="F8:F9"/>
    <mergeCell ref="H6:H9"/>
    <mergeCell ref="I6:I9"/>
    <mergeCell ref="A2:F2"/>
    <mergeCell ref="A10:A13"/>
    <mergeCell ref="B10:B13"/>
    <mergeCell ref="C10:C13"/>
    <mergeCell ref="D10:D13"/>
    <mergeCell ref="B4:K4"/>
    <mergeCell ref="G10:G13"/>
    <mergeCell ref="E10:E13"/>
    <mergeCell ref="F12:F13"/>
    <mergeCell ref="M6:M9"/>
    <mergeCell ref="N6:N9"/>
    <mergeCell ref="I10:I13"/>
    <mergeCell ref="J6:J9"/>
    <mergeCell ref="K6:K9"/>
    <mergeCell ref="L6:L9"/>
    <mergeCell ref="A14:A17"/>
    <mergeCell ref="B14:B17"/>
    <mergeCell ref="C14:C17"/>
    <mergeCell ref="D14:D17"/>
    <mergeCell ref="G14:G17"/>
    <mergeCell ref="F16:F17"/>
    <mergeCell ref="E14:E17"/>
    <mergeCell ref="H14:H17"/>
    <mergeCell ref="I14:I17"/>
    <mergeCell ref="M10:M13"/>
    <mergeCell ref="N10:N13"/>
    <mergeCell ref="J10:J13"/>
    <mergeCell ref="K10:K13"/>
    <mergeCell ref="L10:L13"/>
    <mergeCell ref="H10:H13"/>
    <mergeCell ref="J14:J17"/>
    <mergeCell ref="K14:K17"/>
    <mergeCell ref="L14:L17"/>
    <mergeCell ref="M14:M17"/>
    <mergeCell ref="N14:N17"/>
    <mergeCell ref="B25:C25"/>
    <mergeCell ref="A18:A21"/>
    <mergeCell ref="B18:B21"/>
    <mergeCell ref="C18:C21"/>
    <mergeCell ref="D18:D21"/>
    <mergeCell ref="B22:C22"/>
    <mergeCell ref="D22:E22"/>
    <mergeCell ref="E18:E21"/>
    <mergeCell ref="F20:F21"/>
    <mergeCell ref="M18:M21"/>
    <mergeCell ref="N18:N21"/>
    <mergeCell ref="G18:G21"/>
    <mergeCell ref="H18:H21"/>
    <mergeCell ref="I18:I21"/>
    <mergeCell ref="J18:J21"/>
    <mergeCell ref="K18:K21"/>
    <mergeCell ref="L18:L21"/>
  </mergeCells>
  <printOptions gridLines="1"/>
  <pageMargins left="0.7" right="0.7" top="0.75" bottom="0.75" header="0.3" footer="0.3"/>
  <pageSetup paperSize="8" scale="60"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78"/>
  <sheetViews>
    <sheetView zoomScale="40" zoomScaleNormal="40" workbookViewId="0">
      <selection activeCell="A2" sqref="A2:F2"/>
    </sheetView>
  </sheetViews>
  <sheetFormatPr defaultColWidth="9.140625" defaultRowHeight="15" x14ac:dyDescent="0.25"/>
  <cols>
    <col min="1" max="1" width="7" style="68" customWidth="1"/>
    <col min="2" max="2" width="19.7109375" style="68" customWidth="1"/>
    <col min="3" max="3" width="11" style="68" customWidth="1"/>
    <col min="4" max="4" width="14.28515625" style="68" customWidth="1"/>
    <col min="5" max="6" width="31.42578125" style="21" customWidth="1"/>
    <col min="7" max="7" width="26.7109375" style="11" customWidth="1"/>
    <col min="8" max="8" width="31.42578125" style="21" customWidth="1"/>
    <col min="9" max="9" width="21.28515625" style="21" bestFit="1" customWidth="1"/>
    <col min="10" max="10" width="20.28515625" style="68" customWidth="1"/>
    <col min="11" max="11" width="11.140625" style="68" customWidth="1"/>
    <col min="12" max="12" width="12.140625" style="21" customWidth="1"/>
    <col min="13" max="13" width="15.28515625" style="21" bestFit="1" customWidth="1"/>
    <col min="14" max="14" width="15.28515625" style="21" customWidth="1"/>
    <col min="15" max="16384" width="9.140625" style="68"/>
  </cols>
  <sheetData>
    <row r="1" spans="1:14" ht="16.5" x14ac:dyDescent="0.25">
      <c r="D1" s="188"/>
      <c r="E1" s="189"/>
      <c r="F1" s="189"/>
      <c r="G1" s="189"/>
      <c r="H1" s="189"/>
      <c r="I1" s="189"/>
      <c r="M1" s="25"/>
      <c r="N1" s="93"/>
    </row>
    <row r="2" spans="1:14" ht="30.75" customHeight="1" x14ac:dyDescent="0.35">
      <c r="A2" s="446" t="s">
        <v>416</v>
      </c>
      <c r="B2" s="446"/>
      <c r="C2" s="446"/>
      <c r="D2" s="446"/>
      <c r="E2" s="446"/>
      <c r="F2" s="446"/>
      <c r="G2" s="194"/>
      <c r="M2" s="25"/>
      <c r="N2" s="93"/>
    </row>
    <row r="3" spans="1:14" ht="15.75" thickBot="1" x14ac:dyDescent="0.3">
      <c r="G3" s="21"/>
    </row>
    <row r="4" spans="1:14" ht="16.5" customHeight="1" thickBot="1" x14ac:dyDescent="0.35">
      <c r="A4" s="447" t="s">
        <v>1</v>
      </c>
      <c r="B4" s="448"/>
      <c r="C4" s="448"/>
      <c r="D4" s="448"/>
      <c r="E4" s="448"/>
      <c r="F4" s="448"/>
      <c r="G4" s="448"/>
      <c r="H4" s="448"/>
      <c r="I4" s="448"/>
      <c r="J4" s="448"/>
      <c r="K4" s="448"/>
      <c r="L4" s="397" t="s">
        <v>2</v>
      </c>
      <c r="M4" s="398"/>
      <c r="N4" s="467"/>
    </row>
    <row r="5" spans="1:14" ht="134.44999999999999" customHeight="1" thickBot="1" x14ac:dyDescent="0.3">
      <c r="A5" s="190" t="s">
        <v>3</v>
      </c>
      <c r="B5" s="191" t="s">
        <v>4</v>
      </c>
      <c r="C5" s="191" t="s">
        <v>5</v>
      </c>
      <c r="D5" s="191" t="s">
        <v>417</v>
      </c>
      <c r="E5" s="192" t="s">
        <v>7</v>
      </c>
      <c r="F5" s="191" t="s">
        <v>8</v>
      </c>
      <c r="G5" s="191" t="s">
        <v>9</v>
      </c>
      <c r="H5" s="192" t="s">
        <v>10</v>
      </c>
      <c r="I5" s="191" t="s">
        <v>11</v>
      </c>
      <c r="J5" s="191" t="s">
        <v>86</v>
      </c>
      <c r="K5" s="191" t="s">
        <v>12</v>
      </c>
      <c r="L5" s="168" t="s">
        <v>13</v>
      </c>
      <c r="M5" s="168" t="s">
        <v>14</v>
      </c>
      <c r="N5" s="103" t="s">
        <v>15</v>
      </c>
    </row>
    <row r="6" spans="1:14" ht="49.5" x14ac:dyDescent="0.25">
      <c r="A6" s="443">
        <v>1</v>
      </c>
      <c r="B6" s="230" t="s">
        <v>319</v>
      </c>
      <c r="C6" s="443" t="s">
        <v>502</v>
      </c>
      <c r="D6" s="443" t="s">
        <v>135</v>
      </c>
      <c r="E6" s="461" t="s">
        <v>691</v>
      </c>
      <c r="F6" s="105" t="s">
        <v>422</v>
      </c>
      <c r="G6" s="443" t="s">
        <v>24</v>
      </c>
      <c r="H6" s="450"/>
      <c r="I6" s="443" t="s">
        <v>505</v>
      </c>
      <c r="J6" s="256">
        <v>374730000</v>
      </c>
      <c r="K6" s="443" t="s">
        <v>21</v>
      </c>
      <c r="L6" s="227" t="s">
        <v>513</v>
      </c>
      <c r="M6" s="227" t="s">
        <v>514</v>
      </c>
      <c r="N6" s="227" t="s">
        <v>493</v>
      </c>
    </row>
    <row r="7" spans="1:14" ht="24" customHeight="1" x14ac:dyDescent="0.25">
      <c r="A7" s="443"/>
      <c r="B7" s="230"/>
      <c r="C7" s="443"/>
      <c r="D7" s="443"/>
      <c r="E7" s="443"/>
      <c r="F7" s="193" t="s">
        <v>503</v>
      </c>
      <c r="G7" s="443"/>
      <c r="H7" s="450"/>
      <c r="I7" s="443"/>
      <c r="J7" s="256"/>
      <c r="K7" s="443"/>
      <c r="L7" s="227"/>
      <c r="M7" s="227"/>
      <c r="N7" s="227"/>
    </row>
    <row r="8" spans="1:14" ht="21" customHeight="1" x14ac:dyDescent="0.25">
      <c r="A8" s="443"/>
      <c r="B8" s="230"/>
      <c r="C8" s="443"/>
      <c r="D8" s="443"/>
      <c r="E8" s="443"/>
      <c r="F8" s="441" t="s">
        <v>504</v>
      </c>
      <c r="G8" s="443"/>
      <c r="H8" s="450"/>
      <c r="I8" s="443"/>
      <c r="J8" s="256"/>
      <c r="K8" s="443"/>
      <c r="L8" s="227"/>
      <c r="M8" s="227"/>
      <c r="N8" s="227"/>
    </row>
    <row r="9" spans="1:14" ht="22.15" customHeight="1" x14ac:dyDescent="0.25">
      <c r="A9" s="442"/>
      <c r="B9" s="231"/>
      <c r="C9" s="442"/>
      <c r="D9" s="442"/>
      <c r="E9" s="442"/>
      <c r="F9" s="442"/>
      <c r="G9" s="442"/>
      <c r="H9" s="451"/>
      <c r="I9" s="442"/>
      <c r="J9" s="260"/>
      <c r="K9" s="442"/>
      <c r="L9" s="228"/>
      <c r="M9" s="228"/>
      <c r="N9" s="228"/>
    </row>
    <row r="10" spans="1:14" ht="49.5" x14ac:dyDescent="0.25">
      <c r="A10" s="441">
        <v>2</v>
      </c>
      <c r="B10" s="229" t="s">
        <v>319</v>
      </c>
      <c r="C10" s="441" t="s">
        <v>506</v>
      </c>
      <c r="D10" s="441" t="s">
        <v>121</v>
      </c>
      <c r="E10" s="441" t="s">
        <v>692</v>
      </c>
      <c r="F10" s="108" t="s">
        <v>418</v>
      </c>
      <c r="G10" s="443" t="s">
        <v>24</v>
      </c>
      <c r="H10" s="449"/>
      <c r="I10" s="441" t="s">
        <v>419</v>
      </c>
      <c r="J10" s="247">
        <v>187050000</v>
      </c>
      <c r="K10" s="441" t="s">
        <v>21</v>
      </c>
      <c r="L10" s="226" t="s">
        <v>507</v>
      </c>
      <c r="M10" s="226" t="s">
        <v>629</v>
      </c>
      <c r="N10" s="226" t="s">
        <v>621</v>
      </c>
    </row>
    <row r="11" spans="1:14" ht="34.15" customHeight="1" x14ac:dyDescent="0.25">
      <c r="A11" s="443"/>
      <c r="B11" s="230"/>
      <c r="C11" s="443"/>
      <c r="D11" s="443"/>
      <c r="E11" s="443"/>
      <c r="F11" s="193" t="s">
        <v>628</v>
      </c>
      <c r="G11" s="443"/>
      <c r="H11" s="450"/>
      <c r="I11" s="443"/>
      <c r="J11" s="256"/>
      <c r="K11" s="443"/>
      <c r="L11" s="227"/>
      <c r="M11" s="227"/>
      <c r="N11" s="227"/>
    </row>
    <row r="12" spans="1:14" ht="21.6" customHeight="1" x14ac:dyDescent="0.25">
      <c r="A12" s="443"/>
      <c r="B12" s="230"/>
      <c r="C12" s="443"/>
      <c r="D12" s="443"/>
      <c r="E12" s="443"/>
      <c r="F12" s="441" t="s">
        <v>620</v>
      </c>
      <c r="G12" s="443"/>
      <c r="H12" s="450"/>
      <c r="I12" s="443"/>
      <c r="J12" s="256"/>
      <c r="K12" s="443"/>
      <c r="L12" s="227"/>
      <c r="M12" s="227"/>
      <c r="N12" s="227"/>
    </row>
    <row r="13" spans="1:14" ht="40.9" customHeight="1" x14ac:dyDescent="0.25">
      <c r="A13" s="442"/>
      <c r="B13" s="231"/>
      <c r="C13" s="442"/>
      <c r="D13" s="442"/>
      <c r="E13" s="442"/>
      <c r="F13" s="442"/>
      <c r="G13" s="442"/>
      <c r="H13" s="451"/>
      <c r="I13" s="442"/>
      <c r="J13" s="260"/>
      <c r="K13" s="442"/>
      <c r="L13" s="228"/>
      <c r="M13" s="228"/>
      <c r="N13" s="228"/>
    </row>
    <row r="14" spans="1:14" ht="43.15" customHeight="1" x14ac:dyDescent="0.25">
      <c r="A14" s="441">
        <v>3</v>
      </c>
      <c r="B14" s="229" t="s">
        <v>319</v>
      </c>
      <c r="C14" s="441">
        <v>178</v>
      </c>
      <c r="D14" s="441" t="s">
        <v>420</v>
      </c>
      <c r="E14" s="441" t="s">
        <v>421</v>
      </c>
      <c r="F14" s="108" t="s">
        <v>422</v>
      </c>
      <c r="G14" s="229"/>
      <c r="H14" s="441" t="s">
        <v>423</v>
      </c>
      <c r="I14" s="441" t="s">
        <v>424</v>
      </c>
      <c r="J14" s="247">
        <v>94000000</v>
      </c>
      <c r="K14" s="441" t="s">
        <v>94</v>
      </c>
      <c r="L14" s="226" t="s">
        <v>594</v>
      </c>
      <c r="M14" s="452" t="s">
        <v>1031</v>
      </c>
      <c r="N14" s="452" t="s">
        <v>1032</v>
      </c>
    </row>
    <row r="15" spans="1:14" ht="31.5" customHeight="1" x14ac:dyDescent="0.25">
      <c r="A15" s="443"/>
      <c r="B15" s="230"/>
      <c r="C15" s="443"/>
      <c r="D15" s="443"/>
      <c r="E15" s="443"/>
      <c r="F15" s="195" t="s">
        <v>1029</v>
      </c>
      <c r="G15" s="230"/>
      <c r="H15" s="443"/>
      <c r="I15" s="443"/>
      <c r="J15" s="256"/>
      <c r="K15" s="443"/>
      <c r="L15" s="227"/>
      <c r="M15" s="453"/>
      <c r="N15" s="453"/>
    </row>
    <row r="16" spans="1:14" ht="25.9" customHeight="1" x14ac:dyDescent="0.25">
      <c r="A16" s="443"/>
      <c r="B16" s="230"/>
      <c r="C16" s="443"/>
      <c r="D16" s="443"/>
      <c r="E16" s="443"/>
      <c r="F16" s="444" t="s">
        <v>1030</v>
      </c>
      <c r="G16" s="230"/>
      <c r="H16" s="443"/>
      <c r="I16" s="443"/>
      <c r="J16" s="256"/>
      <c r="K16" s="443"/>
      <c r="L16" s="227"/>
      <c r="M16" s="453"/>
      <c r="N16" s="453"/>
    </row>
    <row r="17" spans="1:14" ht="31.9" customHeight="1" x14ac:dyDescent="0.25">
      <c r="A17" s="442"/>
      <c r="B17" s="231"/>
      <c r="C17" s="442"/>
      <c r="D17" s="442"/>
      <c r="E17" s="442"/>
      <c r="F17" s="445"/>
      <c r="G17" s="231"/>
      <c r="H17" s="442"/>
      <c r="I17" s="442"/>
      <c r="J17" s="260"/>
      <c r="K17" s="442"/>
      <c r="L17" s="228"/>
      <c r="M17" s="454"/>
      <c r="N17" s="454"/>
    </row>
    <row r="18" spans="1:14" ht="44.25" customHeight="1" x14ac:dyDescent="0.25">
      <c r="A18" s="441">
        <v>4</v>
      </c>
      <c r="B18" s="229" t="s">
        <v>319</v>
      </c>
      <c r="C18" s="441">
        <v>180</v>
      </c>
      <c r="D18" s="441" t="s">
        <v>198</v>
      </c>
      <c r="E18" s="441" t="s">
        <v>693</v>
      </c>
      <c r="F18" s="108" t="s">
        <v>422</v>
      </c>
      <c r="G18" s="441" t="s">
        <v>24</v>
      </c>
      <c r="H18" s="455"/>
      <c r="I18" s="441" t="s">
        <v>425</v>
      </c>
      <c r="J18" s="247">
        <v>100000000</v>
      </c>
      <c r="K18" s="441" t="s">
        <v>21</v>
      </c>
      <c r="L18" s="226" t="s">
        <v>426</v>
      </c>
      <c r="M18" s="226" t="s">
        <v>427</v>
      </c>
      <c r="N18" s="226" t="s">
        <v>533</v>
      </c>
    </row>
    <row r="19" spans="1:14" ht="44.25" customHeight="1" x14ac:dyDescent="0.25">
      <c r="A19" s="443"/>
      <c r="B19" s="230"/>
      <c r="C19" s="443"/>
      <c r="D19" s="443"/>
      <c r="E19" s="443"/>
      <c r="F19" s="193" t="s">
        <v>428</v>
      </c>
      <c r="G19" s="443"/>
      <c r="H19" s="456"/>
      <c r="I19" s="443"/>
      <c r="J19" s="256"/>
      <c r="K19" s="443"/>
      <c r="L19" s="227"/>
      <c r="M19" s="227"/>
      <c r="N19" s="227"/>
    </row>
    <row r="20" spans="1:14" ht="24" customHeight="1" x14ac:dyDescent="0.25">
      <c r="A20" s="443"/>
      <c r="B20" s="230"/>
      <c r="C20" s="443"/>
      <c r="D20" s="443"/>
      <c r="E20" s="443"/>
      <c r="F20" s="441" t="s">
        <v>485</v>
      </c>
      <c r="G20" s="443"/>
      <c r="H20" s="456"/>
      <c r="I20" s="443"/>
      <c r="J20" s="256"/>
      <c r="K20" s="443"/>
      <c r="L20" s="227"/>
      <c r="M20" s="227"/>
      <c r="N20" s="227"/>
    </row>
    <row r="21" spans="1:14" ht="28.15" customHeight="1" x14ac:dyDescent="0.25">
      <c r="A21" s="442"/>
      <c r="B21" s="231"/>
      <c r="C21" s="442"/>
      <c r="D21" s="442"/>
      <c r="E21" s="442"/>
      <c r="F21" s="442"/>
      <c r="G21" s="442"/>
      <c r="H21" s="457"/>
      <c r="I21" s="442"/>
      <c r="J21" s="260"/>
      <c r="K21" s="442"/>
      <c r="L21" s="228"/>
      <c r="M21" s="228"/>
      <c r="N21" s="228"/>
    </row>
    <row r="22" spans="1:14" ht="44.25" customHeight="1" x14ac:dyDescent="0.25">
      <c r="A22" s="441">
        <v>5</v>
      </c>
      <c r="B22" s="229" t="s">
        <v>319</v>
      </c>
      <c r="C22" s="441">
        <v>181</v>
      </c>
      <c r="D22" s="441" t="s">
        <v>429</v>
      </c>
      <c r="E22" s="441" t="s">
        <v>694</v>
      </c>
      <c r="F22" s="108" t="s">
        <v>206</v>
      </c>
      <c r="G22" s="441" t="s">
        <v>24</v>
      </c>
      <c r="H22" s="455"/>
      <c r="I22" s="441" t="s">
        <v>430</v>
      </c>
      <c r="J22" s="247">
        <v>38530000</v>
      </c>
      <c r="K22" s="441" t="s">
        <v>21</v>
      </c>
      <c r="L22" s="226" t="s">
        <v>431</v>
      </c>
      <c r="M22" s="226" t="s">
        <v>515</v>
      </c>
      <c r="N22" s="226" t="s">
        <v>432</v>
      </c>
    </row>
    <row r="23" spans="1:14" ht="44.25" customHeight="1" x14ac:dyDescent="0.25">
      <c r="A23" s="443"/>
      <c r="B23" s="230"/>
      <c r="C23" s="443"/>
      <c r="D23" s="443"/>
      <c r="E23" s="443"/>
      <c r="F23" s="193" t="s">
        <v>272</v>
      </c>
      <c r="G23" s="443"/>
      <c r="H23" s="456"/>
      <c r="I23" s="443"/>
      <c r="J23" s="256"/>
      <c r="K23" s="443"/>
      <c r="L23" s="227"/>
      <c r="M23" s="227"/>
      <c r="N23" s="227"/>
    </row>
    <row r="24" spans="1:14" ht="24" customHeight="1" x14ac:dyDescent="0.25">
      <c r="A24" s="443"/>
      <c r="B24" s="230"/>
      <c r="C24" s="443"/>
      <c r="D24" s="443"/>
      <c r="E24" s="443"/>
      <c r="F24" s="441" t="s">
        <v>509</v>
      </c>
      <c r="G24" s="443"/>
      <c r="H24" s="456"/>
      <c r="I24" s="443"/>
      <c r="J24" s="256"/>
      <c r="K24" s="443"/>
      <c r="L24" s="227"/>
      <c r="M24" s="227"/>
      <c r="N24" s="227"/>
    </row>
    <row r="25" spans="1:14" ht="28.15" customHeight="1" x14ac:dyDescent="0.25">
      <c r="A25" s="442"/>
      <c r="B25" s="231"/>
      <c r="C25" s="442"/>
      <c r="D25" s="442"/>
      <c r="E25" s="442"/>
      <c r="F25" s="442"/>
      <c r="G25" s="442"/>
      <c r="H25" s="457"/>
      <c r="I25" s="442"/>
      <c r="J25" s="260"/>
      <c r="K25" s="442"/>
      <c r="L25" s="228"/>
      <c r="M25" s="228"/>
      <c r="N25" s="228"/>
    </row>
    <row r="26" spans="1:14" ht="44.25" customHeight="1" x14ac:dyDescent="0.25">
      <c r="A26" s="441">
        <v>6</v>
      </c>
      <c r="B26" s="229" t="s">
        <v>319</v>
      </c>
      <c r="C26" s="441">
        <v>182</v>
      </c>
      <c r="D26" s="441" t="s">
        <v>433</v>
      </c>
      <c r="E26" s="441" t="s">
        <v>695</v>
      </c>
      <c r="F26" s="108" t="s">
        <v>434</v>
      </c>
      <c r="G26" s="441" t="s">
        <v>24</v>
      </c>
      <c r="H26" s="455"/>
      <c r="I26" s="441" t="s">
        <v>435</v>
      </c>
      <c r="J26" s="247">
        <v>18390000</v>
      </c>
      <c r="K26" s="441" t="s">
        <v>21</v>
      </c>
      <c r="L26" s="226" t="s">
        <v>431</v>
      </c>
      <c r="M26" s="226" t="s">
        <v>515</v>
      </c>
      <c r="N26" s="226" t="s">
        <v>534</v>
      </c>
    </row>
    <row r="27" spans="1:14" ht="44.25" customHeight="1" x14ac:dyDescent="0.25">
      <c r="A27" s="443"/>
      <c r="B27" s="230"/>
      <c r="C27" s="443"/>
      <c r="D27" s="443"/>
      <c r="E27" s="443"/>
      <c r="F27" s="193" t="s">
        <v>272</v>
      </c>
      <c r="G27" s="443"/>
      <c r="H27" s="456"/>
      <c r="I27" s="443"/>
      <c r="J27" s="256"/>
      <c r="K27" s="443"/>
      <c r="L27" s="227"/>
      <c r="M27" s="227"/>
      <c r="N27" s="227"/>
    </row>
    <row r="28" spans="1:14" ht="27.6" customHeight="1" x14ac:dyDescent="0.25">
      <c r="A28" s="443"/>
      <c r="B28" s="230"/>
      <c r="C28" s="443"/>
      <c r="D28" s="443"/>
      <c r="E28" s="443"/>
      <c r="F28" s="441" t="s">
        <v>510</v>
      </c>
      <c r="G28" s="443"/>
      <c r="H28" s="456"/>
      <c r="I28" s="443"/>
      <c r="J28" s="256"/>
      <c r="K28" s="443"/>
      <c r="L28" s="227"/>
      <c r="M28" s="227"/>
      <c r="N28" s="227"/>
    </row>
    <row r="29" spans="1:14" ht="33.6" customHeight="1" x14ac:dyDescent="0.25">
      <c r="A29" s="442"/>
      <c r="B29" s="231"/>
      <c r="C29" s="442"/>
      <c r="D29" s="442"/>
      <c r="E29" s="442"/>
      <c r="F29" s="442"/>
      <c r="G29" s="442"/>
      <c r="H29" s="457"/>
      <c r="I29" s="442"/>
      <c r="J29" s="260"/>
      <c r="K29" s="442"/>
      <c r="L29" s="228"/>
      <c r="M29" s="228"/>
      <c r="N29" s="228"/>
    </row>
    <row r="30" spans="1:14" ht="44.25" customHeight="1" x14ac:dyDescent="0.25">
      <c r="A30" s="441">
        <v>7</v>
      </c>
      <c r="B30" s="229" t="s">
        <v>319</v>
      </c>
      <c r="C30" s="441">
        <v>183</v>
      </c>
      <c r="D30" s="441" t="s">
        <v>436</v>
      </c>
      <c r="E30" s="441" t="s">
        <v>696</v>
      </c>
      <c r="F30" s="108" t="s">
        <v>199</v>
      </c>
      <c r="G30" s="441" t="s">
        <v>24</v>
      </c>
      <c r="H30" s="455"/>
      <c r="I30" s="441" t="s">
        <v>437</v>
      </c>
      <c r="J30" s="247">
        <v>25000000</v>
      </c>
      <c r="K30" s="441" t="s">
        <v>21</v>
      </c>
      <c r="L30" s="226" t="s">
        <v>438</v>
      </c>
      <c r="M30" s="226" t="s">
        <v>516</v>
      </c>
      <c r="N30" s="226" t="s">
        <v>535</v>
      </c>
    </row>
    <row r="31" spans="1:14" ht="35.450000000000003" customHeight="1" x14ac:dyDescent="0.25">
      <c r="A31" s="443"/>
      <c r="B31" s="230"/>
      <c r="C31" s="443"/>
      <c r="D31" s="443"/>
      <c r="E31" s="443"/>
      <c r="F31" s="193" t="s">
        <v>439</v>
      </c>
      <c r="G31" s="443"/>
      <c r="H31" s="456"/>
      <c r="I31" s="443"/>
      <c r="J31" s="256"/>
      <c r="K31" s="443"/>
      <c r="L31" s="227"/>
      <c r="M31" s="227"/>
      <c r="N31" s="227"/>
    </row>
    <row r="32" spans="1:14" ht="27.6" customHeight="1" x14ac:dyDescent="0.25">
      <c r="A32" s="443"/>
      <c r="B32" s="230"/>
      <c r="C32" s="443"/>
      <c r="D32" s="443"/>
      <c r="E32" s="443"/>
      <c r="F32" s="441" t="s">
        <v>511</v>
      </c>
      <c r="G32" s="443"/>
      <c r="H32" s="456"/>
      <c r="I32" s="443"/>
      <c r="J32" s="256"/>
      <c r="K32" s="443"/>
      <c r="L32" s="227"/>
      <c r="M32" s="227"/>
      <c r="N32" s="227"/>
    </row>
    <row r="33" spans="1:14" ht="30" customHeight="1" x14ac:dyDescent="0.25">
      <c r="A33" s="442"/>
      <c r="B33" s="231"/>
      <c r="C33" s="442"/>
      <c r="D33" s="442"/>
      <c r="E33" s="442"/>
      <c r="F33" s="442"/>
      <c r="G33" s="442"/>
      <c r="H33" s="457"/>
      <c r="I33" s="442"/>
      <c r="J33" s="260"/>
      <c r="K33" s="442"/>
      <c r="L33" s="228"/>
      <c r="M33" s="228"/>
      <c r="N33" s="228"/>
    </row>
    <row r="34" spans="1:14" ht="60" customHeight="1" x14ac:dyDescent="0.25">
      <c r="A34" s="223">
        <v>8</v>
      </c>
      <c r="B34" s="229" t="s">
        <v>319</v>
      </c>
      <c r="C34" s="229">
        <v>186</v>
      </c>
      <c r="D34" s="223" t="s">
        <v>440</v>
      </c>
      <c r="E34" s="229" t="s">
        <v>751</v>
      </c>
      <c r="F34" s="108" t="s">
        <v>422</v>
      </c>
      <c r="G34" s="441" t="s">
        <v>24</v>
      </c>
      <c r="H34" s="229" t="s">
        <v>441</v>
      </c>
      <c r="I34" s="229" t="s">
        <v>442</v>
      </c>
      <c r="J34" s="247">
        <v>20205518</v>
      </c>
      <c r="K34" s="223" t="s">
        <v>21</v>
      </c>
      <c r="L34" s="226" t="s">
        <v>443</v>
      </c>
      <c r="M34" s="226" t="s">
        <v>444</v>
      </c>
      <c r="N34" s="229" t="s">
        <v>668</v>
      </c>
    </row>
    <row r="35" spans="1:14" ht="39.6" customHeight="1" x14ac:dyDescent="0.25">
      <c r="A35" s="224"/>
      <c r="B35" s="230"/>
      <c r="C35" s="230"/>
      <c r="D35" s="224"/>
      <c r="E35" s="230"/>
      <c r="F35" s="193" t="s">
        <v>445</v>
      </c>
      <c r="G35" s="443"/>
      <c r="H35" s="230"/>
      <c r="I35" s="230"/>
      <c r="J35" s="256"/>
      <c r="K35" s="224"/>
      <c r="L35" s="227"/>
      <c r="M35" s="227"/>
      <c r="N35" s="230"/>
    </row>
    <row r="36" spans="1:14" ht="15.6" customHeight="1" x14ac:dyDescent="0.25">
      <c r="A36" s="224"/>
      <c r="B36" s="230"/>
      <c r="C36" s="230"/>
      <c r="D36" s="224"/>
      <c r="E36" s="230"/>
      <c r="F36" s="441" t="s">
        <v>589</v>
      </c>
      <c r="G36" s="443"/>
      <c r="H36" s="230"/>
      <c r="I36" s="230"/>
      <c r="J36" s="256"/>
      <c r="K36" s="224"/>
      <c r="L36" s="227"/>
      <c r="M36" s="227"/>
      <c r="N36" s="230"/>
    </row>
    <row r="37" spans="1:14" ht="36.6" customHeight="1" x14ac:dyDescent="0.25">
      <c r="A37" s="225"/>
      <c r="B37" s="231"/>
      <c r="C37" s="231"/>
      <c r="D37" s="225"/>
      <c r="E37" s="231"/>
      <c r="F37" s="442"/>
      <c r="G37" s="442"/>
      <c r="H37" s="231"/>
      <c r="I37" s="231"/>
      <c r="J37" s="260"/>
      <c r="K37" s="225"/>
      <c r="L37" s="228"/>
      <c r="M37" s="228"/>
      <c r="N37" s="231"/>
    </row>
    <row r="38" spans="1:14" ht="55.15" customHeight="1" x14ac:dyDescent="0.25">
      <c r="A38" s="223">
        <v>9</v>
      </c>
      <c r="B38" s="229" t="s">
        <v>319</v>
      </c>
      <c r="C38" s="229">
        <v>186</v>
      </c>
      <c r="D38" s="223" t="s">
        <v>440</v>
      </c>
      <c r="E38" s="229" t="s">
        <v>752</v>
      </c>
      <c r="F38" s="108" t="s">
        <v>422</v>
      </c>
      <c r="G38" s="441" t="s">
        <v>484</v>
      </c>
      <c r="H38" s="229" t="s">
        <v>441</v>
      </c>
      <c r="I38" s="229" t="s">
        <v>442</v>
      </c>
      <c r="J38" s="247">
        <v>16797482</v>
      </c>
      <c r="K38" s="223" t="s">
        <v>21</v>
      </c>
      <c r="L38" s="226" t="s">
        <v>801</v>
      </c>
      <c r="M38" s="226" t="s">
        <v>800</v>
      </c>
      <c r="N38" s="229" t="s">
        <v>900</v>
      </c>
    </row>
    <row r="39" spans="1:14" ht="36.6" customHeight="1" x14ac:dyDescent="0.25">
      <c r="A39" s="224"/>
      <c r="B39" s="230"/>
      <c r="C39" s="230"/>
      <c r="D39" s="224"/>
      <c r="E39" s="230"/>
      <c r="F39" s="193" t="s">
        <v>788</v>
      </c>
      <c r="G39" s="443"/>
      <c r="H39" s="230"/>
      <c r="I39" s="230"/>
      <c r="J39" s="256"/>
      <c r="K39" s="224"/>
      <c r="L39" s="227"/>
      <c r="M39" s="227"/>
      <c r="N39" s="230"/>
    </row>
    <row r="40" spans="1:14" ht="36.6" customHeight="1" x14ac:dyDescent="0.25">
      <c r="A40" s="224"/>
      <c r="B40" s="230"/>
      <c r="C40" s="230"/>
      <c r="D40" s="224"/>
      <c r="E40" s="230"/>
      <c r="F40" s="441" t="s">
        <v>899</v>
      </c>
      <c r="G40" s="443"/>
      <c r="H40" s="230"/>
      <c r="I40" s="230"/>
      <c r="J40" s="256"/>
      <c r="K40" s="224"/>
      <c r="L40" s="227"/>
      <c r="M40" s="227"/>
      <c r="N40" s="230"/>
    </row>
    <row r="41" spans="1:14" ht="36.6" customHeight="1" x14ac:dyDescent="0.25">
      <c r="A41" s="225"/>
      <c r="B41" s="231"/>
      <c r="C41" s="231"/>
      <c r="D41" s="225"/>
      <c r="E41" s="231"/>
      <c r="F41" s="442"/>
      <c r="G41" s="442"/>
      <c r="H41" s="231"/>
      <c r="I41" s="231"/>
      <c r="J41" s="260"/>
      <c r="K41" s="225"/>
      <c r="L41" s="228"/>
      <c r="M41" s="228"/>
      <c r="N41" s="231"/>
    </row>
    <row r="42" spans="1:14" ht="60" customHeight="1" x14ac:dyDescent="0.25">
      <c r="A42" s="223">
        <v>10</v>
      </c>
      <c r="B42" s="229" t="s">
        <v>319</v>
      </c>
      <c r="C42" s="229">
        <v>188</v>
      </c>
      <c r="D42" s="223" t="s">
        <v>201</v>
      </c>
      <c r="E42" s="229" t="s">
        <v>446</v>
      </c>
      <c r="F42" s="108" t="s">
        <v>447</v>
      </c>
      <c r="G42" s="229" t="s">
        <v>24</v>
      </c>
      <c r="H42" s="229"/>
      <c r="I42" s="223" t="s">
        <v>448</v>
      </c>
      <c r="J42" s="247">
        <v>21900000</v>
      </c>
      <c r="K42" s="223" t="s">
        <v>21</v>
      </c>
      <c r="L42" s="226" t="s">
        <v>576</v>
      </c>
      <c r="M42" s="226" t="s">
        <v>570</v>
      </c>
      <c r="N42" s="229" t="s">
        <v>638</v>
      </c>
    </row>
    <row r="43" spans="1:14" ht="36.6" customHeight="1" x14ac:dyDescent="0.25">
      <c r="A43" s="224"/>
      <c r="B43" s="230"/>
      <c r="C43" s="230"/>
      <c r="D43" s="224"/>
      <c r="E43" s="230"/>
      <c r="F43" s="108" t="s">
        <v>569</v>
      </c>
      <c r="G43" s="230"/>
      <c r="H43" s="230"/>
      <c r="I43" s="224"/>
      <c r="J43" s="256"/>
      <c r="K43" s="224"/>
      <c r="L43" s="227"/>
      <c r="M43" s="227"/>
      <c r="N43" s="230"/>
    </row>
    <row r="44" spans="1:14" ht="37.9" customHeight="1" x14ac:dyDescent="0.25">
      <c r="A44" s="224"/>
      <c r="B44" s="230"/>
      <c r="C44" s="230"/>
      <c r="D44" s="224"/>
      <c r="E44" s="230"/>
      <c r="F44" s="229" t="s">
        <v>603</v>
      </c>
      <c r="G44" s="230"/>
      <c r="H44" s="230"/>
      <c r="I44" s="224"/>
      <c r="J44" s="256"/>
      <c r="K44" s="224"/>
      <c r="L44" s="227"/>
      <c r="M44" s="227"/>
      <c r="N44" s="230"/>
    </row>
    <row r="45" spans="1:14" ht="30" customHeight="1" x14ac:dyDescent="0.25">
      <c r="A45" s="225"/>
      <c r="B45" s="231"/>
      <c r="C45" s="231"/>
      <c r="D45" s="225"/>
      <c r="E45" s="231"/>
      <c r="F45" s="231"/>
      <c r="G45" s="231"/>
      <c r="H45" s="231"/>
      <c r="I45" s="225"/>
      <c r="J45" s="260"/>
      <c r="K45" s="225"/>
      <c r="L45" s="228"/>
      <c r="M45" s="228"/>
      <c r="N45" s="231"/>
    </row>
    <row r="46" spans="1:14" ht="51.6" customHeight="1" x14ac:dyDescent="0.25">
      <c r="A46" s="223">
        <v>11</v>
      </c>
      <c r="B46" s="229" t="s">
        <v>319</v>
      </c>
      <c r="C46" s="229">
        <v>189</v>
      </c>
      <c r="D46" s="223" t="s">
        <v>449</v>
      </c>
      <c r="E46" s="458" t="s">
        <v>450</v>
      </c>
      <c r="F46" s="113" t="s">
        <v>91</v>
      </c>
      <c r="G46" s="229" t="s">
        <v>24</v>
      </c>
      <c r="H46" s="229" t="s">
        <v>451</v>
      </c>
      <c r="I46" s="223" t="s">
        <v>452</v>
      </c>
      <c r="J46" s="247">
        <v>36000000</v>
      </c>
      <c r="K46" s="223" t="s">
        <v>94</v>
      </c>
      <c r="L46" s="226" t="s">
        <v>453</v>
      </c>
      <c r="M46" s="226" t="s">
        <v>454</v>
      </c>
      <c r="N46" s="229" t="s">
        <v>713</v>
      </c>
    </row>
    <row r="47" spans="1:14" ht="42.6" customHeight="1" x14ac:dyDescent="0.25">
      <c r="A47" s="224"/>
      <c r="B47" s="230"/>
      <c r="C47" s="230"/>
      <c r="D47" s="224"/>
      <c r="E47" s="459"/>
      <c r="F47" s="108" t="s">
        <v>455</v>
      </c>
      <c r="G47" s="230"/>
      <c r="H47" s="230"/>
      <c r="I47" s="224"/>
      <c r="J47" s="256"/>
      <c r="K47" s="224"/>
      <c r="L47" s="227"/>
      <c r="M47" s="227"/>
      <c r="N47" s="230"/>
    </row>
    <row r="48" spans="1:14" ht="24.6" customHeight="1" x14ac:dyDescent="0.25">
      <c r="A48" s="224"/>
      <c r="B48" s="230"/>
      <c r="C48" s="230"/>
      <c r="D48" s="224"/>
      <c r="E48" s="459"/>
      <c r="F48" s="229" t="s">
        <v>508</v>
      </c>
      <c r="G48" s="230"/>
      <c r="H48" s="230"/>
      <c r="I48" s="224"/>
      <c r="J48" s="256"/>
      <c r="K48" s="224"/>
      <c r="L48" s="227"/>
      <c r="M48" s="227"/>
      <c r="N48" s="230"/>
    </row>
    <row r="49" spans="1:14" ht="34.15" customHeight="1" x14ac:dyDescent="0.25">
      <c r="A49" s="225"/>
      <c r="B49" s="231"/>
      <c r="C49" s="231"/>
      <c r="D49" s="225"/>
      <c r="E49" s="460"/>
      <c r="F49" s="231"/>
      <c r="G49" s="231"/>
      <c r="H49" s="231"/>
      <c r="I49" s="225"/>
      <c r="J49" s="260"/>
      <c r="K49" s="225"/>
      <c r="L49" s="228"/>
      <c r="M49" s="228"/>
      <c r="N49" s="231"/>
    </row>
    <row r="50" spans="1:14" ht="72.599999999999994" customHeight="1" x14ac:dyDescent="0.25">
      <c r="A50" s="223">
        <v>12</v>
      </c>
      <c r="B50" s="229" t="s">
        <v>324</v>
      </c>
      <c r="C50" s="229">
        <v>280</v>
      </c>
      <c r="D50" s="223" t="s">
        <v>391</v>
      </c>
      <c r="E50" s="229" t="s">
        <v>456</v>
      </c>
      <c r="F50" s="108" t="s">
        <v>457</v>
      </c>
      <c r="G50" s="229" t="s">
        <v>24</v>
      </c>
      <c r="H50" s="229" t="s">
        <v>458</v>
      </c>
      <c r="I50" s="229" t="s">
        <v>459</v>
      </c>
      <c r="J50" s="247">
        <v>25000000</v>
      </c>
      <c r="K50" s="223" t="s">
        <v>94</v>
      </c>
      <c r="L50" s="226" t="s">
        <v>22</v>
      </c>
      <c r="M50" s="226" t="s">
        <v>44</v>
      </c>
      <c r="N50" s="226" t="s">
        <v>537</v>
      </c>
    </row>
    <row r="51" spans="1:14" ht="52.15" customHeight="1" x14ac:dyDescent="0.25">
      <c r="A51" s="224"/>
      <c r="B51" s="230"/>
      <c r="C51" s="230"/>
      <c r="D51" s="224"/>
      <c r="E51" s="230"/>
      <c r="F51" s="108" t="s">
        <v>536</v>
      </c>
      <c r="G51" s="230"/>
      <c r="H51" s="230"/>
      <c r="I51" s="230"/>
      <c r="J51" s="256"/>
      <c r="K51" s="224"/>
      <c r="L51" s="227"/>
      <c r="M51" s="227"/>
      <c r="N51" s="227"/>
    </row>
    <row r="52" spans="1:14" ht="19.899999999999999" customHeight="1" x14ac:dyDescent="0.25">
      <c r="A52" s="224"/>
      <c r="B52" s="230"/>
      <c r="C52" s="230"/>
      <c r="D52" s="224"/>
      <c r="E52" s="230"/>
      <c r="F52" s="229" t="s">
        <v>512</v>
      </c>
      <c r="G52" s="230"/>
      <c r="H52" s="230"/>
      <c r="I52" s="230"/>
      <c r="J52" s="256"/>
      <c r="K52" s="224"/>
      <c r="L52" s="227"/>
      <c r="M52" s="227"/>
      <c r="N52" s="227"/>
    </row>
    <row r="53" spans="1:14" ht="41.45" customHeight="1" x14ac:dyDescent="0.25">
      <c r="A53" s="225"/>
      <c r="B53" s="231"/>
      <c r="C53" s="231"/>
      <c r="D53" s="225"/>
      <c r="E53" s="231"/>
      <c r="F53" s="231"/>
      <c r="G53" s="231"/>
      <c r="H53" s="231"/>
      <c r="I53" s="231"/>
      <c r="J53" s="260"/>
      <c r="K53" s="225"/>
      <c r="L53" s="228"/>
      <c r="M53" s="228"/>
      <c r="N53" s="228"/>
    </row>
    <row r="54" spans="1:14" ht="93.6" customHeight="1" x14ac:dyDescent="0.25">
      <c r="A54" s="223">
        <v>13</v>
      </c>
      <c r="B54" s="229" t="s">
        <v>324</v>
      </c>
      <c r="C54" s="229">
        <v>282</v>
      </c>
      <c r="D54" s="223" t="s">
        <v>193</v>
      </c>
      <c r="E54" s="229" t="s">
        <v>460</v>
      </c>
      <c r="F54" s="108" t="s">
        <v>461</v>
      </c>
      <c r="G54" s="229"/>
      <c r="H54" s="229" t="s">
        <v>462</v>
      </c>
      <c r="I54" s="229" t="s">
        <v>463</v>
      </c>
      <c r="J54" s="247">
        <v>5000000</v>
      </c>
      <c r="K54" s="223" t="s">
        <v>94</v>
      </c>
      <c r="L54" s="226" t="s">
        <v>464</v>
      </c>
      <c r="M54" s="452" t="s">
        <v>1031</v>
      </c>
      <c r="N54" s="226" t="s">
        <v>883</v>
      </c>
    </row>
    <row r="55" spans="1:14" ht="54.6" customHeight="1" x14ac:dyDescent="0.25">
      <c r="A55" s="224"/>
      <c r="B55" s="230"/>
      <c r="C55" s="230"/>
      <c r="D55" s="224"/>
      <c r="E55" s="230"/>
      <c r="F55" s="196" t="s">
        <v>1035</v>
      </c>
      <c r="G55" s="230"/>
      <c r="H55" s="230"/>
      <c r="I55" s="230"/>
      <c r="J55" s="256"/>
      <c r="K55" s="224"/>
      <c r="L55" s="227"/>
      <c r="M55" s="453"/>
      <c r="N55" s="227"/>
    </row>
    <row r="56" spans="1:14" ht="26.45" customHeight="1" x14ac:dyDescent="0.25">
      <c r="A56" s="224"/>
      <c r="B56" s="230"/>
      <c r="C56" s="230"/>
      <c r="D56" s="224"/>
      <c r="E56" s="230"/>
      <c r="F56" s="229" t="s">
        <v>753</v>
      </c>
      <c r="G56" s="230"/>
      <c r="H56" s="230"/>
      <c r="I56" s="230"/>
      <c r="J56" s="256"/>
      <c r="K56" s="224"/>
      <c r="L56" s="227"/>
      <c r="M56" s="453"/>
      <c r="N56" s="227"/>
    </row>
    <row r="57" spans="1:14" ht="43.15" customHeight="1" x14ac:dyDescent="0.25">
      <c r="A57" s="225"/>
      <c r="B57" s="231"/>
      <c r="C57" s="231"/>
      <c r="D57" s="225"/>
      <c r="E57" s="231"/>
      <c r="F57" s="231"/>
      <c r="G57" s="231"/>
      <c r="H57" s="231"/>
      <c r="I57" s="231"/>
      <c r="J57" s="260"/>
      <c r="K57" s="225"/>
      <c r="L57" s="228"/>
      <c r="M57" s="454"/>
      <c r="N57" s="228"/>
    </row>
    <row r="58" spans="1:14" ht="87" customHeight="1" x14ac:dyDescent="0.25">
      <c r="A58" s="223">
        <v>14</v>
      </c>
      <c r="B58" s="229" t="s">
        <v>324</v>
      </c>
      <c r="C58" s="229">
        <v>283</v>
      </c>
      <c r="D58" s="223" t="s">
        <v>213</v>
      </c>
      <c r="E58" s="229" t="s">
        <v>465</v>
      </c>
      <c r="F58" s="108" t="s">
        <v>466</v>
      </c>
      <c r="G58" s="229"/>
      <c r="H58" s="229" t="s">
        <v>467</v>
      </c>
      <c r="I58" s="229" t="s">
        <v>463</v>
      </c>
      <c r="J58" s="247">
        <v>31000000</v>
      </c>
      <c r="K58" s="223" t="s">
        <v>94</v>
      </c>
      <c r="L58" s="462" t="s">
        <v>728</v>
      </c>
      <c r="M58" s="452" t="s">
        <v>978</v>
      </c>
      <c r="N58" s="226" t="s">
        <v>976</v>
      </c>
    </row>
    <row r="59" spans="1:14" ht="53.45" customHeight="1" x14ac:dyDescent="0.25">
      <c r="A59" s="224"/>
      <c r="B59" s="230"/>
      <c r="C59" s="230"/>
      <c r="D59" s="224"/>
      <c r="E59" s="230"/>
      <c r="F59" s="196" t="s">
        <v>1033</v>
      </c>
      <c r="G59" s="230"/>
      <c r="H59" s="230"/>
      <c r="I59" s="230"/>
      <c r="J59" s="256"/>
      <c r="K59" s="224"/>
      <c r="L59" s="463"/>
      <c r="M59" s="453"/>
      <c r="N59" s="227"/>
    </row>
    <row r="60" spans="1:14" ht="40.15" customHeight="1" x14ac:dyDescent="0.25">
      <c r="A60" s="224"/>
      <c r="B60" s="230"/>
      <c r="C60" s="230"/>
      <c r="D60" s="224"/>
      <c r="E60" s="230"/>
      <c r="F60" s="465" t="s">
        <v>1034</v>
      </c>
      <c r="G60" s="230"/>
      <c r="H60" s="230"/>
      <c r="I60" s="230"/>
      <c r="J60" s="256"/>
      <c r="K60" s="224"/>
      <c r="L60" s="463"/>
      <c r="M60" s="453"/>
      <c r="N60" s="227"/>
    </row>
    <row r="61" spans="1:14" ht="139.9" customHeight="1" x14ac:dyDescent="0.25">
      <c r="A61" s="225"/>
      <c r="B61" s="231"/>
      <c r="C61" s="231"/>
      <c r="D61" s="225"/>
      <c r="E61" s="231"/>
      <c r="F61" s="466"/>
      <c r="G61" s="231"/>
      <c r="H61" s="231"/>
      <c r="I61" s="231"/>
      <c r="J61" s="260"/>
      <c r="K61" s="225"/>
      <c r="L61" s="464"/>
      <c r="M61" s="454"/>
      <c r="N61" s="228"/>
    </row>
    <row r="62" spans="1:14" ht="60" customHeight="1" x14ac:dyDescent="0.25">
      <c r="A62" s="223">
        <v>15</v>
      </c>
      <c r="B62" s="229" t="s">
        <v>324</v>
      </c>
      <c r="C62" s="229">
        <v>284</v>
      </c>
      <c r="D62" s="223" t="s">
        <v>208</v>
      </c>
      <c r="E62" s="229" t="s">
        <v>632</v>
      </c>
      <c r="F62" s="108" t="s">
        <v>468</v>
      </c>
      <c r="G62" s="229" t="s">
        <v>24</v>
      </c>
      <c r="H62" s="229" t="s">
        <v>469</v>
      </c>
      <c r="I62" s="229" t="s">
        <v>540</v>
      </c>
      <c r="J62" s="247">
        <v>120000000</v>
      </c>
      <c r="K62" s="223" t="s">
        <v>94</v>
      </c>
      <c r="L62" s="226" t="s">
        <v>471</v>
      </c>
      <c r="M62" s="226" t="s">
        <v>578</v>
      </c>
      <c r="N62" s="226" t="s">
        <v>602</v>
      </c>
    </row>
    <row r="63" spans="1:14" ht="39.6" customHeight="1" x14ac:dyDescent="0.25">
      <c r="A63" s="224"/>
      <c r="B63" s="230"/>
      <c r="C63" s="230"/>
      <c r="D63" s="224"/>
      <c r="E63" s="230"/>
      <c r="F63" s="108" t="s">
        <v>577</v>
      </c>
      <c r="G63" s="230"/>
      <c r="H63" s="230"/>
      <c r="I63" s="230"/>
      <c r="J63" s="256"/>
      <c r="K63" s="224"/>
      <c r="L63" s="227"/>
      <c r="M63" s="227"/>
      <c r="N63" s="227"/>
    </row>
    <row r="64" spans="1:14" ht="55.9" customHeight="1" x14ac:dyDescent="0.25">
      <c r="A64" s="224"/>
      <c r="B64" s="230"/>
      <c r="C64" s="230"/>
      <c r="D64" s="224"/>
      <c r="E64" s="230"/>
      <c r="F64" s="229" t="s">
        <v>579</v>
      </c>
      <c r="G64" s="230"/>
      <c r="H64" s="230"/>
      <c r="I64" s="230"/>
      <c r="J64" s="256"/>
      <c r="K64" s="224"/>
      <c r="L64" s="227"/>
      <c r="M64" s="227"/>
      <c r="N64" s="227"/>
    </row>
    <row r="65" spans="1:14" ht="32.450000000000003" customHeight="1" x14ac:dyDescent="0.25">
      <c r="A65" s="225"/>
      <c r="B65" s="231"/>
      <c r="C65" s="231"/>
      <c r="D65" s="225"/>
      <c r="E65" s="231"/>
      <c r="F65" s="231"/>
      <c r="G65" s="231"/>
      <c r="H65" s="231"/>
      <c r="I65" s="231"/>
      <c r="J65" s="260"/>
      <c r="K65" s="225"/>
      <c r="L65" s="228"/>
      <c r="M65" s="228"/>
      <c r="N65" s="228"/>
    </row>
    <row r="66" spans="1:14" ht="63" customHeight="1" x14ac:dyDescent="0.25">
      <c r="A66" s="223">
        <v>16</v>
      </c>
      <c r="B66" s="229" t="s">
        <v>324</v>
      </c>
      <c r="C66" s="229">
        <v>284</v>
      </c>
      <c r="D66" s="223" t="s">
        <v>208</v>
      </c>
      <c r="E66" s="229" t="s">
        <v>633</v>
      </c>
      <c r="F66" s="108" t="s">
        <v>468</v>
      </c>
      <c r="G66" s="229" t="s">
        <v>24</v>
      </c>
      <c r="H66" s="229" t="s">
        <v>469</v>
      </c>
      <c r="I66" s="229" t="s">
        <v>540</v>
      </c>
      <c r="J66" s="247">
        <v>48000000</v>
      </c>
      <c r="K66" s="223" t="s">
        <v>94</v>
      </c>
      <c r="L66" s="226" t="s">
        <v>631</v>
      </c>
      <c r="M66" s="226" t="s">
        <v>657</v>
      </c>
      <c r="N66" s="423" t="s">
        <v>862</v>
      </c>
    </row>
    <row r="67" spans="1:14" ht="32.450000000000003" customHeight="1" x14ac:dyDescent="0.25">
      <c r="A67" s="224"/>
      <c r="B67" s="230"/>
      <c r="C67" s="230"/>
      <c r="D67" s="224"/>
      <c r="E67" s="230"/>
      <c r="F67" s="108" t="s">
        <v>656</v>
      </c>
      <c r="G67" s="230"/>
      <c r="H67" s="230"/>
      <c r="I67" s="230"/>
      <c r="J67" s="256"/>
      <c r="K67" s="224"/>
      <c r="L67" s="227"/>
      <c r="M67" s="227"/>
      <c r="N67" s="424"/>
    </row>
    <row r="68" spans="1:14" ht="43.15" customHeight="1" x14ac:dyDescent="0.25">
      <c r="A68" s="224"/>
      <c r="B68" s="230"/>
      <c r="C68" s="230"/>
      <c r="D68" s="224"/>
      <c r="E68" s="230"/>
      <c r="F68" s="232" t="s">
        <v>630</v>
      </c>
      <c r="G68" s="230"/>
      <c r="H68" s="230"/>
      <c r="I68" s="230"/>
      <c r="J68" s="256"/>
      <c r="K68" s="224"/>
      <c r="L68" s="227"/>
      <c r="M68" s="227"/>
      <c r="N68" s="424"/>
    </row>
    <row r="69" spans="1:14" ht="32.450000000000003" customHeight="1" x14ac:dyDescent="0.25">
      <c r="A69" s="225"/>
      <c r="B69" s="231"/>
      <c r="C69" s="231"/>
      <c r="D69" s="225"/>
      <c r="E69" s="231"/>
      <c r="F69" s="232"/>
      <c r="G69" s="231"/>
      <c r="H69" s="231"/>
      <c r="I69" s="231"/>
      <c r="J69" s="260"/>
      <c r="K69" s="225"/>
      <c r="L69" s="228"/>
      <c r="M69" s="228"/>
      <c r="N69" s="425"/>
    </row>
    <row r="70" spans="1:14" ht="72" customHeight="1" x14ac:dyDescent="0.25">
      <c r="A70" s="223">
        <v>17</v>
      </c>
      <c r="B70" s="229" t="s">
        <v>324</v>
      </c>
      <c r="C70" s="229">
        <v>285</v>
      </c>
      <c r="D70" s="223" t="s">
        <v>472</v>
      </c>
      <c r="E70" s="229" t="s">
        <v>473</v>
      </c>
      <c r="F70" s="108" t="s">
        <v>474</v>
      </c>
      <c r="G70" s="229" t="s">
        <v>24</v>
      </c>
      <c r="H70" s="229" t="s">
        <v>475</v>
      </c>
      <c r="I70" s="229" t="s">
        <v>470</v>
      </c>
      <c r="J70" s="247">
        <v>1600000</v>
      </c>
      <c r="K70" s="223" t="s">
        <v>94</v>
      </c>
      <c r="L70" s="226" t="s">
        <v>476</v>
      </c>
      <c r="M70" s="226" t="s">
        <v>477</v>
      </c>
      <c r="N70" s="229" t="s">
        <v>546</v>
      </c>
    </row>
    <row r="71" spans="1:14" ht="40.15" customHeight="1" x14ac:dyDescent="0.25">
      <c r="A71" s="224"/>
      <c r="B71" s="230"/>
      <c r="C71" s="230"/>
      <c r="D71" s="224"/>
      <c r="E71" s="230"/>
      <c r="F71" s="108" t="s">
        <v>538</v>
      </c>
      <c r="G71" s="230"/>
      <c r="H71" s="230"/>
      <c r="I71" s="230"/>
      <c r="J71" s="256"/>
      <c r="K71" s="224"/>
      <c r="L71" s="227"/>
      <c r="M71" s="227"/>
      <c r="N71" s="230"/>
    </row>
    <row r="72" spans="1:14" ht="24.6" customHeight="1" x14ac:dyDescent="0.25">
      <c r="A72" s="224"/>
      <c r="B72" s="230"/>
      <c r="C72" s="230"/>
      <c r="D72" s="224"/>
      <c r="E72" s="230"/>
      <c r="F72" s="229" t="s">
        <v>856</v>
      </c>
      <c r="G72" s="230"/>
      <c r="H72" s="230"/>
      <c r="I72" s="230"/>
      <c r="J72" s="256"/>
      <c r="K72" s="224"/>
      <c r="L72" s="227"/>
      <c r="M72" s="227"/>
      <c r="N72" s="230"/>
    </row>
    <row r="73" spans="1:14" ht="39.6" customHeight="1" x14ac:dyDescent="0.25">
      <c r="A73" s="225"/>
      <c r="B73" s="231"/>
      <c r="C73" s="231"/>
      <c r="D73" s="225"/>
      <c r="E73" s="231"/>
      <c r="F73" s="231"/>
      <c r="G73" s="231"/>
      <c r="H73" s="231"/>
      <c r="I73" s="231"/>
      <c r="J73" s="260"/>
      <c r="K73" s="225"/>
      <c r="L73" s="228"/>
      <c r="M73" s="228"/>
      <c r="N73" s="231"/>
    </row>
    <row r="74" spans="1:14" ht="78" customHeight="1" x14ac:dyDescent="0.25">
      <c r="A74" s="223">
        <v>18</v>
      </c>
      <c r="B74" s="229" t="s">
        <v>324</v>
      </c>
      <c r="C74" s="229">
        <v>286</v>
      </c>
      <c r="D74" s="223" t="s">
        <v>478</v>
      </c>
      <c r="E74" s="229" t="s">
        <v>479</v>
      </c>
      <c r="F74" s="108" t="s">
        <v>480</v>
      </c>
      <c r="G74" s="229" t="s">
        <v>24</v>
      </c>
      <c r="H74" s="229" t="s">
        <v>481</v>
      </c>
      <c r="I74" s="229" t="s">
        <v>482</v>
      </c>
      <c r="J74" s="247">
        <v>6000000</v>
      </c>
      <c r="K74" s="223" t="s">
        <v>21</v>
      </c>
      <c r="L74" s="226" t="s">
        <v>483</v>
      </c>
      <c r="M74" s="226" t="s">
        <v>44</v>
      </c>
      <c r="N74" s="229" t="s">
        <v>676</v>
      </c>
    </row>
    <row r="75" spans="1:14" ht="42.6" customHeight="1" x14ac:dyDescent="0.25">
      <c r="A75" s="224"/>
      <c r="B75" s="230"/>
      <c r="C75" s="230"/>
      <c r="D75" s="224"/>
      <c r="E75" s="230"/>
      <c r="F75" s="108" t="s">
        <v>536</v>
      </c>
      <c r="G75" s="230"/>
      <c r="H75" s="230"/>
      <c r="I75" s="230"/>
      <c r="J75" s="256"/>
      <c r="K75" s="224"/>
      <c r="L75" s="227"/>
      <c r="M75" s="227"/>
      <c r="N75" s="230"/>
    </row>
    <row r="76" spans="1:14" ht="30" customHeight="1" x14ac:dyDescent="0.25">
      <c r="A76" s="224"/>
      <c r="B76" s="230"/>
      <c r="C76" s="230"/>
      <c r="D76" s="224"/>
      <c r="E76" s="230"/>
      <c r="F76" s="229" t="s">
        <v>539</v>
      </c>
      <c r="G76" s="230"/>
      <c r="H76" s="230"/>
      <c r="I76" s="230"/>
      <c r="J76" s="256"/>
      <c r="K76" s="224"/>
      <c r="L76" s="227"/>
      <c r="M76" s="227"/>
      <c r="N76" s="230"/>
    </row>
    <row r="77" spans="1:14" ht="38.450000000000003" customHeight="1" x14ac:dyDescent="0.25">
      <c r="A77" s="225"/>
      <c r="B77" s="231"/>
      <c r="C77" s="231"/>
      <c r="D77" s="225"/>
      <c r="E77" s="231"/>
      <c r="F77" s="231"/>
      <c r="G77" s="231"/>
      <c r="H77" s="231"/>
      <c r="I77" s="231"/>
      <c r="J77" s="260"/>
      <c r="K77" s="225"/>
      <c r="L77" s="228"/>
      <c r="M77" s="228"/>
      <c r="N77" s="231"/>
    </row>
    <row r="78" spans="1:14" ht="19.899999999999999" customHeight="1" x14ac:dyDescent="0.25"/>
  </sheetData>
  <mergeCells count="255">
    <mergeCell ref="L6:L9"/>
    <mergeCell ref="M6:M9"/>
    <mergeCell ref="N6:N9"/>
    <mergeCell ref="A6:A9"/>
    <mergeCell ref="B6:B9"/>
    <mergeCell ref="C6:C9"/>
    <mergeCell ref="D6:D9"/>
    <mergeCell ref="F40:F41"/>
    <mergeCell ref="A38:A41"/>
    <mergeCell ref="L38:L41"/>
    <mergeCell ref="M38:M41"/>
    <mergeCell ref="N38:N41"/>
    <mergeCell ref="B38:B41"/>
    <mergeCell ref="C38:C41"/>
    <mergeCell ref="D38:D41"/>
    <mergeCell ref="G38:G41"/>
    <mergeCell ref="H38:H41"/>
    <mergeCell ref="I38:I41"/>
    <mergeCell ref="J38:J41"/>
    <mergeCell ref="K38:K41"/>
    <mergeCell ref="E38:E41"/>
    <mergeCell ref="L58:L61"/>
    <mergeCell ref="M58:M61"/>
    <mergeCell ref="N58:N61"/>
    <mergeCell ref="F60:F61"/>
    <mergeCell ref="L54:L57"/>
    <mergeCell ref="M54:M57"/>
    <mergeCell ref="N54:N57"/>
    <mergeCell ref="L4:N4"/>
    <mergeCell ref="A66:A69"/>
    <mergeCell ref="B66:B69"/>
    <mergeCell ref="C66:C69"/>
    <mergeCell ref="D66:D69"/>
    <mergeCell ref="F68:F69"/>
    <mergeCell ref="G66:G69"/>
    <mergeCell ref="H66:H69"/>
    <mergeCell ref="I66:I69"/>
    <mergeCell ref="J66:J69"/>
    <mergeCell ref="K66:K69"/>
    <mergeCell ref="L66:L69"/>
    <mergeCell ref="M66:M69"/>
    <mergeCell ref="N66:N69"/>
    <mergeCell ref="E66:E69"/>
    <mergeCell ref="J6:J9"/>
    <mergeCell ref="K6:K9"/>
    <mergeCell ref="L74:L77"/>
    <mergeCell ref="M74:M77"/>
    <mergeCell ref="N74:N77"/>
    <mergeCell ref="F76:F77"/>
    <mergeCell ref="L70:L73"/>
    <mergeCell ref="M70:M73"/>
    <mergeCell ref="N70:N73"/>
    <mergeCell ref="F72:F73"/>
    <mergeCell ref="L62:L65"/>
    <mergeCell ref="M62:M65"/>
    <mergeCell ref="N62:N65"/>
    <mergeCell ref="F64:F65"/>
    <mergeCell ref="A74:A77"/>
    <mergeCell ref="B74:B77"/>
    <mergeCell ref="C74:C77"/>
    <mergeCell ref="D74:D77"/>
    <mergeCell ref="H74:H77"/>
    <mergeCell ref="I74:I77"/>
    <mergeCell ref="J74:J77"/>
    <mergeCell ref="K74:K77"/>
    <mergeCell ref="G74:G77"/>
    <mergeCell ref="E74:E77"/>
    <mergeCell ref="A70:A73"/>
    <mergeCell ref="B70:B73"/>
    <mergeCell ref="C70:C73"/>
    <mergeCell ref="D70:D73"/>
    <mergeCell ref="H70:H73"/>
    <mergeCell ref="I70:I73"/>
    <mergeCell ref="J70:J73"/>
    <mergeCell ref="K70:K73"/>
    <mergeCell ref="G70:G73"/>
    <mergeCell ref="E70:E73"/>
    <mergeCell ref="A62:A65"/>
    <mergeCell ref="B62:B65"/>
    <mergeCell ref="C62:C65"/>
    <mergeCell ref="D62:D65"/>
    <mergeCell ref="H62:H65"/>
    <mergeCell ref="I62:I65"/>
    <mergeCell ref="J62:J65"/>
    <mergeCell ref="K62:K65"/>
    <mergeCell ref="G62:G65"/>
    <mergeCell ref="E62:E65"/>
    <mergeCell ref="A58:A61"/>
    <mergeCell ref="B58:B61"/>
    <mergeCell ref="C58:C61"/>
    <mergeCell ref="D58:D61"/>
    <mergeCell ref="H58:H61"/>
    <mergeCell ref="I58:I61"/>
    <mergeCell ref="J58:J61"/>
    <mergeCell ref="K58:K61"/>
    <mergeCell ref="G58:G61"/>
    <mergeCell ref="E58:E61"/>
    <mergeCell ref="F56:F57"/>
    <mergeCell ref="A54:A57"/>
    <mergeCell ref="B54:B57"/>
    <mergeCell ref="C54:C57"/>
    <mergeCell ref="D54:D57"/>
    <mergeCell ref="H54:H57"/>
    <mergeCell ref="I54:I57"/>
    <mergeCell ref="J54:J57"/>
    <mergeCell ref="K54:K57"/>
    <mergeCell ref="G54:G57"/>
    <mergeCell ref="E54:E57"/>
    <mergeCell ref="L50:L53"/>
    <mergeCell ref="M50:M53"/>
    <mergeCell ref="N50:N53"/>
    <mergeCell ref="F52:F53"/>
    <mergeCell ref="A50:A53"/>
    <mergeCell ref="B50:B53"/>
    <mergeCell ref="C50:C53"/>
    <mergeCell ref="D50:D53"/>
    <mergeCell ref="H50:H53"/>
    <mergeCell ref="I50:I53"/>
    <mergeCell ref="J50:J53"/>
    <mergeCell ref="K50:K53"/>
    <mergeCell ref="G50:G53"/>
    <mergeCell ref="E50:E53"/>
    <mergeCell ref="L46:L49"/>
    <mergeCell ref="M46:M49"/>
    <mergeCell ref="N46:N49"/>
    <mergeCell ref="F48:F49"/>
    <mergeCell ref="A46:A49"/>
    <mergeCell ref="B46:B49"/>
    <mergeCell ref="C46:C49"/>
    <mergeCell ref="D46:D49"/>
    <mergeCell ref="H46:H49"/>
    <mergeCell ref="I46:I49"/>
    <mergeCell ref="J46:J49"/>
    <mergeCell ref="K46:K49"/>
    <mergeCell ref="G46:G49"/>
    <mergeCell ref="E46:E49"/>
    <mergeCell ref="L42:L45"/>
    <mergeCell ref="M42:M45"/>
    <mergeCell ref="N42:N45"/>
    <mergeCell ref="F44:F45"/>
    <mergeCell ref="A42:A45"/>
    <mergeCell ref="B42:B45"/>
    <mergeCell ref="C42:C45"/>
    <mergeCell ref="D42:D45"/>
    <mergeCell ref="H42:H45"/>
    <mergeCell ref="I42:I45"/>
    <mergeCell ref="J42:J45"/>
    <mergeCell ref="K42:K45"/>
    <mergeCell ref="G42:G45"/>
    <mergeCell ref="E42:E45"/>
    <mergeCell ref="L34:L37"/>
    <mergeCell ref="M34:M37"/>
    <mergeCell ref="N34:N37"/>
    <mergeCell ref="F36:F37"/>
    <mergeCell ref="A34:A37"/>
    <mergeCell ref="B34:B37"/>
    <mergeCell ref="C34:C37"/>
    <mergeCell ref="D34:D37"/>
    <mergeCell ref="H34:H37"/>
    <mergeCell ref="I34:I37"/>
    <mergeCell ref="J34:J37"/>
    <mergeCell ref="K34:K37"/>
    <mergeCell ref="G34:G37"/>
    <mergeCell ref="E34:E37"/>
    <mergeCell ref="L30:L33"/>
    <mergeCell ref="M30:M33"/>
    <mergeCell ref="N30:N33"/>
    <mergeCell ref="F32:F33"/>
    <mergeCell ref="A30:A33"/>
    <mergeCell ref="B30:B33"/>
    <mergeCell ref="C30:C33"/>
    <mergeCell ref="D30:D33"/>
    <mergeCell ref="H30:H33"/>
    <mergeCell ref="I30:I33"/>
    <mergeCell ref="J30:J33"/>
    <mergeCell ref="K30:K33"/>
    <mergeCell ref="G30:G33"/>
    <mergeCell ref="E30:E33"/>
    <mergeCell ref="L26:L29"/>
    <mergeCell ref="M26:M29"/>
    <mergeCell ref="N26:N29"/>
    <mergeCell ref="F28:F29"/>
    <mergeCell ref="A26:A29"/>
    <mergeCell ref="B26:B29"/>
    <mergeCell ref="C26:C29"/>
    <mergeCell ref="D26:D29"/>
    <mergeCell ref="H26:H29"/>
    <mergeCell ref="I26:I29"/>
    <mergeCell ref="J26:J29"/>
    <mergeCell ref="K26:K29"/>
    <mergeCell ref="G26:G29"/>
    <mergeCell ref="E26:E29"/>
    <mergeCell ref="L22:L25"/>
    <mergeCell ref="M22:M25"/>
    <mergeCell ref="N22:N25"/>
    <mergeCell ref="F24:F25"/>
    <mergeCell ref="A22:A25"/>
    <mergeCell ref="B22:B25"/>
    <mergeCell ref="C22:C25"/>
    <mergeCell ref="D22:D25"/>
    <mergeCell ref="H22:H25"/>
    <mergeCell ref="I22:I25"/>
    <mergeCell ref="J22:J25"/>
    <mergeCell ref="K22:K25"/>
    <mergeCell ref="G22:G25"/>
    <mergeCell ref="E22:E25"/>
    <mergeCell ref="N18:N21"/>
    <mergeCell ref="F20:F21"/>
    <mergeCell ref="A18:A21"/>
    <mergeCell ref="B18:B21"/>
    <mergeCell ref="C18:C21"/>
    <mergeCell ref="D18:D21"/>
    <mergeCell ref="H18:H21"/>
    <mergeCell ref="I18:I21"/>
    <mergeCell ref="J18:J21"/>
    <mergeCell ref="K18:K21"/>
    <mergeCell ref="G18:G21"/>
    <mergeCell ref="E18:E21"/>
    <mergeCell ref="A14:A17"/>
    <mergeCell ref="B14:B17"/>
    <mergeCell ref="C14:C17"/>
    <mergeCell ref="D14:D17"/>
    <mergeCell ref="H14:H17"/>
    <mergeCell ref="I14:I17"/>
    <mergeCell ref="J14:J17"/>
    <mergeCell ref="L18:L21"/>
    <mergeCell ref="M18:M21"/>
    <mergeCell ref="A2:F2"/>
    <mergeCell ref="A4:K4"/>
    <mergeCell ref="A10:A13"/>
    <mergeCell ref="B10:B13"/>
    <mergeCell ref="C10:C13"/>
    <mergeCell ref="D10:D13"/>
    <mergeCell ref="H10:H13"/>
    <mergeCell ref="I10:I13"/>
    <mergeCell ref="J10:J13"/>
    <mergeCell ref="K10:K13"/>
    <mergeCell ref="F8:F9"/>
    <mergeCell ref="G6:G9"/>
    <mergeCell ref="H6:H9"/>
    <mergeCell ref="I6:I9"/>
    <mergeCell ref="E6:E9"/>
    <mergeCell ref="L10:L13"/>
    <mergeCell ref="M10:M13"/>
    <mergeCell ref="N10:N13"/>
    <mergeCell ref="F12:F13"/>
    <mergeCell ref="G10:G13"/>
    <mergeCell ref="G14:G17"/>
    <mergeCell ref="E10:E13"/>
    <mergeCell ref="E14:E17"/>
    <mergeCell ref="F16:F17"/>
    <mergeCell ref="K14:K17"/>
    <mergeCell ref="L14:L17"/>
    <mergeCell ref="M14:M17"/>
    <mergeCell ref="N14:N17"/>
  </mergeCells>
  <printOptions gridLines="1"/>
  <pageMargins left="0.25" right="0.25" top="0.75" bottom="0.75" header="0.3" footer="0.3"/>
  <pageSetup paperSize="8" scale="60" fitToWidth="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N17"/>
  <sheetViews>
    <sheetView zoomScale="40" zoomScaleNormal="40" workbookViewId="0">
      <selection activeCell="A2" sqref="A2:F2"/>
    </sheetView>
  </sheetViews>
  <sheetFormatPr defaultColWidth="9.140625" defaultRowHeight="15" x14ac:dyDescent="0.25"/>
  <cols>
    <col min="1" max="1" width="9.28515625" style="24" bestFit="1" customWidth="1"/>
    <col min="2" max="2" width="14" style="24" customWidth="1"/>
    <col min="3" max="3" width="9.28515625" style="24" bestFit="1" customWidth="1"/>
    <col min="4" max="4" width="17.42578125" style="24" customWidth="1"/>
    <col min="5" max="5" width="21.85546875" style="24" customWidth="1"/>
    <col min="6" max="6" width="25.7109375" style="70" customWidth="1"/>
    <col min="7" max="7" width="27.28515625" style="9" customWidth="1"/>
    <col min="8" max="8" width="45.7109375" style="24" customWidth="1"/>
    <col min="9" max="9" width="62.140625" style="24" customWidth="1"/>
    <col min="10" max="10" width="16.7109375" style="24" customWidth="1"/>
    <col min="11" max="11" width="13.7109375" style="24" customWidth="1"/>
    <col min="12" max="12" width="13.42578125" style="24" customWidth="1"/>
    <col min="13" max="13" width="18.7109375" style="24" customWidth="1"/>
    <col min="14" max="14" width="15.5703125" style="24" customWidth="1"/>
    <col min="15" max="16384" width="9.140625" style="24"/>
  </cols>
  <sheetData>
    <row r="2" spans="1:14" ht="30.75" customHeight="1" x14ac:dyDescent="0.35">
      <c r="A2" s="287" t="s">
        <v>562</v>
      </c>
      <c r="B2" s="287"/>
      <c r="C2" s="287"/>
      <c r="D2" s="287"/>
      <c r="E2" s="287"/>
      <c r="F2" s="287"/>
      <c r="G2" s="221"/>
      <c r="M2" s="25"/>
      <c r="N2" s="93"/>
    </row>
    <row r="3" spans="1:14" ht="15.75" thickBot="1" x14ac:dyDescent="0.3"/>
    <row r="4" spans="1:14" ht="48.75" customHeight="1" thickBot="1" x14ac:dyDescent="0.35">
      <c r="A4" s="197"/>
      <c r="B4" s="468" t="s">
        <v>1</v>
      </c>
      <c r="C4" s="469"/>
      <c r="D4" s="469"/>
      <c r="E4" s="469"/>
      <c r="F4" s="469"/>
      <c r="G4" s="469"/>
      <c r="H4" s="469"/>
      <c r="I4" s="469"/>
      <c r="J4" s="469"/>
      <c r="K4" s="469"/>
      <c r="L4" s="470" t="s">
        <v>2</v>
      </c>
      <c r="M4" s="471"/>
      <c r="N4" s="472"/>
    </row>
    <row r="5" spans="1:14" ht="161.44999999999999" customHeight="1" thickBot="1" x14ac:dyDescent="0.3">
      <c r="A5" s="198" t="s">
        <v>3</v>
      </c>
      <c r="B5" s="199" t="s">
        <v>4</v>
      </c>
      <c r="C5" s="199" t="s">
        <v>5</v>
      </c>
      <c r="D5" s="199" t="s">
        <v>85</v>
      </c>
      <c r="E5" s="200" t="s">
        <v>7</v>
      </c>
      <c r="F5" s="152" t="s">
        <v>8</v>
      </c>
      <c r="G5" s="152" t="s">
        <v>9</v>
      </c>
      <c r="H5" s="201" t="s">
        <v>10</v>
      </c>
      <c r="I5" s="199" t="s">
        <v>11</v>
      </c>
      <c r="J5" s="199" t="s">
        <v>86</v>
      </c>
      <c r="K5" s="199" t="s">
        <v>12</v>
      </c>
      <c r="L5" s="103" t="s">
        <v>13</v>
      </c>
      <c r="M5" s="103" t="s">
        <v>14</v>
      </c>
      <c r="N5" s="103" t="s">
        <v>15</v>
      </c>
    </row>
    <row r="6" spans="1:14" ht="76.150000000000006" customHeight="1" x14ac:dyDescent="0.25">
      <c r="A6" s="245">
        <v>1</v>
      </c>
      <c r="B6" s="245" t="s">
        <v>319</v>
      </c>
      <c r="C6" s="245" t="s">
        <v>837</v>
      </c>
      <c r="D6" s="245" t="s">
        <v>854</v>
      </c>
      <c r="E6" s="245" t="s">
        <v>564</v>
      </c>
      <c r="F6" s="105" t="s">
        <v>563</v>
      </c>
      <c r="G6" s="374" t="s">
        <v>838</v>
      </c>
      <c r="H6" s="474" t="s">
        <v>839</v>
      </c>
      <c r="I6" s="477" t="s">
        <v>754</v>
      </c>
      <c r="J6" s="256">
        <v>150000000</v>
      </c>
      <c r="K6" s="245" t="s">
        <v>169</v>
      </c>
      <c r="L6" s="473" t="s">
        <v>699</v>
      </c>
      <c r="M6" s="473" t="s">
        <v>772</v>
      </c>
      <c r="N6" s="473" t="s">
        <v>1012</v>
      </c>
    </row>
    <row r="7" spans="1:14" ht="74.45" customHeight="1" x14ac:dyDescent="0.25">
      <c r="A7" s="230"/>
      <c r="B7" s="230"/>
      <c r="C7" s="230"/>
      <c r="D7" s="230"/>
      <c r="E7" s="230"/>
      <c r="F7" s="105" t="s">
        <v>771</v>
      </c>
      <c r="G7" s="278"/>
      <c r="H7" s="475"/>
      <c r="I7" s="478"/>
      <c r="J7" s="256"/>
      <c r="K7" s="230"/>
      <c r="L7" s="227"/>
      <c r="M7" s="227"/>
      <c r="N7" s="227"/>
    </row>
    <row r="8" spans="1:14" s="69" customFormat="1" ht="32.450000000000003" customHeight="1" x14ac:dyDescent="0.25">
      <c r="A8" s="230"/>
      <c r="B8" s="230"/>
      <c r="C8" s="230"/>
      <c r="D8" s="230"/>
      <c r="E8" s="230"/>
      <c r="F8" s="229" t="s">
        <v>863</v>
      </c>
      <c r="G8" s="278"/>
      <c r="H8" s="475"/>
      <c r="I8" s="478"/>
      <c r="J8" s="256"/>
      <c r="K8" s="230"/>
      <c r="L8" s="227"/>
      <c r="M8" s="227"/>
      <c r="N8" s="227"/>
    </row>
    <row r="9" spans="1:14" s="69" customFormat="1" ht="232.5" customHeight="1" x14ac:dyDescent="0.25">
      <c r="A9" s="231"/>
      <c r="B9" s="231"/>
      <c r="C9" s="231"/>
      <c r="D9" s="231"/>
      <c r="E9" s="231"/>
      <c r="F9" s="231"/>
      <c r="G9" s="279"/>
      <c r="H9" s="476"/>
      <c r="I9" s="479"/>
      <c r="J9" s="260"/>
      <c r="K9" s="231"/>
      <c r="L9" s="228"/>
      <c r="M9" s="228"/>
      <c r="N9" s="228"/>
    </row>
    <row r="10" spans="1:14" ht="174" customHeight="1" x14ac:dyDescent="0.25">
      <c r="A10" s="202">
        <v>2</v>
      </c>
      <c r="B10" s="202" t="s">
        <v>319</v>
      </c>
      <c r="C10" s="202" t="s">
        <v>1013</v>
      </c>
      <c r="D10" s="202" t="s">
        <v>1014</v>
      </c>
      <c r="E10" s="202" t="s">
        <v>1015</v>
      </c>
      <c r="F10" s="202" t="s">
        <v>1016</v>
      </c>
      <c r="G10" s="203" t="s">
        <v>1036</v>
      </c>
      <c r="H10" s="202" t="s">
        <v>1017</v>
      </c>
      <c r="I10" s="202" t="s">
        <v>1018</v>
      </c>
      <c r="J10" s="204">
        <v>80000000</v>
      </c>
      <c r="K10" s="202" t="s">
        <v>169</v>
      </c>
      <c r="L10" s="205">
        <v>45359</v>
      </c>
      <c r="M10" s="205">
        <v>45411</v>
      </c>
      <c r="N10" s="205">
        <v>45535</v>
      </c>
    </row>
    <row r="11" spans="1:14" x14ac:dyDescent="0.25">
      <c r="A11" s="25"/>
      <c r="B11" s="25"/>
      <c r="C11" s="25"/>
      <c r="D11" s="25"/>
      <c r="E11" s="25"/>
      <c r="F11" s="63"/>
      <c r="G11" s="10"/>
      <c r="H11" s="25"/>
      <c r="I11" s="25"/>
      <c r="J11" s="25"/>
      <c r="K11" s="25"/>
      <c r="L11" s="25"/>
      <c r="M11" s="25"/>
      <c r="N11" s="25"/>
    </row>
    <row r="12" spans="1:14" x14ac:dyDescent="0.25">
      <c r="A12" s="25"/>
      <c r="B12" s="25"/>
      <c r="C12" s="25"/>
      <c r="D12" s="25"/>
      <c r="E12" s="25"/>
      <c r="F12" s="63"/>
      <c r="G12" s="10"/>
      <c r="H12" s="25"/>
      <c r="I12" s="25"/>
      <c r="J12" s="25"/>
      <c r="K12" s="25"/>
      <c r="L12" s="25"/>
      <c r="M12" s="25"/>
      <c r="N12" s="25"/>
    </row>
    <row r="13" spans="1:14" x14ac:dyDescent="0.25">
      <c r="A13" s="25"/>
      <c r="B13" s="25"/>
      <c r="C13" s="25"/>
      <c r="D13" s="25"/>
      <c r="E13" s="25"/>
      <c r="F13" s="63"/>
      <c r="G13" s="10"/>
      <c r="H13" s="25"/>
      <c r="I13" s="25"/>
      <c r="J13" s="25"/>
      <c r="K13" s="25"/>
      <c r="L13" s="25"/>
      <c r="M13" s="25"/>
      <c r="N13" s="25"/>
    </row>
    <row r="17" ht="16.5" customHeight="1" x14ac:dyDescent="0.25"/>
  </sheetData>
  <mergeCells count="17">
    <mergeCell ref="E6:E9"/>
    <mergeCell ref="B4:K4"/>
    <mergeCell ref="A2:F2"/>
    <mergeCell ref="L4:N4"/>
    <mergeCell ref="N6:N9"/>
    <mergeCell ref="L6:L9"/>
    <mergeCell ref="M6:M9"/>
    <mergeCell ref="A6:A9"/>
    <mergeCell ref="B6:B9"/>
    <mergeCell ref="C6:C9"/>
    <mergeCell ref="D6:D9"/>
    <mergeCell ref="G6:G9"/>
    <mergeCell ref="F8:F9"/>
    <mergeCell ref="H6:H9"/>
    <mergeCell ref="I6:I9"/>
    <mergeCell ref="J6:J9"/>
    <mergeCell ref="K6:K9"/>
  </mergeCells>
  <printOptions gridLines="1"/>
  <pageMargins left="0.25" right="0.25" top="0.75" bottom="0.75" header="0.3" footer="0.3"/>
  <pageSetup paperSize="8" scale="65" fitToWidth="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5FA2C-9F97-46F9-A822-0A0CF63F68C8}">
  <dimension ref="A1:N13"/>
  <sheetViews>
    <sheetView zoomScale="40" zoomScaleNormal="40" workbookViewId="0">
      <selection activeCell="A2" sqref="A2:F2"/>
    </sheetView>
  </sheetViews>
  <sheetFormatPr defaultColWidth="9.140625" defaultRowHeight="15" x14ac:dyDescent="0.25"/>
  <cols>
    <col min="1" max="1" width="9.28515625" style="85" bestFit="1" customWidth="1"/>
    <col min="2" max="2" width="15.7109375" style="85" customWidth="1"/>
    <col min="3" max="3" width="9.28515625" style="85" bestFit="1" customWidth="1"/>
    <col min="4" max="4" width="19" style="85" customWidth="1"/>
    <col min="5" max="5" width="28.85546875" style="84" customWidth="1"/>
    <col min="6" max="6" width="38.140625" style="84" customWidth="1"/>
    <col min="7" max="7" width="32" style="86" customWidth="1"/>
    <col min="8" max="8" width="28.28515625" style="84" customWidth="1"/>
    <col min="9" max="9" width="35.7109375" style="84" customWidth="1"/>
    <col min="10" max="10" width="22.28515625" style="85" customWidth="1"/>
    <col min="11" max="11" width="13.7109375" style="85" customWidth="1"/>
    <col min="12" max="12" width="13.42578125" style="85" customWidth="1"/>
    <col min="13" max="13" width="18.7109375" style="85" customWidth="1"/>
    <col min="14" max="14" width="15.5703125" style="85" customWidth="1"/>
    <col min="15" max="16384" width="9.140625" style="85"/>
  </cols>
  <sheetData>
    <row r="1" spans="1:14" x14ac:dyDescent="0.25">
      <c r="G1" s="84"/>
    </row>
    <row r="2" spans="1:14" ht="30.75" customHeight="1" x14ac:dyDescent="0.35">
      <c r="A2" s="497" t="s">
        <v>952</v>
      </c>
      <c r="B2" s="497"/>
      <c r="C2" s="497"/>
      <c r="D2" s="497"/>
      <c r="E2" s="497"/>
      <c r="F2" s="497"/>
      <c r="G2" s="215"/>
      <c r="M2" s="206"/>
      <c r="N2" s="207"/>
    </row>
    <row r="3" spans="1:14" ht="15.75" thickBot="1" x14ac:dyDescent="0.3">
      <c r="G3" s="84"/>
    </row>
    <row r="4" spans="1:14" ht="48.75" customHeight="1" thickBot="1" x14ac:dyDescent="0.35">
      <c r="A4" s="208"/>
      <c r="B4" s="492" t="s">
        <v>1</v>
      </c>
      <c r="C4" s="493"/>
      <c r="D4" s="493"/>
      <c r="E4" s="493"/>
      <c r="F4" s="493"/>
      <c r="G4" s="493"/>
      <c r="H4" s="493"/>
      <c r="I4" s="493"/>
      <c r="J4" s="493"/>
      <c r="K4" s="493"/>
      <c r="L4" s="494" t="s">
        <v>2</v>
      </c>
      <c r="M4" s="495"/>
      <c r="N4" s="496"/>
    </row>
    <row r="5" spans="1:14" ht="129.6" customHeight="1" thickBot="1" x14ac:dyDescent="0.3">
      <c r="A5" s="209" t="s">
        <v>3</v>
      </c>
      <c r="B5" s="210" t="s">
        <v>4</v>
      </c>
      <c r="C5" s="210" t="s">
        <v>5</v>
      </c>
      <c r="D5" s="210" t="s">
        <v>85</v>
      </c>
      <c r="E5" s="211" t="s">
        <v>7</v>
      </c>
      <c r="F5" s="212" t="s">
        <v>8</v>
      </c>
      <c r="G5" s="212" t="s">
        <v>9</v>
      </c>
      <c r="H5" s="211" t="s">
        <v>10</v>
      </c>
      <c r="I5" s="212" t="s">
        <v>11</v>
      </c>
      <c r="J5" s="210" t="s">
        <v>86</v>
      </c>
      <c r="K5" s="210" t="s">
        <v>12</v>
      </c>
      <c r="L5" s="213" t="s">
        <v>13</v>
      </c>
      <c r="M5" s="213" t="s">
        <v>14</v>
      </c>
      <c r="N5" s="213" t="s">
        <v>15</v>
      </c>
    </row>
    <row r="6" spans="1:14" ht="96.6" customHeight="1" x14ac:dyDescent="0.25">
      <c r="A6" s="483">
        <v>1</v>
      </c>
      <c r="B6" s="490" t="s">
        <v>142</v>
      </c>
      <c r="C6" s="483">
        <v>330</v>
      </c>
      <c r="D6" s="483" t="s">
        <v>953</v>
      </c>
      <c r="E6" s="498" t="s">
        <v>954</v>
      </c>
      <c r="F6" s="214" t="s">
        <v>955</v>
      </c>
      <c r="G6" s="480"/>
      <c r="H6" s="482" t="s">
        <v>956</v>
      </c>
      <c r="I6" s="483" t="s">
        <v>957</v>
      </c>
      <c r="J6" s="488">
        <v>2000000</v>
      </c>
      <c r="K6" s="483" t="s">
        <v>205</v>
      </c>
      <c r="L6" s="485" t="s">
        <v>958</v>
      </c>
      <c r="M6" s="485" t="s">
        <v>959</v>
      </c>
      <c r="N6" s="485"/>
    </row>
    <row r="7" spans="1:14" ht="57.6" customHeight="1" x14ac:dyDescent="0.25">
      <c r="A7" s="483"/>
      <c r="B7" s="490"/>
      <c r="C7" s="483"/>
      <c r="D7" s="483"/>
      <c r="E7" s="483"/>
      <c r="F7" s="214" t="s">
        <v>960</v>
      </c>
      <c r="G7" s="480"/>
      <c r="H7" s="483"/>
      <c r="I7" s="483"/>
      <c r="J7" s="488"/>
      <c r="K7" s="483"/>
      <c r="L7" s="485"/>
      <c r="M7" s="485"/>
      <c r="N7" s="485"/>
    </row>
    <row r="8" spans="1:14" s="87" customFormat="1" ht="36" customHeight="1" x14ac:dyDescent="0.25">
      <c r="A8" s="483"/>
      <c r="B8" s="490"/>
      <c r="C8" s="483"/>
      <c r="D8" s="483"/>
      <c r="E8" s="483"/>
      <c r="F8" s="487" t="s">
        <v>961</v>
      </c>
      <c r="G8" s="480"/>
      <c r="H8" s="483"/>
      <c r="I8" s="483"/>
      <c r="J8" s="488"/>
      <c r="K8" s="483"/>
      <c r="L8" s="485"/>
      <c r="M8" s="485"/>
      <c r="N8" s="485"/>
    </row>
    <row r="9" spans="1:14" s="87" customFormat="1" ht="252" customHeight="1" x14ac:dyDescent="0.25">
      <c r="A9" s="484"/>
      <c r="B9" s="491"/>
      <c r="C9" s="484"/>
      <c r="D9" s="484"/>
      <c r="E9" s="484"/>
      <c r="F9" s="484"/>
      <c r="G9" s="481"/>
      <c r="H9" s="484"/>
      <c r="I9" s="484"/>
      <c r="J9" s="489"/>
      <c r="K9" s="484"/>
      <c r="L9" s="486"/>
      <c r="M9" s="486"/>
      <c r="N9" s="486"/>
    </row>
    <row r="10" spans="1:14" ht="96" customHeight="1" x14ac:dyDescent="0.25">
      <c r="A10" s="483">
        <v>2</v>
      </c>
      <c r="B10" s="490" t="s">
        <v>142</v>
      </c>
      <c r="C10" s="483">
        <v>330</v>
      </c>
      <c r="D10" s="483" t="s">
        <v>953</v>
      </c>
      <c r="E10" s="483" t="s">
        <v>962</v>
      </c>
      <c r="F10" s="214" t="s">
        <v>955</v>
      </c>
      <c r="G10" s="480"/>
      <c r="H10" s="482" t="s">
        <v>963</v>
      </c>
      <c r="I10" s="483" t="s">
        <v>964</v>
      </c>
      <c r="J10" s="488">
        <v>7900000</v>
      </c>
      <c r="K10" s="483" t="s">
        <v>205</v>
      </c>
      <c r="L10" s="485" t="s">
        <v>965</v>
      </c>
      <c r="M10" s="485" t="s">
        <v>959</v>
      </c>
      <c r="N10" s="485"/>
    </row>
    <row r="11" spans="1:14" ht="149.25" customHeight="1" x14ac:dyDescent="0.25">
      <c r="A11" s="483"/>
      <c r="B11" s="490"/>
      <c r="C11" s="483"/>
      <c r="D11" s="483"/>
      <c r="E11" s="483"/>
      <c r="F11" s="214" t="s">
        <v>966</v>
      </c>
      <c r="G11" s="480"/>
      <c r="H11" s="483"/>
      <c r="I11" s="483"/>
      <c r="J11" s="488"/>
      <c r="K11" s="483"/>
      <c r="L11" s="485"/>
      <c r="M11" s="485"/>
      <c r="N11" s="485"/>
    </row>
    <row r="12" spans="1:14" ht="15" customHeight="1" x14ac:dyDescent="0.25">
      <c r="A12" s="483"/>
      <c r="B12" s="490"/>
      <c r="C12" s="483"/>
      <c r="D12" s="483"/>
      <c r="E12" s="483"/>
      <c r="F12" s="487" t="s">
        <v>967</v>
      </c>
      <c r="G12" s="480"/>
      <c r="H12" s="483"/>
      <c r="I12" s="483"/>
      <c r="J12" s="488"/>
      <c r="K12" s="483"/>
      <c r="L12" s="485"/>
      <c r="M12" s="485"/>
      <c r="N12" s="485"/>
    </row>
    <row r="13" spans="1:14" ht="37.9" customHeight="1" x14ac:dyDescent="0.25">
      <c r="A13" s="484"/>
      <c r="B13" s="491"/>
      <c r="C13" s="484"/>
      <c r="D13" s="484"/>
      <c r="E13" s="484"/>
      <c r="F13" s="484"/>
      <c r="G13" s="481"/>
      <c r="H13" s="484"/>
      <c r="I13" s="484"/>
      <c r="J13" s="489"/>
      <c r="K13" s="484"/>
      <c r="L13" s="486"/>
      <c r="M13" s="486"/>
      <c r="N13" s="486"/>
    </row>
  </sheetData>
  <mergeCells count="31">
    <mergeCell ref="B4:K4"/>
    <mergeCell ref="L4:N4"/>
    <mergeCell ref="A2:F2"/>
    <mergeCell ref="A6:A9"/>
    <mergeCell ref="B6:B9"/>
    <mergeCell ref="C6:C9"/>
    <mergeCell ref="D6:D9"/>
    <mergeCell ref="E6:E9"/>
    <mergeCell ref="G6:G9"/>
    <mergeCell ref="H6:H9"/>
    <mergeCell ref="I6:I9"/>
    <mergeCell ref="J6:J9"/>
    <mergeCell ref="K6:K9"/>
    <mergeCell ref="L6:L9"/>
    <mergeCell ref="F8:F9"/>
    <mergeCell ref="A10:A13"/>
    <mergeCell ref="B10:B13"/>
    <mergeCell ref="C10:C13"/>
    <mergeCell ref="D10:D13"/>
    <mergeCell ref="E10:E13"/>
    <mergeCell ref="G10:G13"/>
    <mergeCell ref="H10:H13"/>
    <mergeCell ref="M6:M9"/>
    <mergeCell ref="N6:N9"/>
    <mergeCell ref="F12:F13"/>
    <mergeCell ref="M10:M13"/>
    <mergeCell ref="N10:N13"/>
    <mergeCell ref="I10:I13"/>
    <mergeCell ref="J10:J13"/>
    <mergeCell ref="K10:K13"/>
    <mergeCell ref="L10:L13"/>
  </mergeCells>
  <printOptions gridLines="1"/>
  <pageMargins left="0.25" right="0.25" top="0.75" bottom="0.75" header="0.3" footer="0.3"/>
  <pageSetup paperSize="8" scale="65" fitToWidth="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572BB-BCD5-4E70-AE31-B243211F00E8}">
  <dimension ref="A2:N15"/>
  <sheetViews>
    <sheetView tabSelected="1" zoomScale="40" zoomScaleNormal="40" workbookViewId="0">
      <selection activeCell="A2" sqref="A2:F2"/>
    </sheetView>
  </sheetViews>
  <sheetFormatPr defaultColWidth="9.140625" defaultRowHeight="15" x14ac:dyDescent="0.25"/>
  <cols>
    <col min="1" max="1" width="9.28515625" style="89" bestFit="1" customWidth="1"/>
    <col min="2" max="2" width="15.7109375" style="89" customWidth="1"/>
    <col min="3" max="3" width="13.7109375" style="89" customWidth="1"/>
    <col min="4" max="4" width="28" style="89" customWidth="1"/>
    <col min="5" max="5" width="28.85546875" style="88" customWidth="1"/>
    <col min="6" max="6" width="38.140625" style="88" customWidth="1"/>
    <col min="7" max="7" width="32" style="90" customWidth="1"/>
    <col min="8" max="8" width="90.5703125" style="88" customWidth="1"/>
    <col min="9" max="9" width="39.140625" style="88" customWidth="1"/>
    <col min="10" max="10" width="21.140625" style="89" customWidth="1"/>
    <col min="11" max="11" width="16" style="89" customWidth="1"/>
    <col min="12" max="12" width="17" style="89" customWidth="1"/>
    <col min="13" max="13" width="18.7109375" style="89" customWidth="1"/>
    <col min="14" max="14" width="17.7109375" style="89" customWidth="1"/>
    <col min="15" max="16384" width="9.140625" style="89"/>
  </cols>
  <sheetData>
    <row r="2" spans="1:14" ht="21" x14ac:dyDescent="0.35">
      <c r="A2" s="287" t="s">
        <v>989</v>
      </c>
      <c r="B2" s="287"/>
      <c r="C2" s="287"/>
      <c r="D2" s="287"/>
      <c r="E2" s="287"/>
      <c r="F2" s="287"/>
      <c r="G2" s="220"/>
      <c r="M2" s="95"/>
      <c r="N2" s="96"/>
    </row>
    <row r="3" spans="1:14" ht="24" customHeight="1" thickBot="1" x14ac:dyDescent="0.3"/>
    <row r="4" spans="1:14" ht="48.75" customHeight="1" x14ac:dyDescent="0.3">
      <c r="A4" s="216"/>
      <c r="B4" s="515" t="s">
        <v>1</v>
      </c>
      <c r="C4" s="516"/>
      <c r="D4" s="516"/>
      <c r="E4" s="516"/>
      <c r="F4" s="516"/>
      <c r="G4" s="516"/>
      <c r="H4" s="516"/>
      <c r="I4" s="516"/>
      <c r="J4" s="516"/>
      <c r="K4" s="517"/>
      <c r="L4" s="518" t="s">
        <v>2</v>
      </c>
      <c r="M4" s="519"/>
      <c r="N4" s="519"/>
    </row>
    <row r="5" spans="1:14" ht="129.6" customHeight="1" thickBot="1" x14ac:dyDescent="0.3">
      <c r="A5" s="217" t="s">
        <v>3</v>
      </c>
      <c r="B5" s="218" t="s">
        <v>4</v>
      </c>
      <c r="C5" s="218" t="s">
        <v>990</v>
      </c>
      <c r="D5" s="218" t="s">
        <v>85</v>
      </c>
      <c r="E5" s="218" t="s">
        <v>7</v>
      </c>
      <c r="F5" s="218" t="s">
        <v>991</v>
      </c>
      <c r="G5" s="218" t="s">
        <v>992</v>
      </c>
      <c r="H5" s="218" t="s">
        <v>10</v>
      </c>
      <c r="I5" s="218" t="s">
        <v>11</v>
      </c>
      <c r="J5" s="218" t="s">
        <v>993</v>
      </c>
      <c r="K5" s="218" t="s">
        <v>12</v>
      </c>
      <c r="L5" s="218" t="s">
        <v>13</v>
      </c>
      <c r="M5" s="218" t="s">
        <v>14</v>
      </c>
      <c r="N5" s="218" t="s">
        <v>15</v>
      </c>
    </row>
    <row r="6" spans="1:14" ht="94.9" customHeight="1" x14ac:dyDescent="0.25">
      <c r="A6" s="502">
        <v>1</v>
      </c>
      <c r="B6" s="521" t="s">
        <v>994</v>
      </c>
      <c r="C6" s="502" t="s">
        <v>995</v>
      </c>
      <c r="D6" s="502" t="s">
        <v>996</v>
      </c>
      <c r="E6" s="520" t="s">
        <v>997</v>
      </c>
      <c r="F6" s="219" t="s">
        <v>310</v>
      </c>
      <c r="G6" s="505" t="s">
        <v>484</v>
      </c>
      <c r="H6" s="499" t="s">
        <v>998</v>
      </c>
      <c r="I6" s="499" t="s">
        <v>999</v>
      </c>
      <c r="J6" s="507">
        <v>162310000</v>
      </c>
      <c r="K6" s="502" t="s">
        <v>21</v>
      </c>
      <c r="L6" s="502" t="s">
        <v>1000</v>
      </c>
      <c r="M6" s="511" t="s">
        <v>1001</v>
      </c>
      <c r="N6" s="512" t="s">
        <v>1011</v>
      </c>
    </row>
    <row r="7" spans="1:14" ht="77.45" customHeight="1" x14ac:dyDescent="0.25">
      <c r="A7" s="502"/>
      <c r="B7" s="521"/>
      <c r="C7" s="502"/>
      <c r="D7" s="502"/>
      <c r="E7" s="523"/>
      <c r="F7" s="219" t="s">
        <v>1002</v>
      </c>
      <c r="G7" s="505"/>
      <c r="H7" s="500"/>
      <c r="I7" s="500"/>
      <c r="J7" s="507"/>
      <c r="K7" s="502"/>
      <c r="L7" s="502"/>
      <c r="M7" s="511"/>
      <c r="N7" s="511"/>
    </row>
    <row r="8" spans="1:14" s="91" customFormat="1" ht="51" customHeight="1" x14ac:dyDescent="0.25">
      <c r="A8" s="520"/>
      <c r="B8" s="522"/>
      <c r="C8" s="520"/>
      <c r="D8" s="520"/>
      <c r="E8" s="523"/>
      <c r="F8" s="219" t="s">
        <v>1003</v>
      </c>
      <c r="G8" s="506"/>
      <c r="H8" s="501"/>
      <c r="I8" s="500"/>
      <c r="J8" s="508"/>
      <c r="K8" s="502"/>
      <c r="L8" s="502"/>
      <c r="M8" s="511"/>
      <c r="N8" s="511"/>
    </row>
    <row r="9" spans="1:14" ht="60" customHeight="1" x14ac:dyDescent="0.25">
      <c r="A9" s="502">
        <v>2</v>
      </c>
      <c r="B9" s="521" t="s">
        <v>1004</v>
      </c>
      <c r="C9" s="502" t="s">
        <v>1005</v>
      </c>
      <c r="D9" s="502" t="s">
        <v>1006</v>
      </c>
      <c r="E9" s="523" t="s">
        <v>997</v>
      </c>
      <c r="F9" s="219" t="s">
        <v>310</v>
      </c>
      <c r="G9" s="505" t="s">
        <v>484</v>
      </c>
      <c r="H9" s="499" t="s">
        <v>1007</v>
      </c>
      <c r="I9" s="509"/>
      <c r="J9" s="507">
        <v>42220000</v>
      </c>
      <c r="K9" s="503"/>
      <c r="L9" s="503" t="s">
        <v>310</v>
      </c>
      <c r="M9" s="503"/>
      <c r="N9" s="513"/>
    </row>
    <row r="10" spans="1:14" ht="73.5" customHeight="1" x14ac:dyDescent="0.25">
      <c r="A10" s="502"/>
      <c r="B10" s="521"/>
      <c r="C10" s="502"/>
      <c r="D10" s="502"/>
      <c r="E10" s="523"/>
      <c r="F10" s="219" t="s">
        <v>1002</v>
      </c>
      <c r="G10" s="505"/>
      <c r="H10" s="500"/>
      <c r="I10" s="509"/>
      <c r="J10" s="507"/>
      <c r="K10" s="503"/>
      <c r="L10" s="503"/>
      <c r="M10" s="503"/>
      <c r="N10" s="513"/>
    </row>
    <row r="11" spans="1:14" ht="16.5" x14ac:dyDescent="0.25">
      <c r="A11" s="520"/>
      <c r="B11" s="522"/>
      <c r="C11" s="520"/>
      <c r="D11" s="520"/>
      <c r="E11" s="523"/>
      <c r="F11" s="219" t="s">
        <v>1003</v>
      </c>
      <c r="G11" s="506"/>
      <c r="H11" s="501"/>
      <c r="I11" s="509"/>
      <c r="J11" s="508"/>
      <c r="K11" s="503"/>
      <c r="L11" s="503"/>
      <c r="M11" s="503"/>
      <c r="N11" s="513"/>
    </row>
    <row r="12" spans="1:14" ht="50.25" customHeight="1" x14ac:dyDescent="0.25">
      <c r="A12" s="502">
        <v>3</v>
      </c>
      <c r="B12" s="521" t="s">
        <v>1004</v>
      </c>
      <c r="C12" s="502" t="s">
        <v>1008</v>
      </c>
      <c r="D12" s="502" t="s">
        <v>1009</v>
      </c>
      <c r="E12" s="502" t="s">
        <v>997</v>
      </c>
      <c r="F12" s="219" t="s">
        <v>310</v>
      </c>
      <c r="G12" s="505" t="s">
        <v>484</v>
      </c>
      <c r="H12" s="499" t="s">
        <v>1010</v>
      </c>
      <c r="I12" s="509"/>
      <c r="J12" s="507">
        <v>13000000</v>
      </c>
      <c r="K12" s="503"/>
      <c r="L12" s="503" t="s">
        <v>310</v>
      </c>
      <c r="M12" s="503"/>
      <c r="N12" s="513"/>
    </row>
    <row r="13" spans="1:14" ht="55.5" customHeight="1" x14ac:dyDescent="0.25">
      <c r="A13" s="502"/>
      <c r="B13" s="521"/>
      <c r="C13" s="502"/>
      <c r="D13" s="502"/>
      <c r="E13" s="502"/>
      <c r="F13" s="219" t="s">
        <v>1002</v>
      </c>
      <c r="G13" s="505"/>
      <c r="H13" s="500"/>
      <c r="I13" s="509"/>
      <c r="J13" s="507"/>
      <c r="K13" s="503"/>
      <c r="L13" s="503"/>
      <c r="M13" s="503"/>
      <c r="N13" s="513"/>
    </row>
    <row r="14" spans="1:14" ht="166.15" customHeight="1" x14ac:dyDescent="0.25">
      <c r="A14" s="520"/>
      <c r="B14" s="522"/>
      <c r="C14" s="520"/>
      <c r="D14" s="520"/>
      <c r="E14" s="520"/>
      <c r="F14" s="219" t="s">
        <v>1003</v>
      </c>
      <c r="G14" s="506"/>
      <c r="H14" s="501"/>
      <c r="I14" s="510"/>
      <c r="J14" s="508"/>
      <c r="K14" s="504"/>
      <c r="L14" s="504"/>
      <c r="M14" s="504"/>
      <c r="N14" s="514"/>
    </row>
    <row r="15" spans="1:14" ht="21.75" customHeight="1" x14ac:dyDescent="0.25"/>
  </sheetData>
  <mergeCells count="32">
    <mergeCell ref="M6:M14"/>
    <mergeCell ref="N6:N14"/>
    <mergeCell ref="B4:K4"/>
    <mergeCell ref="L4:N4"/>
    <mergeCell ref="A6:A8"/>
    <mergeCell ref="B6:B8"/>
    <mergeCell ref="C6:C8"/>
    <mergeCell ref="D6:D8"/>
    <mergeCell ref="E6:E8"/>
    <mergeCell ref="A9:A11"/>
    <mergeCell ref="B9:B11"/>
    <mergeCell ref="C9:C11"/>
    <mergeCell ref="D9:D11"/>
    <mergeCell ref="E9:E11"/>
    <mergeCell ref="A12:A14"/>
    <mergeCell ref="B12:B14"/>
    <mergeCell ref="A2:F2"/>
    <mergeCell ref="H6:H8"/>
    <mergeCell ref="L6:L14"/>
    <mergeCell ref="G6:G8"/>
    <mergeCell ref="H12:H14"/>
    <mergeCell ref="J12:J14"/>
    <mergeCell ref="G12:G14"/>
    <mergeCell ref="I6:I14"/>
    <mergeCell ref="J6:J8"/>
    <mergeCell ref="K6:K14"/>
    <mergeCell ref="G9:G11"/>
    <mergeCell ref="H9:H11"/>
    <mergeCell ref="J9:J11"/>
    <mergeCell ref="C12:C14"/>
    <mergeCell ref="D12:D14"/>
    <mergeCell ref="E12:E14"/>
  </mergeCells>
  <printOptions gridLines="1"/>
  <pageMargins left="0.25" right="0.25" top="0.75" bottom="0.75" header="0.3" footer="0.3"/>
  <pageSetup paperSize="8" scale="50"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MS</vt:lpstr>
      <vt:lpstr>MDLPA</vt:lpstr>
      <vt:lpstr>MMSS</vt:lpstr>
      <vt:lpstr>MFTES</vt:lpstr>
      <vt:lpstr>MEDU</vt:lpstr>
      <vt:lpstr>MMAP</vt:lpstr>
      <vt:lpstr>MIPE </vt:lpstr>
      <vt:lpstr>MENERGIE </vt:lpstr>
      <vt:lpstr>MCULTURII</vt:lpstr>
      <vt:lpstr>MCID </vt:lpstr>
      <vt:lpstr>MAI</vt:lpstr>
      <vt:lpstr>MEAT</vt:lpstr>
      <vt:lpstr>MJ</vt:lpstr>
      <vt:lpstr>MAI!Print_Area</vt:lpstr>
      <vt:lpstr>'MCID '!Print_Area</vt:lpstr>
      <vt:lpstr>MCULTURII!Print_Area</vt:lpstr>
      <vt:lpstr>MDLPA!Print_Area</vt:lpstr>
      <vt:lpstr>MEAT!Print_Area</vt:lpstr>
      <vt:lpstr>MEDU!Print_Area</vt:lpstr>
      <vt:lpstr>'MENERGIE '!Print_Area</vt:lpstr>
      <vt:lpstr>MFTES!Print_Area</vt:lpstr>
      <vt:lpstr>'MIPE '!Print_Area</vt:lpstr>
      <vt:lpstr>MJ!Print_Area</vt:lpstr>
      <vt:lpstr>MMAP!Print_Area</vt:lpstr>
      <vt:lpstr>MMSS!Print_Area</vt:lpstr>
      <vt:lpstr>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Georgian-Alin Neacsu</cp:lastModifiedBy>
  <cp:revision>31</cp:revision>
  <cp:lastPrinted>2024-03-08T11:19:19Z</cp:lastPrinted>
  <dcterms:created xsi:type="dcterms:W3CDTF">2022-06-15T05:50:36Z</dcterms:created>
  <dcterms:modified xsi:type="dcterms:W3CDTF">2024-03-27T06:08:28Z</dcterms:modified>
</cp:coreProperties>
</file>